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P:\NTS\2018\Q2\Federal Review\To Web Team\"/>
    </mc:Choice>
  </mc:AlternateContent>
  <bookViews>
    <workbookView xWindow="-15" yWindow="60" windowWidth="19080" windowHeight="8070" tabRatio="481"/>
  </bookViews>
  <sheets>
    <sheet name="4-20M" sheetId="19" r:id="rId1"/>
    <sheet name="previous(old_version)" sheetId="1" state="hidden" r:id="rId2"/>
    <sheet name="4-20M(old_version)" sheetId="8" state="hidden" r:id="rId3"/>
    <sheet name="Previous 4-20_2011" sheetId="18" state="hidden" r:id="rId4"/>
    <sheet name="Transit_m" sheetId="17" state="hidden" r:id="rId5"/>
    <sheet name="previous table 4-20M" sheetId="9" state="hidden" r:id="rId6"/>
  </sheets>
  <externalReferences>
    <externalReference r:id="rId7"/>
  </externalReferences>
  <definedNames>
    <definedName name="Eno_TM">'[1]1997  Table 1a Modified'!#REF!</definedName>
    <definedName name="Eno_Tons">'[1]1997  Table 1a Modified'!#REF!</definedName>
    <definedName name="_xlnm.Print_Area" localSheetId="1">'previous(old_version)'!$A$1:$AB$51</definedName>
    <definedName name="Sum_T2">'[1]1997  Table 1a Modified'!#REF!</definedName>
    <definedName name="Sum_TTM">'[1]1997  Table 1a Modified'!#REF!</definedName>
  </definedNames>
  <calcPr calcId="179017"/>
</workbook>
</file>

<file path=xl/calcChain.xml><?xml version="1.0" encoding="utf-8"?>
<calcChain xmlns="http://schemas.openxmlformats.org/spreadsheetml/2006/main">
  <c r="AF13" i="17" l="1"/>
  <c r="AF21" i="17" s="1"/>
  <c r="AE13" i="17"/>
  <c r="AE21" i="17"/>
  <c r="AD13" i="17"/>
  <c r="AD21" i="17" s="1"/>
  <c r="AC13" i="17"/>
  <c r="AC21" i="17" s="1"/>
  <c r="AB13" i="17"/>
  <c r="AB21" i="17" s="1"/>
  <c r="AA13" i="17"/>
  <c r="AA21" i="17"/>
  <c r="Z13" i="17"/>
  <c r="Z21" i="17" s="1"/>
  <c r="Y13" i="17"/>
  <c r="Y21" i="17" s="1"/>
  <c r="X13" i="17"/>
  <c r="X21" i="17" s="1"/>
  <c r="W13" i="17"/>
  <c r="W21" i="17"/>
  <c r="V13" i="17"/>
  <c r="V21" i="17" s="1"/>
  <c r="U13" i="17"/>
  <c r="U21" i="17" s="1"/>
  <c r="T13" i="17"/>
  <c r="T21" i="17" s="1"/>
  <c r="S13" i="17"/>
  <c r="S21" i="17" s="1"/>
  <c r="R13" i="17"/>
  <c r="R21" i="17" s="1"/>
  <c r="Q13" i="17"/>
  <c r="Q21" i="17" s="1"/>
  <c r="P13" i="17"/>
  <c r="P21" i="17" s="1"/>
  <c r="O13" i="17"/>
  <c r="O21" i="17"/>
  <c r="N13" i="17"/>
  <c r="N21" i="17" s="1"/>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<sst xmlns="http://schemas.openxmlformats.org/spreadsheetml/2006/main" count="652" uniqueCount="139">
  <si>
    <t>N</t>
  </si>
  <si>
    <t>Transit motor bus</t>
  </si>
  <si>
    <t>Amtrak</t>
  </si>
  <si>
    <t>Certificated air carriers:</t>
  </si>
  <si>
    <t>Passenger car:</t>
  </si>
  <si>
    <t>Other 2-axle 4-tire vehicle:</t>
  </si>
  <si>
    <t>Motorcycle:</t>
  </si>
  <si>
    <t>Transit motor bus:</t>
  </si>
  <si>
    <t>Amtrak:</t>
  </si>
  <si>
    <t>Air:</t>
  </si>
  <si>
    <t>Fuel consumed:</t>
  </si>
  <si>
    <t>Highway:</t>
  </si>
  <si>
    <t>SOURCES</t>
  </si>
  <si>
    <r>
      <t>Highway</t>
    </r>
    <r>
      <rPr>
        <b/>
        <vertAlign val="superscript"/>
        <sz val="11"/>
        <rFont val="Arial Narrow"/>
        <family val="2"/>
      </rPr>
      <t>a</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</si>
  <si>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</si>
  <si>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t>Air, certificated carrier</t>
  </si>
  <si>
    <t>Domestic operations</t>
  </si>
  <si>
    <t>International operations</t>
  </si>
  <si>
    <t>Table 4-20:  Energy Intensity of Passenger Modes (Btu per passenger-mile)</t>
  </si>
  <si>
    <t>NOTES</t>
  </si>
  <si>
    <t>Passenger-miles:</t>
  </si>
  <si>
    <t>U</t>
  </si>
  <si>
    <r>
      <t>KEY:</t>
    </r>
    <r>
      <rPr>
        <sz val="9"/>
        <rFont val="Arial"/>
        <family val="2"/>
      </rPr>
      <t xml:space="preserve"> Btu = British thermal unit; N = data do not exist; R = revised; U = data are unavailable.</t>
    </r>
  </si>
  <si>
    <r>
      <t>Motorcycle</t>
    </r>
    <r>
      <rPr>
        <vertAlign val="superscript"/>
        <sz val="11"/>
        <rFont val="Arial Narrow"/>
        <family val="2"/>
      </rPr>
      <t>b</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</si>
  <si>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</si>
  <si>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</si>
  <si>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t xml:space="preserve">1960-94: U.S. Department of Transportation, Federal Highway Administration, Highway Statistics Summary to 1995, table VM-201A, available at http://www.fhwa.dot.gov/policyinformation/statistics.cfm as of Oct. 6, 2011. </t>
  </si>
  <si>
    <t xml:space="preserve">1970-94: U.S. Department of Transportation, Federal Highway Administration, Highway Statistics Summary to 1995, table VM-201A, available at http://www.fhwa.dot.gov/policyinformation/statistics.cfm as of Oct. 6, 2011. </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</si>
  <si>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</si>
  <si>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</si>
  <si>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</si>
  <si>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1975-2001: Amtrak., State and Local Affairs Department, personal communication.</t>
  </si>
  <si>
    <t>1960-70: Air Transport Association, available at http://www.air-transport.org/ as of July 31, 2002.</t>
  </si>
  <si>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</si>
  <si>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t>Light duty vehicle, short wheel base</t>
    </r>
    <r>
      <rPr>
        <vertAlign val="superscript"/>
        <sz val="11"/>
        <rFont val="Arial Narrow"/>
        <family val="2"/>
      </rPr>
      <t>bc</t>
    </r>
  </si>
  <si>
    <r>
      <t>Light duty vehicle, long wheel base</t>
    </r>
    <r>
      <rPr>
        <vertAlign val="superscript"/>
        <sz val="11"/>
        <rFont val="Arial Narrow"/>
        <family val="2"/>
      </rPr>
      <t>c</t>
    </r>
  </si>
  <si>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</si>
  <si>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1995-2006: Ibid., Highway Statistics (Washington, DC: Annual Issues), table VM-1, available at http://www.fhwa.dot.gov/policyinformation/statistics.cfm as of Oct. 6, 2011.</t>
  </si>
  <si>
    <t>Light duty vehicle, short wheel base:</t>
  </si>
  <si>
    <t>Light duty vehicle, long wheel base:</t>
  </si>
  <si>
    <t>Energy consumed</t>
  </si>
  <si>
    <r>
      <t>Power</t>
    </r>
    <r>
      <rPr>
        <vertAlign val="superscript"/>
        <sz val="11"/>
        <rFont val="Arial Narrow"/>
        <family val="2"/>
      </rPr>
      <t>b</t>
    </r>
    <r>
      <rPr>
        <sz val="11"/>
        <rFont val="Arial Narrow"/>
        <family val="2"/>
      </rPr>
      <t xml:space="preserve"> (million KWH)</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</si>
  <si>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</si>
  <si>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</si>
  <si>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</si>
  <si>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</si>
  <si>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Electricity 1KWH = 3,412 Btu, negating electrical system losses. This table includes approximate electrical system losses, and thus the conversion factor is multiplied by 3.</t>
  </si>
  <si>
    <t>Table 4-20M:  Energy Intensity of Passenger Modes (Kilojoule per passenger-kilometer)</t>
  </si>
  <si>
    <t>Passenger car</t>
  </si>
  <si>
    <t>Other 2-axle 4-tire vehicle</t>
  </si>
  <si>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</si>
  <si>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t>Passenger-kilometers:</t>
  </si>
  <si>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</si>
  <si>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</si>
  <si>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</si>
  <si>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KEY:</t>
    </r>
    <r>
      <rPr>
        <sz val="9"/>
        <rFont val="Arial"/>
        <family val="2"/>
      </rPr>
      <t xml:space="preserve"> N = data do not exist; R = revised; U = data are unavailable.</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</si>
  <si>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</si>
  <si>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</si>
  <si>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</si>
  <si>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</si>
  <si>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</si>
  <si>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</si>
  <si>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</si>
  <si>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</si>
  <si>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</si>
  <si>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</si>
  <si>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</si>
  <si>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</si>
  <si>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</si>
  <si>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</si>
  <si>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</si>
  <si>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</si>
  <si>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</si>
  <si>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</si>
  <si>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</si>
  <si>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</si>
  <si>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</si>
  <si>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</si>
  <si>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</si>
  <si>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</si>
  <si>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</si>
  <si>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</si>
  <si>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</si>
  <si>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</si>
  <si>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</si>
  <si>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</si>
  <si>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</si>
  <si>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</si>
  <si>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</si>
  <si>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</si>
  <si>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</si>
  <si>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</si>
  <si>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</si>
  <si>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</si>
  <si>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</si>
  <si>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</si>
  <si>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</si>
  <si>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</si>
  <si>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2007-2012: Ibid., Highway Statistics (Washington, DC: Annual Issues), table VM-1, available at http://www.fhwa.dot.gov/policyinformation/statistics.cfm as of June 4, 2014</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</si>
  <si>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</si>
  <si>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</si>
  <si>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</si>
  <si>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r>
      <t>KEY:</t>
    </r>
    <r>
      <rPr>
        <sz val="9"/>
        <rFont val="Arial"/>
        <family val="2"/>
      </rPr>
      <t xml:space="preserve">  N = data do not exit.</t>
    </r>
  </si>
  <si>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</si>
  <si>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</si>
  <si>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</si>
  <si>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</si>
  <si>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</si>
  <si>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</si>
  <si>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</si>
  <si>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</si>
  <si>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</si>
  <si>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</si>
  <si>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2001-12: Amtrak, personal communications, Jan. 7, 2010, Jul. 26, 2011, Apr. 24, 2012, and June 9, 2014.</t>
  </si>
  <si>
    <t>1 mile = 1.609344 kilometers, and 1 gallon = 3.785412 litres.</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</si>
  <si>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</si>
  <si>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</si>
  <si>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r>
      <t>Truck, single-unit 2-axle 6-tire or more</t>
    </r>
    <r>
      <rPr>
        <vertAlign val="superscript"/>
        <sz val="11"/>
        <rFont val="Arial Narrow"/>
        <family val="2"/>
      </rPr>
      <t>c</t>
    </r>
  </si>
  <si>
    <t>Truck, combination</t>
  </si>
  <si>
    <r>
      <t>b</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(formerly </t>
    </r>
    <r>
      <rPr>
        <i/>
        <sz val="9"/>
        <rFont val="Arial"/>
        <family val="2"/>
      </rPr>
      <t>Passenger car</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 xml:space="preserve">Light duty vehicle, short wheel base </t>
    </r>
    <r>
      <rPr>
        <sz val="9"/>
        <rFont val="Arial"/>
        <family val="2"/>
      </rPr>
      <t xml:space="preserve">(formerly </t>
    </r>
    <r>
      <rPr>
        <i/>
        <sz val="9"/>
        <rFont val="Arial"/>
        <family val="2"/>
      </rPr>
      <t>Passenger car</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(formerly </t>
    </r>
    <r>
      <rPr>
        <i/>
        <sz val="9"/>
        <rFont val="Arial"/>
        <family val="2"/>
      </rPr>
      <t>Passenger car</t>
    </r>
    <r>
      <rPr>
        <sz val="9"/>
        <rFont val="Arial"/>
        <family val="2"/>
      </rPr>
      <t>)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 </t>
    </r>
    <r>
      <rPr>
        <sz val="9"/>
        <rFont val="Arial"/>
        <family val="2"/>
      </rPr>
      <t xml:space="preserve">(formerly </t>
    </r>
    <r>
      <rPr>
        <i/>
        <sz val="9"/>
        <rFont val="Arial"/>
        <family val="2"/>
      </rPr>
      <t>Passenger car</t>
    </r>
    <r>
      <rPr>
        <sz val="9"/>
        <rFont val="Arial"/>
        <family val="2"/>
      </rPr>
      <t xml:space="preserve">) and </t>
    </r>
    <r>
      <rPr>
        <i/>
        <sz val="9"/>
        <rFont val="Arial"/>
        <family val="2"/>
      </rPr>
      <t>Motorcycle</t>
    </r>
    <r>
      <rPr>
        <sz val="9"/>
        <rFont val="Arial"/>
        <family val="2"/>
      </rPr>
      <t xml:space="preserve"> figures.</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</si>
  <si>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(formerly </t>
    </r>
    <r>
      <rPr>
        <i/>
        <sz val="9"/>
        <rFont val="Arial"/>
        <family val="2"/>
      </rPr>
      <t>Passenger car</t>
    </r>
    <r>
      <rPr>
        <sz val="9"/>
        <rFont val="Arial"/>
        <family val="2"/>
      </rPr>
      <t xml:space="preserve">), and </t>
    </r>
    <r>
      <rPr>
        <i/>
        <sz val="9"/>
        <rFont val="Arial"/>
        <family val="2"/>
      </rPr>
      <t>Long duty vehicle, long wheel base</t>
    </r>
    <r>
      <rPr>
        <sz val="9"/>
        <rFont val="Arial"/>
        <family val="2"/>
      </rPr>
      <t xml:space="preserve"> (formerly </t>
    </r>
    <r>
      <rPr>
        <i/>
        <sz val="9"/>
        <rFont val="Arial"/>
        <family val="2"/>
      </rPr>
      <t>Other 2-axle 4-tire vehicle</t>
    </r>
    <r>
      <rPr>
        <sz val="9"/>
        <rFont val="Arial"/>
        <family val="2"/>
      </rPr>
      <t xml:space="preserve">) data are included in </t>
    </r>
    <r>
      <rPr>
        <i/>
        <sz val="9"/>
        <rFont val="Arial"/>
        <family val="2"/>
      </rPr>
      <t>Single-unit 2-axle 6-tire or more</t>
    </r>
    <r>
      <rPr>
        <sz val="9"/>
        <rFont val="Arial"/>
        <family val="2"/>
      </rPr>
      <t xml:space="preserve"> </t>
    </r>
    <r>
      <rPr>
        <i/>
        <sz val="9"/>
        <rFont val="Arial"/>
        <family val="2"/>
      </rPr>
      <t>Truck</t>
    </r>
    <r>
      <rPr>
        <sz val="9"/>
        <rFont val="Arial"/>
        <family val="2"/>
      </rPr>
      <t>.</t>
    </r>
  </si>
  <si>
    <r>
      <t>d</t>
    </r>
    <r>
      <rPr>
        <sz val="9"/>
        <rFont val="Arial"/>
        <family val="2"/>
      </rPr>
      <t xml:space="preserve"> In July 1997, the FHWA published revised vehicle-miles data for the highway modes for many years. The major change reflected the reassignment of some vehicles from the </t>
    </r>
    <r>
      <rPr>
        <i/>
        <sz val="9"/>
        <rFont val="Arial"/>
        <family val="2"/>
      </rPr>
      <t>Passenger cars</t>
    </r>
    <r>
      <rPr>
        <sz val="9"/>
        <rFont val="Arial"/>
        <family val="2"/>
      </rPr>
      <t xml:space="preserve"> category to the </t>
    </r>
    <r>
      <rPr>
        <i/>
        <sz val="9"/>
        <rFont val="Arial"/>
        <family val="2"/>
      </rPr>
      <t>Other 2-axle 4-tire</t>
    </r>
    <r>
      <rPr>
        <sz val="9"/>
        <rFont val="Arial"/>
        <family val="2"/>
      </rPr>
      <t xml:space="preserve"> </t>
    </r>
    <r>
      <rPr>
        <i/>
        <sz val="9"/>
        <rFont val="Arial"/>
        <family val="2"/>
      </rPr>
      <t>vehicles</t>
    </r>
    <r>
      <rPr>
        <sz val="9"/>
        <rFont val="Arial"/>
        <family val="2"/>
      </rPr>
      <t xml:space="preserve"> category.  This category was calculated prior to rounding.</t>
    </r>
  </si>
  <si>
    <r>
      <t>Light duty vehicle, short wheel base</t>
    </r>
    <r>
      <rPr>
        <vertAlign val="superscript"/>
        <sz val="11"/>
        <rFont val="Arial Narrow"/>
        <family val="2"/>
      </rPr>
      <t>a,b,c</t>
    </r>
  </si>
  <si>
    <r>
      <t>Motorcycle</t>
    </r>
    <r>
      <rPr>
        <vertAlign val="superscript"/>
        <sz val="11"/>
        <rFont val="Arial Narrow"/>
        <family val="2"/>
      </rPr>
      <t>b,c</t>
    </r>
  </si>
  <si>
    <r>
      <t>Light duty vehicle, long wheel base</t>
    </r>
    <r>
      <rPr>
        <vertAlign val="superscript"/>
        <sz val="11"/>
        <rFont val="Arial Narrow"/>
        <family val="2"/>
      </rPr>
      <t>a,b,c</t>
    </r>
  </si>
  <si>
    <t>Bus</t>
  </si>
  <si>
    <t>Highway</t>
  </si>
  <si>
    <r>
      <t>Passenger cars</t>
    </r>
    <r>
      <rPr>
        <vertAlign val="superscript"/>
        <sz val="11"/>
        <rFont val="Arial Narrow"/>
        <family val="2"/>
      </rPr>
      <t>a,d</t>
    </r>
  </si>
  <si>
    <r>
      <t>Other 2-axle 4-tire vehicles</t>
    </r>
    <r>
      <rPr>
        <vertAlign val="superscript"/>
        <sz val="11"/>
        <rFont val="Arial Narrow"/>
        <family val="2"/>
      </rPr>
      <t>a,d</t>
    </r>
  </si>
  <si>
    <t>1 mile = 1.609344 kilometers, 1 gallon = 3.785412 litres, 1 Btu = 1.055056 kilojoule.</t>
  </si>
  <si>
    <t>1996-2014:  U.S. Department of Transportation, Federal Transit Administration, National Transit Database, tables 17, 19, and similar tables in earlier editions, available at http://www.ntdprogram.gov/ntdprogram/data.htm as of Apr. 13, 2016.</t>
  </si>
  <si>
    <r>
      <t>KEY:</t>
    </r>
    <r>
      <rPr>
        <sz val="9"/>
        <rFont val="Arial"/>
        <family val="2"/>
      </rPr>
      <t xml:space="preserve"> Btu = British thermal unit; N = data does not exist; R = revised; U = data are not available.</t>
    </r>
  </si>
  <si>
    <t>2001-16: Amtrak, personal communications, Jan. 7, 2010, Jul. 26, 2011, Apr. 24, 2012, June 9, 2014, Sept. 11, 2015, Jun. 21, 2016 and Aug. 8, 2017.</t>
  </si>
  <si>
    <r>
      <t>a</t>
    </r>
    <r>
      <rPr>
        <sz val="9"/>
        <rFont val="Arial"/>
        <family val="2"/>
      </rPr>
      <t xml:space="preserve"> 1960-2006 data are for </t>
    </r>
    <r>
      <rPr>
        <i/>
        <sz val="9"/>
        <rFont val="Arial"/>
        <family val="2"/>
      </rPr>
      <t>Passenger Cars</t>
    </r>
    <r>
      <rPr>
        <sz val="9"/>
        <rFont val="Arial"/>
        <family val="2"/>
      </rPr>
      <t xml:space="preserve"> and </t>
    </r>
    <r>
      <rPr>
        <i/>
        <sz val="9"/>
        <rFont val="Arial"/>
        <family val="2"/>
      </rPr>
      <t>Other 2-axle, 4-tire vehicles</t>
    </r>
    <r>
      <rPr>
        <sz val="9"/>
        <rFont val="Arial"/>
        <family val="2"/>
      </rPr>
      <t>, respectively. Data for 1960-2006 are not comparable to data for 2007-12.</t>
    </r>
  </si>
  <si>
    <t xml:space="preserve">1975-2016: U.S. Department of Transportation, Bureau of Transportation Statistics, T1: U.S. Air Carrier Traffic and Capacity Summary by Service Class, available at http://www.transtats.bts.gov/Fields.asp?Table_ID=264 as of Jun. 13, 2018.
</t>
  </si>
  <si>
    <t>U.S. Department of Transportation, Bureau of Transportation Statistics, Office of Airline Information, Airline Fuel Cost and Consumption, available at http://www.transtats.bts.gov/fuel.asp as of Jun. 13, 2018.</t>
  </si>
  <si>
    <t>2007-16: Ibid., Highway Statistics (Washington, DC: Annual Issues), table VM-1, available at http://www.fhwa.dot.gov/policyinformation/statistics.cfm as of Jun. 13, 2018.</t>
  </si>
  <si>
    <t>1995-2016:  Ibid., Highway Statistics (Washington, DC: Annual Issues), table VM-1, available at http://www.fhwa.dot.gov/policyinformation/statistics.cfm as of Jun. 13, 2018.</t>
  </si>
  <si>
    <r>
      <t xml:space="preserve">2015-16: U.S. Department of Transportation, Federal Transit Administration, </t>
    </r>
    <r>
      <rPr>
        <i/>
        <sz val="9"/>
        <rFont val="Arial"/>
        <family val="2"/>
      </rPr>
      <t>National Transit Database</t>
    </r>
    <r>
      <rPr>
        <sz val="9"/>
        <rFont val="Arial"/>
        <family val="2"/>
      </rPr>
      <t>, Annual Database Energy Consumption and Annual Database Service, available at https://www.transit.dot.gov/ntd/ntd-data as of Jun. 13,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</si>
</sst>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3" formatCode="&quot;(R)&quot;\ ###0;&quot;(R) -&quot;###0;&quot;(R) &quot;\ 0"/>
    <numFmt numFmtId="177" formatCode="#,##0.000000"/>
    <numFmt numFmtId="178" formatCode="0.0"/>
    <numFmt numFmtId="179" formatCode="#,##0.00%"/>
    <numFmt numFmtId="180" formatCode="_-* #,##0.00\ _z_ł_-;\-* #,##0.00\ _z_ł_-;_-* &quot;-&quot;??\ _z_ł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2"/>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3"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8" fillId="0" borderId="1" applyNumberFormat="0" applyFill="0">
      <alignment horizontal="right"/>
    </xf>
    <xf numFmtId="43" fontId="3" fillId="0" borderId="0" applyFont="0" applyFill="0" applyBorder="0" applyAlignment="0" applyProtection="0"/>
    <xf numFmtId="0" fontId="39" fillId="0" borderId="1">
      <alignment horizontal="left"/>
    </xf>
    <xf numFmtId="0" fontId="3" fillId="0" borderId="0"/>
    <xf numFmtId="0" fontId="40" fillId="0" borderId="0">
      <alignment horizontal="left"/>
    </xf>
    <xf numFmtId="0" fontId="41" fillId="0" borderId="0" applyNumberFormat="0" applyFill="0" applyBorder="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0" applyNumberFormat="0" applyAlignment="0" applyProtection="0"/>
    <xf numFmtId="0" fontId="47" fillId="9" borderId="11" applyNumberFormat="0" applyAlignment="0" applyProtection="0"/>
    <xf numFmtId="0" fontId="48" fillId="9" borderId="10" applyNumberFormat="0" applyAlignment="0" applyProtection="0"/>
    <xf numFmtId="0" fontId="49" fillId="0" borderId="12" applyNumberFormat="0" applyFill="0" applyAlignment="0" applyProtection="0"/>
    <xf numFmtId="0" fontId="50" fillId="10" borderId="1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7" fillId="0" borderId="0"/>
    <xf numFmtId="0" fontId="58"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60" fillId="0" borderId="0" applyNumberFormat="0" applyFill="0" applyBorder="0" applyAlignment="0" applyProtection="0">
      <alignment vertical="top"/>
      <protection locked="0"/>
    </xf>
    <xf numFmtId="0" fontId="2" fillId="0" borderId="0"/>
    <xf numFmtId="0" fontId="34" fillId="0" borderId="0"/>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2" fillId="0" borderId="0" applyNumberFormat="0">
      <alignment readingOrder="1"/>
      <protection locked="0"/>
    </xf>
    <xf numFmtId="0" fontId="61" fillId="0" borderId="0" applyNumberFormat="0">
      <alignment readingOrder="1"/>
      <protection locked="0"/>
    </xf>
    <xf numFmtId="179" fontId="61" fillId="0" borderId="0">
      <alignment readingOrder="1"/>
      <protection locked="0"/>
    </xf>
    <xf numFmtId="179" fontId="61" fillId="0" borderId="0">
      <alignment readingOrder="1"/>
      <protection locked="0"/>
    </xf>
    <xf numFmtId="0" fontId="61" fillId="0" borderId="0" applyNumberFormat="0">
      <alignment readingOrder="1"/>
      <protection locked="0"/>
    </xf>
    <xf numFmtId="0" fontId="61" fillId="0" borderId="0" applyNumberFormat="0">
      <alignment readingOrder="1"/>
      <protection locked="0"/>
    </xf>
    <xf numFmtId="4" fontId="61" fillId="0" borderId="0">
      <alignment readingOrder="1"/>
      <protection locked="0"/>
    </xf>
    <xf numFmtId="4" fontId="61" fillId="0" borderId="0">
      <alignment readingOrder="1"/>
      <protection locked="0"/>
    </xf>
    <xf numFmtId="0" fontId="61" fillId="0" borderId="0" applyNumberFormat="0">
      <alignment horizontal="center" readingOrder="1"/>
      <protection locked="0"/>
    </xf>
    <xf numFmtId="4" fontId="61" fillId="0" borderId="0">
      <alignment readingOrder="1"/>
      <protection locked="0"/>
    </xf>
    <xf numFmtId="0" fontId="59" fillId="36" borderId="0" applyNumberFormat="0" applyBorder="0" applyAlignment="0" applyProtection="0"/>
    <xf numFmtId="0" fontId="2"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9" fillId="37" borderId="0" applyNumberFormat="0" applyBorder="0" applyAlignment="0" applyProtection="0"/>
    <xf numFmtId="0" fontId="2"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9" fillId="38" borderId="0" applyNumberFormat="0" applyBorder="0" applyAlignment="0" applyProtection="0"/>
    <xf numFmtId="0" fontId="2"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9" fillId="39" borderId="0" applyNumberFormat="0" applyBorder="0" applyAlignment="0" applyProtection="0"/>
    <xf numFmtId="0" fontId="2"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9" fillId="40" borderId="0" applyNumberFormat="0" applyBorder="0" applyAlignment="0" applyProtection="0"/>
    <xf numFmtId="0" fontId="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9" fillId="41" borderId="0" applyNumberFormat="0" applyBorder="0" applyAlignment="0" applyProtection="0"/>
    <xf numFmtId="0" fontId="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9" fillId="42" borderId="0" applyNumberFormat="0" applyBorder="0" applyAlignment="0" applyProtection="0"/>
    <xf numFmtId="0" fontId="2"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43" borderId="0" applyNumberFormat="0" applyBorder="0" applyAlignment="0" applyProtection="0"/>
    <xf numFmtId="0" fontId="2"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9" fillId="44" borderId="0" applyNumberFormat="0" applyBorder="0" applyAlignment="0" applyProtection="0"/>
    <xf numFmtId="0" fontId="2"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39" borderId="0" applyNumberFormat="0" applyBorder="0" applyAlignment="0" applyProtection="0"/>
    <xf numFmtId="0" fontId="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42" borderId="0" applyNumberFormat="0" applyBorder="0" applyAlignment="0" applyProtection="0"/>
    <xf numFmtId="0" fontId="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9" fillId="45" borderId="0" applyNumberFormat="0" applyBorder="0" applyAlignment="0" applyProtection="0"/>
    <xf numFmtId="0" fontId="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4" fillId="46" borderId="0" applyNumberFormat="0" applyBorder="0" applyAlignment="0" applyProtection="0"/>
    <xf numFmtId="0" fontId="5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43" borderId="0" applyNumberFormat="0" applyBorder="0" applyAlignment="0" applyProtection="0"/>
    <xf numFmtId="0" fontId="5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44" borderId="0" applyNumberFormat="0" applyBorder="0" applyAlignment="0" applyProtection="0"/>
    <xf numFmtId="0" fontId="5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7" borderId="0" applyNumberFormat="0" applyBorder="0" applyAlignment="0" applyProtection="0"/>
    <xf numFmtId="0" fontId="53"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48" borderId="0" applyNumberFormat="0" applyBorder="0" applyAlignment="0" applyProtection="0"/>
    <xf numFmtId="0" fontId="5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9" borderId="0" applyNumberFormat="0" applyBorder="0" applyAlignment="0" applyProtection="0"/>
    <xf numFmtId="0" fontId="53"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4" fillId="50" borderId="0" applyNumberFormat="0" applyBorder="0" applyAlignment="0" applyProtection="0"/>
    <xf numFmtId="0" fontId="53"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4" fillId="51" borderId="0" applyNumberFormat="0" applyBorder="0" applyAlignment="0" applyProtection="0"/>
    <xf numFmtId="0" fontId="53"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52" borderId="0" applyNumberFormat="0" applyBorder="0" applyAlignment="0" applyProtection="0"/>
    <xf numFmtId="0" fontId="5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4" fillId="47" borderId="0" applyNumberFormat="0" applyBorder="0" applyAlignment="0" applyProtection="0"/>
    <xf numFmtId="0" fontId="5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4" fillId="48" borderId="0" applyNumberFormat="0" applyBorder="0" applyAlignment="0" applyProtection="0"/>
    <xf numFmtId="0" fontId="5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4" fillId="53" borderId="0" applyNumberFormat="0" applyBorder="0" applyAlignment="0" applyProtection="0"/>
    <xf numFmtId="0" fontId="5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6" fillId="37" borderId="0" applyNumberFormat="0" applyBorder="0" applyAlignment="0" applyProtection="0"/>
    <xf numFmtId="0" fontId="44"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54" borderId="18" applyNumberFormat="0" applyAlignment="0" applyProtection="0"/>
    <xf numFmtId="0" fontId="48" fillId="9" borderId="10" applyNumberFormat="0" applyAlignment="0" applyProtection="0"/>
    <xf numFmtId="0" fontId="68" fillId="54" borderId="18" applyNumberFormat="0" applyAlignment="0" applyProtection="0"/>
    <xf numFmtId="0" fontId="69" fillId="9" borderId="10" applyNumberFormat="0" applyAlignment="0" applyProtection="0"/>
    <xf numFmtId="0" fontId="69" fillId="9" borderId="10" applyNumberFormat="0" applyAlignment="0" applyProtection="0"/>
    <xf numFmtId="0" fontId="70" fillId="55" borderId="19" applyNumberFormat="0" applyAlignment="0" applyProtection="0"/>
    <xf numFmtId="0" fontId="50" fillId="10" borderId="13" applyNumberFormat="0" applyAlignment="0" applyProtection="0"/>
    <xf numFmtId="0" fontId="71" fillId="10" borderId="13" applyNumberFormat="0" applyAlignment="0" applyProtection="0"/>
    <xf numFmtId="0" fontId="71" fillId="10" borderId="13" applyNumberFormat="0" applyAlignment="0" applyProtection="0"/>
    <xf numFmtId="38" fontId="72" fillId="0" borderId="0" applyFont="0" applyFill="0" applyBorder="0" applyAlignment="0" applyProtection="0"/>
    <xf numFmtId="41" fontId="3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180"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5"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43"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4"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55"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2" fillId="0" borderId="20" applyNumberFormat="0" applyFill="0" applyAlignment="0" applyProtection="0"/>
    <xf numFmtId="0" fontId="42"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41" borderId="18" applyNumberFormat="0" applyAlignment="0" applyProtection="0"/>
    <xf numFmtId="0" fontId="46" fillId="8" borderId="10" applyNumberFormat="0" applyAlignment="0" applyProtection="0"/>
    <xf numFmtId="0" fontId="86" fillId="41" borderId="18" applyNumberFormat="0" applyAlignment="0" applyProtection="0"/>
    <xf numFmtId="0" fontId="87" fillId="8" borderId="10" applyNumberFormat="0" applyAlignment="0" applyProtection="0"/>
    <xf numFmtId="0" fontId="87" fillId="8" borderId="10" applyNumberFormat="0" applyAlignment="0" applyProtection="0"/>
    <xf numFmtId="0" fontId="88" fillId="0" borderId="21" applyNumberFormat="0" applyFill="0" applyAlignment="0" applyProtection="0"/>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90" fillId="56" borderId="0" applyNumberFormat="0" applyBorder="0" applyAlignment="0" applyProtection="0"/>
    <xf numFmtId="0" fontId="45"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34" fillId="0" borderId="0"/>
    <xf numFmtId="0" fontId="5" fillId="0" borderId="0"/>
    <xf numFmtId="0" fontId="5" fillId="0" borderId="0"/>
    <xf numFmtId="0" fontId="73" fillId="0" borderId="0"/>
    <xf numFmtId="0" fontId="34" fillId="0" borderId="0"/>
    <xf numFmtId="0" fontId="5" fillId="0" borderId="0"/>
    <xf numFmtId="0" fontId="5" fillId="0" borderId="0"/>
    <xf numFmtId="0" fontId="5" fillId="0" borderId="0"/>
    <xf numFmtId="0" fontId="5" fillId="0" borderId="0"/>
    <xf numFmtId="0" fontId="2" fillId="0" borderId="0"/>
    <xf numFmtId="0" fontId="34" fillId="0" borderId="0"/>
    <xf numFmtId="0" fontId="63" fillId="0" borderId="0"/>
    <xf numFmtId="0" fontId="73" fillId="0" borderId="0"/>
    <xf numFmtId="0" fontId="2" fillId="0" borderId="0"/>
    <xf numFmtId="0" fontId="5" fillId="0" borderId="0"/>
    <xf numFmtId="0" fontId="63" fillId="0" borderId="0"/>
    <xf numFmtId="0" fontId="5" fillId="0" borderId="0"/>
    <xf numFmtId="0" fontId="5" fillId="0" borderId="0"/>
    <xf numFmtId="0" fontId="5" fillId="0" borderId="0"/>
    <xf numFmtId="0" fontId="20" fillId="0" borderId="0"/>
    <xf numFmtId="0" fontId="20" fillId="0" borderId="0"/>
    <xf numFmtId="0" fontId="2" fillId="0" borderId="0"/>
    <xf numFmtId="0" fontId="34" fillId="0" borderId="0"/>
    <xf numFmtId="0" fontId="34" fillId="0" borderId="0"/>
    <xf numFmtId="0" fontId="34" fillId="0" borderId="0"/>
    <xf numFmtId="0" fontId="20" fillId="0" borderId="0"/>
    <xf numFmtId="0" fontId="2" fillId="0" borderId="0"/>
    <xf numFmtId="0" fontId="2" fillId="0" borderId="0"/>
    <xf numFmtId="0" fontId="20" fillId="57" borderId="22" applyNumberFormat="0" applyFont="0" applyAlignment="0" applyProtection="0"/>
    <xf numFmtId="0" fontId="59" fillId="57" borderId="22" applyNumberFormat="0" applyFont="0" applyAlignment="0" applyProtection="0"/>
    <xf numFmtId="0" fontId="2" fillId="11" borderId="14" applyNumberFormat="0" applyFont="0" applyAlignment="0" applyProtection="0"/>
    <xf numFmtId="0" fontId="59" fillId="57" borderId="22" applyNumberFormat="0" applyFont="0" applyAlignment="0" applyProtection="0"/>
    <xf numFmtId="0" fontId="63" fillId="11" borderId="14" applyNumberFormat="0" applyFont="0" applyAlignment="0" applyProtection="0"/>
    <xf numFmtId="0" fontId="20" fillId="57" borderId="22" applyNumberFormat="0" applyFont="0" applyAlignment="0" applyProtection="0"/>
    <xf numFmtId="0" fontId="63"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2" fillId="54" borderId="23" applyNumberFormat="0" applyAlignment="0" applyProtection="0"/>
    <xf numFmtId="0" fontId="47" fillId="9" borderId="11" applyNumberFormat="0" applyAlignment="0" applyProtection="0"/>
    <xf numFmtId="0" fontId="92" fillId="54" borderId="23" applyNumberFormat="0" applyAlignment="0" applyProtection="0"/>
    <xf numFmtId="0" fontId="93" fillId="9" borderId="11" applyNumberFormat="0" applyAlignment="0" applyProtection="0"/>
    <xf numFmtId="0" fontId="93"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 fontId="5" fillId="0" borderId="0" applyFill="0" applyBorder="0" applyProtection="0">
      <alignment horizontal="right"/>
    </xf>
    <xf numFmtId="0" fontId="94" fillId="58" borderId="24" applyNumberFormat="0" applyAlignment="0" applyProtection="0"/>
    <xf numFmtId="0" fontId="94" fillId="58" borderId="24" applyNumberFormat="0" applyAlignment="0" applyProtection="0"/>
    <xf numFmtId="0" fontId="94" fillId="58" borderId="24" applyNumberFormat="0" applyAlignment="0" applyProtection="0"/>
    <xf numFmtId="2" fontId="94" fillId="59" borderId="24" applyProtection="0">
      <alignment horizontal="right"/>
    </xf>
    <xf numFmtId="2" fontId="94" fillId="59" borderId="24" applyProtection="0">
      <alignment horizontal="right"/>
    </xf>
    <xf numFmtId="2" fontId="94" fillId="59" borderId="24" applyProtection="0">
      <alignment horizontal="right"/>
    </xf>
    <xf numFmtId="14" fontId="95" fillId="58" borderId="0" applyBorder="0" applyProtection="0">
      <alignment horizontal="left"/>
    </xf>
    <xf numFmtId="178" fontId="61" fillId="60" borderId="24" applyProtection="0">
      <alignment horizontal="right"/>
    </xf>
    <xf numFmtId="178" fontId="61" fillId="60" borderId="24" applyProtection="0">
      <alignment horizontal="right"/>
    </xf>
    <xf numFmtId="178" fontId="61" fillId="60" borderId="24" applyProtection="0">
      <alignment horizontal="right"/>
    </xf>
    <xf numFmtId="2" fontId="61" fillId="60" borderId="24" applyProtection="0">
      <alignment horizontal="right"/>
    </xf>
    <xf numFmtId="2" fontId="61" fillId="60" borderId="24" applyProtection="0">
      <alignment horizontal="right"/>
    </xf>
    <xf numFmtId="2" fontId="61" fillId="60"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left"/>
    </xf>
    <xf numFmtId="14" fontId="96" fillId="61" borderId="24" applyProtection="0">
      <alignment horizontal="left"/>
    </xf>
    <xf numFmtId="14" fontId="96" fillId="61" borderId="24" applyProtection="0">
      <alignment horizontal="left"/>
    </xf>
    <xf numFmtId="0" fontId="97" fillId="58" borderId="24" applyNumberFormat="0" applyProtection="0">
      <alignment horizontal="left"/>
    </xf>
    <xf numFmtId="0" fontId="97" fillId="58" borderId="24" applyNumberFormat="0" applyProtection="0">
      <alignment horizontal="left"/>
    </xf>
    <xf numFmtId="0" fontId="97" fillId="58" borderId="24" applyNumberFormat="0" applyProtection="0">
      <alignment horizontal="left"/>
    </xf>
    <xf numFmtId="0" fontId="98" fillId="0" borderId="0" applyNumberFormat="0" applyFill="0" applyBorder="0" applyAlignment="0" applyProtection="0"/>
    <xf numFmtId="0" fontId="41" fillId="0" borderId="0" applyNumberFormat="0" applyFill="0" applyBorder="0" applyAlignment="0" applyProtection="0"/>
    <xf numFmtId="0" fontId="56" fillId="0" borderId="17" applyNumberFormat="0" applyFill="0" applyAlignment="0" applyProtection="0"/>
    <xf numFmtId="0" fontId="99" fillId="0" borderId="25"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101"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7" fillId="0" borderId="0"/>
    <xf numFmtId="0" fontId="57"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99">
    <xf numFmtId="0" fontId="0" fillId="0" borderId="0" xfId="0"/>
    <xf numFmtId="49" fontId="20" fillId="0" borderId="0" xfId="0" applyNumberFormat="1" applyFont="1" applyFill="1" applyAlignment="1">
      <alignment horizontal="left"/>
    </xf>
    <xf numFmtId="0" fontId="17" fillId="0" borderId="0" xfId="0" applyFont="1" applyFill="1"/>
    <xf numFmtId="0" fontId="19" fillId="0" borderId="0" xfId="0" applyFont="1" applyFill="1"/>
    <xf numFmtId="0" fontId="21" fillId="0" borderId="0" xfId="28" applyFont="1" applyFill="1" applyBorder="1" applyAlignment="1">
      <alignment horizontal="left"/>
    </xf>
    <xf numFmtId="0" fontId="23"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0" applyFont="1" applyFill="1"/>
    <xf numFmtId="3" fontId="23" fillId="0" borderId="0" xfId="0" applyNumberFormat="1" applyFont="1" applyFill="1"/>
    <xf numFmtId="3" fontId="23" fillId="0" borderId="0" xfId="0" applyNumberFormat="1" applyFont="1" applyFill="1" applyBorder="1"/>
    <xf numFmtId="3" fontId="23" fillId="0" borderId="0" xfId="0" applyNumberFormat="1" applyFont="1" applyFill="1" applyBorder="1" applyAlignment="1">
      <alignment horizontal="right"/>
    </xf>
    <xf numFmtId="3" fontId="26" fillId="0" borderId="0" xfId="28" applyNumberFormat="1" applyFont="1" applyFill="1" applyBorder="1" applyAlignment="1">
      <alignment horizontal="right"/>
    </xf>
    <xf numFmtId="0" fontId="25" fillId="0" borderId="0" xfId="0" applyFont="1" applyFill="1" applyAlignment="1">
      <alignment horizontal="left"/>
    </xf>
    <xf numFmtId="0" fontId="25" fillId="0" borderId="0" xfId="0" applyFont="1" applyFill="1"/>
    <xf numFmtId="0" fontId="25" fillId="0" borderId="0" xfId="28" applyFont="1" applyFill="1" applyAlignment="1">
      <alignment horizontal="left"/>
    </xf>
    <xf numFmtId="49" fontId="28" fillId="0" borderId="0" xfId="0" applyNumberFormat="1" applyFont="1" applyFill="1" applyAlignment="1">
      <alignment horizontal="left"/>
    </xf>
    <xf numFmtId="0" fontId="27" fillId="0" borderId="0" xfId="0" applyFont="1" applyFill="1" applyBorder="1" applyAlignment="1">
      <alignment horizontal="left"/>
    </xf>
    <xf numFmtId="0" fontId="24" fillId="0" borderId="0" xfId="25" applyFont="1" applyFill="1" applyAlignment="1">
      <alignment horizontal="left"/>
    </xf>
    <xf numFmtId="0" fontId="24" fillId="0" borderId="0" xfId="0" applyFont="1" applyFill="1" applyAlignment="1">
      <alignment horizontal="left"/>
    </xf>
    <xf numFmtId="49" fontId="24" fillId="0" borderId="0" xfId="0" applyNumberFormat="1" applyFont="1" applyFill="1" applyAlignment="1">
      <alignment horizontal="left"/>
    </xf>
    <xf numFmtId="1" fontId="23" fillId="0" borderId="0" xfId="0" applyNumberFormat="1" applyFont="1" applyFill="1" applyAlignment="1">
      <alignment horizontal="right"/>
    </xf>
    <xf numFmtId="0" fontId="21" fillId="0" borderId="6" xfId="28" applyNumberFormat="1" applyFont="1" applyFill="1" applyBorder="1" applyAlignment="1">
      <alignment horizontal="center"/>
    </xf>
    <xf numFmtId="0" fontId="17" fillId="0" borderId="0" xfId="0" applyFont="1" applyFill="1" applyAlignment="1">
      <alignment horizontal="center"/>
    </xf>
    <xf numFmtId="0" fontId="25" fillId="0" borderId="0" xfId="0" applyFont="1" applyFill="1" applyBorder="1" applyAlignment="1">
      <alignment horizontal="left"/>
    </xf>
    <xf numFmtId="0" fontId="17" fillId="0" borderId="0" xfId="0" applyFont="1" applyFill="1" applyBorder="1"/>
    <xf numFmtId="0" fontId="24" fillId="0" borderId="0" xfId="25" applyFont="1" applyFill="1" applyBorder="1" applyAlignment="1">
      <alignment horizontal="left"/>
    </xf>
    <xf numFmtId="49" fontId="28"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19" fillId="0" borderId="0" xfId="0" applyFont="1" applyFill="1" applyBorder="1"/>
    <xf numFmtId="3" fontId="29" fillId="0" borderId="0" xfId="0" applyNumberFormat="1" applyFont="1" applyFill="1"/>
    <xf numFmtId="0" fontId="21" fillId="0" borderId="6" xfId="0" applyFont="1" applyFill="1" applyBorder="1" applyAlignment="1">
      <alignment horizontal="center"/>
    </xf>
    <xf numFmtId="0" fontId="23" fillId="0" borderId="0" xfId="0" applyFont="1" applyFill="1" applyBorder="1"/>
    <xf numFmtId="0" fontId="21" fillId="0" borderId="6" xfId="28" applyNumberFormat="1" applyFont="1" applyFill="1" applyBorder="1" applyAlignment="1">
      <alignment horizontal="center" vertical="center"/>
    </xf>
    <xf numFmtId="168" fontId="17" fillId="0" borderId="0" xfId="0" applyNumberFormat="1" applyFont="1" applyFill="1"/>
    <xf numFmtId="3" fontId="17" fillId="0" borderId="0" xfId="0" applyNumberFormat="1" applyFont="1" applyFill="1"/>
    <xf numFmtId="0" fontId="0" fillId="0" borderId="0" xfId="0" applyFill="1"/>
    <xf numFmtId="0" fontId="21" fillId="0" borderId="3" xfId="28" applyFont="1" applyFill="1" applyBorder="1" applyAlignment="1">
      <alignment horizontal="left"/>
    </xf>
    <xf numFmtId="3" fontId="23" fillId="0" borderId="3" xfId="28" applyNumberFormat="1" applyFont="1" applyFill="1" applyBorder="1" applyAlignment="1">
      <alignment horizontal="right"/>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30" fillId="0" borderId="0" xfId="0" applyFont="1" applyFill="1"/>
    <xf numFmtId="0" fontId="31" fillId="0" borderId="0" xfId="0" applyFont="1" applyFill="1"/>
    <xf numFmtId="0" fontId="21" fillId="0" borderId="6" xfId="0" applyNumberFormat="1" applyFont="1" applyFill="1" applyBorder="1" applyAlignment="1">
      <alignment horizontal="center"/>
    </xf>
    <xf numFmtId="0" fontId="25" fillId="0" borderId="0" xfId="0" applyFont="1" applyFill="1" applyAlignment="1">
      <alignment vertical="top"/>
    </xf>
    <xf numFmtId="0" fontId="25" fillId="0" borderId="0" xfId="0" applyFont="1" applyFill="1" applyAlignment="1">
      <alignment vertical="top" wrapText="1"/>
    </xf>
    <xf numFmtId="49" fontId="25" fillId="0" borderId="0" xfId="0" applyNumberFormat="1" applyFont="1" applyFill="1" applyAlignment="1">
      <alignment horizontal="left" wrapText="1"/>
    </xf>
    <xf numFmtId="0" fontId="5" fillId="0" borderId="0" xfId="0" applyFont="1" applyFill="1" applyAlignment="1">
      <alignment wrapText="1"/>
    </xf>
    <xf numFmtId="0" fontId="27" fillId="0" borderId="0" xfId="27" applyFont="1" applyFill="1" applyAlignment="1">
      <alignment wrapText="1"/>
    </xf>
    <xf numFmtId="170" fontId="21" fillId="0" borderId="6" xfId="0" applyNumberFormat="1" applyFont="1" applyFill="1" applyBorder="1" applyAlignment="1">
      <alignment horizontal="center"/>
    </xf>
    <xf numFmtId="169" fontId="23" fillId="0" borderId="0" xfId="28" applyNumberFormat="1" applyFont="1" applyFill="1" applyBorder="1" applyAlignment="1">
      <alignment horizontal="right"/>
    </xf>
    <xf numFmtId="0" fontId="0" fillId="0" borderId="0" xfId="0" applyFill="1" applyAlignment="1">
      <alignment wrapText="1"/>
    </xf>
    <xf numFmtId="0" fontId="5" fillId="0" borderId="0" xfId="0" applyFont="1" applyFill="1"/>
    <xf numFmtId="0" fontId="5" fillId="0" borderId="0" xfId="0" applyFont="1" applyFill="1" applyAlignment="1">
      <alignment horizontal="center"/>
    </xf>
    <xf numFmtId="3" fontId="23" fillId="0" borderId="0" xfId="0" applyNumberFormat="1" applyFont="1" applyFill="1" applyAlignment="1">
      <alignment horizontal="right"/>
    </xf>
    <xf numFmtId="0" fontId="23" fillId="0" borderId="0" xfId="28" applyFont="1" applyFill="1" applyBorder="1" applyAlignment="1">
      <alignment horizontal="left" indent="1"/>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4" borderId="3" xfId="28" applyNumberFormat="1" applyFont="1" applyFill="1" applyBorder="1" applyAlignment="1">
      <alignment horizontal="right"/>
    </xf>
    <xf numFmtId="3" fontId="5" fillId="0" borderId="0" xfId="0" applyNumberFormat="1" applyFont="1" applyFill="1"/>
    <xf numFmtId="3" fontId="21" fillId="0" borderId="0" xfId="28" applyNumberFormat="1" applyFont="1" applyFill="1" applyBorder="1" applyAlignment="1">
      <alignment horizontal="right"/>
    </xf>
    <xf numFmtId="0" fontId="25" fillId="0" borderId="0" xfId="28" applyFont="1" applyFill="1" applyBorder="1" applyAlignment="1">
      <alignment horizontal="left" vertical="center"/>
    </xf>
    <xf numFmtId="0" fontId="21" fillId="4" borderId="6" xfId="28" applyNumberFormat="1" applyFont="1" applyFill="1" applyBorder="1" applyAlignment="1">
      <alignment horizontal="center" vertical="center"/>
    </xf>
    <xf numFmtId="0" fontId="17" fillId="4" borderId="0" xfId="0" applyFont="1" applyFill="1"/>
    <xf numFmtId="0" fontId="21" fillId="0" borderId="7" xfId="28" applyFont="1" applyFill="1" applyBorder="1" applyAlignment="1">
      <alignment horizontal="left"/>
    </xf>
    <xf numFmtId="0" fontId="5" fillId="0" borderId="0" xfId="0" applyFont="1" applyFill="1" applyBorder="1"/>
    <xf numFmtId="0" fontId="19" fillId="0" borderId="0" xfId="25" applyFont="1" applyFill="1" applyBorder="1" applyAlignment="1">
      <alignment horizontal="left"/>
    </xf>
    <xf numFmtId="3" fontId="23" fillId="4" borderId="7" xfId="28" applyNumberFormat="1" applyFont="1" applyFill="1" applyBorder="1" applyAlignment="1">
      <alignment horizontal="right"/>
    </xf>
    <xf numFmtId="0" fontId="0" fillId="0" borderId="0" xfId="0" applyAlignment="1"/>
    <xf numFmtId="0" fontId="25" fillId="0" borderId="0" xfId="0" applyFont="1" applyAlignment="1"/>
    <xf numFmtId="0" fontId="0" fillId="0" borderId="0" xfId="0" applyAlignment="1">
      <alignment wrapText="1"/>
    </xf>
    <xf numFmtId="3" fontId="0" fillId="0" borderId="0" xfId="0" applyNumberFormat="1" applyFill="1"/>
    <xf numFmtId="173" fontId="21" fillId="0" borderId="6" xfId="0" applyNumberFormat="1" applyFont="1" applyFill="1" applyBorder="1" applyAlignment="1">
      <alignment horizontal="center"/>
    </xf>
    <xf numFmtId="0" fontId="5" fillId="0" borderId="0" xfId="22" applyFont="1" applyFill="1"/>
    <xf numFmtId="0" fontId="5" fillId="0" borderId="0" xfId="22" applyFont="1" applyFill="1" applyAlignment="1">
      <alignment horizontal="center"/>
    </xf>
    <xf numFmtId="3" fontId="21" fillId="0" borderId="0" xfId="0" applyNumberFormat="1" applyFont="1" applyFill="1" applyAlignment="1">
      <alignment horizontal="right"/>
    </xf>
    <xf numFmtId="0" fontId="19" fillId="0" borderId="0" xfId="22" applyFont="1" applyFill="1"/>
    <xf numFmtId="3" fontId="21" fillId="0" borderId="7" xfId="0" applyNumberFormat="1" applyFont="1" applyFill="1" applyBorder="1" applyAlignment="1">
      <alignment horizontal="right"/>
    </xf>
    <xf numFmtId="0" fontId="5" fillId="0" borderId="0" xfId="22" applyFont="1" applyFill="1" applyAlignment="1">
      <alignment vertical="center"/>
    </xf>
    <xf numFmtId="0" fontId="25" fillId="0" borderId="0" xfId="22" applyFont="1" applyFill="1" applyAlignment="1">
      <alignment horizontal="left" vertical="center"/>
    </xf>
    <xf numFmtId="0" fontId="5" fillId="0" borderId="0" xfId="22" applyFont="1" applyFill="1" applyAlignment="1">
      <alignment wrapText="1"/>
    </xf>
    <xf numFmtId="49" fontId="24" fillId="0" borderId="0" xfId="22" applyNumberFormat="1" applyFont="1" applyFill="1" applyAlignment="1">
      <alignment horizontal="left" vertical="center"/>
    </xf>
    <xf numFmtId="49" fontId="25" fillId="0" borderId="0" xfId="0" applyNumberFormat="1" applyFont="1" applyFill="1" applyAlignment="1">
      <alignment horizontal="left" wrapText="1"/>
    </xf>
    <xf numFmtId="0" fontId="0" fillId="0" borderId="0" xfId="0" applyFill="1" applyAlignment="1">
      <alignmen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5" fillId="0" borderId="0" xfId="0" applyFont="1" applyFill="1" applyAlignment="1">
      <alignment wrapText="1"/>
    </xf>
    <xf numFmtId="0" fontId="25" fillId="0" borderId="0" xfId="28" applyFont="1" applyFill="1" applyAlignment="1">
      <alignment horizontal="left" vertical="center"/>
    </xf>
    <xf numFmtId="3" fontId="23" fillId="4" borderId="0" xfId="0" applyNumberFormat="1" applyFont="1" applyFill="1" applyAlignment="1">
      <alignment horizontal="right"/>
    </xf>
    <xf numFmtId="168" fontId="5" fillId="0" borderId="0" xfId="0" applyNumberFormat="1" applyFont="1" applyFill="1"/>
    <xf numFmtId="170" fontId="21" fillId="0" borderId="6" xfId="28" applyNumberFormat="1" applyFont="1" applyFill="1" applyBorder="1" applyAlignment="1">
      <alignment horizontal="center" vertical="center"/>
    </xf>
    <xf numFmtId="37" fontId="21" fillId="0" borderId="0" xfId="28" applyNumberFormat="1" applyFont="1" applyFill="1" applyBorder="1" applyAlignment="1">
      <alignment horizontal="right"/>
    </xf>
    <xf numFmtId="37" fontId="21" fillId="0" borderId="7" xfId="28" applyNumberFormat="1" applyFont="1" applyFill="1" applyBorder="1" applyAlignment="1">
      <alignment horizontal="right"/>
    </xf>
    <xf numFmtId="3" fontId="23" fillId="0" borderId="0" xfId="28" applyNumberFormat="1" applyFont="1" applyFill="1" applyBorder="1" applyAlignment="1">
      <alignment horizontal="right" vertical="top"/>
    </xf>
    <xf numFmtId="168" fontId="23" fillId="0" borderId="0" xfId="0" applyNumberFormat="1" applyFont="1" applyFill="1"/>
    <xf numFmtId="4" fontId="31" fillId="0" borderId="0" xfId="0" applyNumberFormat="1" applyFont="1" applyFill="1"/>
    <xf numFmtId="168" fontId="23" fillId="0" borderId="0" xfId="0" applyNumberFormat="1" applyFont="1" applyFill="1" applyBorder="1"/>
    <xf numFmtId="168" fontId="23" fillId="0" borderId="3" xfId="0" applyNumberFormat="1" applyFont="1" applyFill="1" applyBorder="1"/>
    <xf numFmtId="3" fontId="23" fillId="0" borderId="3" xfId="0" applyNumberFormat="1" applyFont="1" applyFill="1" applyBorder="1" applyAlignment="1">
      <alignment horizontal="right"/>
    </xf>
    <xf numFmtId="177" fontId="0" fillId="0" borderId="0" xfId="0" applyNumberFormat="1" applyFill="1"/>
    <xf numFmtId="170" fontId="21" fillId="4" borderId="6" xfId="0" applyNumberFormat="1" applyFont="1" applyFill="1" applyBorder="1" applyAlignment="1">
      <alignment horizontal="center"/>
    </xf>
    <xf numFmtId="3" fontId="23" fillId="0" borderId="0" xfId="49" applyNumberFormat="1" applyFont="1" applyFill="1" applyBorder="1" applyAlignment="1"/>
    <xf numFmtId="0" fontId="21" fillId="0" borderId="0" xfId="0" applyFont="1" applyFill="1" applyBorder="1"/>
    <xf numFmtId="3" fontId="23" fillId="0" borderId="0" xfId="49" applyNumberFormat="1" applyFont="1" applyFill="1" applyBorder="1" applyAlignment="1">
      <alignment vertical="top"/>
    </xf>
    <xf numFmtId="0" fontId="23" fillId="0" borderId="0" xfId="0" applyFont="1" applyFill="1" applyBorder="1" applyAlignment="1"/>
    <xf numFmtId="49" fontId="25" fillId="0" borderId="0" xfId="0" applyNumberFormat="1" applyFont="1" applyFill="1" applyAlignment="1">
      <alignment horizontal="lef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21" fillId="0" borderId="6" xfId="28" applyNumberFormat="1" applyFont="1" applyFill="1" applyBorder="1" applyAlignment="1">
      <alignment horizontal="center"/>
    </xf>
    <xf numFmtId="3" fontId="23" fillId="0" borderId="0" xfId="28" applyNumberFormat="1" applyFont="1" applyFill="1" applyBorder="1" applyAlignment="1">
      <alignment horizontal="right"/>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0" borderId="7" xfId="0" applyNumberFormat="1" applyFont="1" applyFill="1" applyBorder="1"/>
    <xf numFmtId="170" fontId="21" fillId="4" borderId="6" xfId="28" applyNumberFormat="1" applyFont="1" applyFill="1" applyBorder="1" applyAlignment="1">
      <alignment horizontal="center"/>
    </xf>
    <xf numFmtId="0" fontId="21" fillId="4" borderId="6" xfId="28" applyNumberFormat="1" applyFont="1" applyFill="1" applyBorder="1" applyAlignment="1">
      <alignment horizontal="center"/>
    </xf>
    <xf numFmtId="169" fontId="21" fillId="4" borderId="0" xfId="28" applyNumberFormat="1" applyFont="1" applyFill="1" applyBorder="1" applyAlignment="1">
      <alignment horizontal="right"/>
    </xf>
    <xf numFmtId="3" fontId="21" fillId="4" borderId="0" xfId="28" applyNumberFormat="1" applyFont="1" applyFill="1" applyBorder="1" applyAlignment="1">
      <alignment horizontal="right"/>
    </xf>
    <xf numFmtId="169" fontId="21" fillId="4" borderId="7" xfId="28" applyNumberFormat="1" applyFont="1" applyFill="1" applyBorder="1" applyAlignment="1">
      <alignment horizontal="right"/>
    </xf>
    <xf numFmtId="3" fontId="21" fillId="4" borderId="7" xfId="28" applyNumberFormat="1" applyFont="1" applyFill="1" applyBorder="1" applyAlignment="1">
      <alignment horizontal="right"/>
    </xf>
    <xf numFmtId="169" fontId="21" fillId="4" borderId="0" xfId="0" applyNumberFormat="1" applyFont="1" applyFill="1" applyAlignment="1">
      <alignment horizontal="right"/>
    </xf>
    <xf numFmtId="3" fontId="21" fillId="4" borderId="0" xfId="0" applyNumberFormat="1" applyFont="1" applyFill="1" applyAlignment="1">
      <alignment horizontal="right"/>
    </xf>
    <xf numFmtId="169" fontId="23" fillId="4" borderId="0" xfId="0" applyNumberFormat="1" applyFont="1" applyFill="1" applyAlignment="1">
      <alignment horizontal="right"/>
    </xf>
    <xf numFmtId="0" fontId="21" fillId="0" borderId="3" xfId="28" applyNumberFormat="1" applyFont="1" applyFill="1" applyBorder="1" applyAlignment="1">
      <alignment horizontal="center"/>
    </xf>
    <xf numFmtId="0" fontId="21"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28" applyFont="1" applyFill="1" applyBorder="1" applyAlignment="1">
      <alignment horizontal="left"/>
    </xf>
    <xf numFmtId="3" fontId="23" fillId="0" borderId="7" xfId="28" applyNumberFormat="1" applyFont="1" applyFill="1" applyBorder="1" applyAlignment="1">
      <alignment horizontal="right"/>
    </xf>
    <xf numFmtId="3" fontId="23" fillId="0" borderId="7" xfId="0" applyNumberFormat="1" applyFont="1" applyFill="1" applyBorder="1" applyAlignment="1">
      <alignment horizontal="right"/>
    </xf>
    <xf numFmtId="3" fontId="25" fillId="0" borderId="0" xfId="0" applyNumberFormat="1" applyFont="1" applyFill="1"/>
    <xf numFmtId="0" fontId="24" fillId="0" borderId="0" xfId="0" applyFont="1" applyFill="1"/>
    <xf numFmtId="0" fontId="12" fillId="0" borderId="7" xfId="41" applyFont="1" applyFill="1" applyBorder="1" applyAlignment="1">
      <alignment horizontal="left" wrapText="1"/>
    </xf>
    <xf numFmtId="0" fontId="25" fillId="0" borderId="0" xfId="28" applyNumberFormat="1" applyFont="1" applyFill="1" applyAlignment="1">
      <alignment horizontal="left" vertical="center" wrapText="1"/>
    </xf>
    <xf numFmtId="49" fontId="25" fillId="0" borderId="0" xfId="0" applyNumberFormat="1" applyFont="1" applyFill="1" applyAlignment="1">
      <alignment horizontal="left" wrapText="1"/>
    </xf>
    <xf numFmtId="49" fontId="24" fillId="0" borderId="0" xfId="0" applyNumberFormat="1" applyFont="1" applyFill="1" applyAlignment="1">
      <alignment horizontal="left" wrapText="1"/>
    </xf>
    <xf numFmtId="49" fontId="25" fillId="0" borderId="0" xfId="0" applyNumberFormat="1" applyFont="1" applyFill="1" applyAlignment="1"/>
    <xf numFmtId="0" fontId="24" fillId="0" borderId="0" xfId="25" applyFont="1" applyFill="1" applyAlignment="1">
      <alignment horizontal="left" wrapText="1"/>
    </xf>
    <xf numFmtId="49" fontId="28" fillId="0" borderId="0" xfId="0" applyNumberFormat="1" applyFont="1" applyFill="1" applyAlignment="1">
      <alignment horizontal="left" wrapText="1"/>
    </xf>
    <xf numFmtId="49" fontId="25" fillId="0" borderId="0" xfId="0" applyNumberFormat="1" applyFont="1" applyFill="1" applyAlignment="1">
      <alignment horizontal="left" vertical="top"/>
    </xf>
    <xf numFmtId="0" fontId="25" fillId="0" borderId="0" xfId="0" applyFont="1" applyFill="1" applyAlignment="1">
      <alignment horizontal="left" vertical="top" wrapText="1"/>
    </xf>
    <xf numFmtId="0" fontId="24" fillId="0" borderId="0" xfId="0" applyFont="1" applyFill="1" applyAlignment="1">
      <alignment horizontal="left" wrapText="1"/>
    </xf>
    <xf numFmtId="49" fontId="28" fillId="0" borderId="0" xfId="0" applyNumberFormat="1" applyFont="1" applyFill="1" applyAlignment="1">
      <alignment wrapText="1"/>
    </xf>
    <xf numFmtId="49" fontId="25" fillId="0" borderId="0" xfId="0" applyNumberFormat="1" applyFont="1" applyFill="1" applyAlignment="1">
      <alignment wrapText="1"/>
    </xf>
    <xf numFmtId="0" fontId="24" fillId="0" borderId="8" xfId="28" applyFont="1" applyFill="1" applyBorder="1" applyAlignment="1">
      <alignment vertical="center" wrapText="1"/>
    </xf>
    <xf numFmtId="0" fontId="24" fillId="0" borderId="0" xfId="28" applyFont="1" applyFill="1" applyBorder="1" applyAlignment="1">
      <alignment wrapText="1"/>
    </xf>
    <xf numFmtId="3" fontId="25" fillId="0" borderId="0" xfId="0" applyNumberFormat="1" applyFont="1" applyFill="1" applyAlignment="1">
      <alignment wrapText="1"/>
    </xf>
    <xf numFmtId="0" fontId="25" fillId="0" borderId="0" xfId="28" applyFont="1" applyFill="1" applyAlignment="1">
      <alignment wrapText="1"/>
    </xf>
    <xf numFmtId="0" fontId="27" fillId="0" borderId="0" xfId="53" applyNumberFormat="1" applyFont="1" applyFill="1" applyAlignment="1">
      <alignment wrapText="1"/>
    </xf>
    <xf numFmtId="0" fontId="27" fillId="0" borderId="0" xfId="53" applyFont="1" applyFill="1" applyAlignment="1">
      <alignment wrapText="1"/>
    </xf>
    <xf numFmtId="0" fontId="27" fillId="0" borderId="0" xfId="53" applyFont="1" applyFill="1" applyAlignment="1">
      <alignment horizontal="center" wrapText="1"/>
    </xf>
    <xf numFmtId="0" fontId="24" fillId="0" borderId="0" xfId="25" applyFont="1" applyFill="1" applyAlignment="1">
      <alignment wrapText="1"/>
    </xf>
    <xf numFmtId="0" fontId="25" fillId="0" borderId="0" xfId="25" applyFont="1" applyFill="1" applyAlignment="1">
      <alignment horizontal="left" wrapText="1"/>
    </xf>
    <xf numFmtId="0" fontId="25" fillId="0" borderId="0" xfId="25" applyFont="1" applyFill="1" applyAlignment="1">
      <alignment wrapText="1"/>
    </xf>
    <xf numFmtId="3" fontId="28" fillId="0" borderId="0" xfId="0" applyNumberFormat="1" applyFont="1" applyFill="1" applyAlignment="1">
      <alignment wrapText="1"/>
    </xf>
    <xf numFmtId="0" fontId="12" fillId="0" borderId="7" xfId="41" applyFont="1" applyFill="1" applyBorder="1" applyAlignment="1">
      <alignment horizontal="left" vertical="center" wrapText="1"/>
    </xf>
    <xf numFmtId="0" fontId="24" fillId="0" borderId="8" xfId="28" applyFont="1" applyFill="1" applyBorder="1" applyAlignment="1">
      <alignment horizontal="left" vertical="center" wrapText="1"/>
    </xf>
    <xf numFmtId="0" fontId="27" fillId="0" borderId="0" xfId="53" applyNumberFormat="1" applyFont="1" applyFill="1" applyAlignment="1">
      <alignment horizontal="left" vertical="center" wrapText="1"/>
    </xf>
    <xf numFmtId="0" fontId="24" fillId="0" borderId="0" xfId="28" applyFont="1" applyFill="1" applyBorder="1" applyAlignment="1">
      <alignment horizontal="left" wrapText="1"/>
    </xf>
    <xf numFmtId="0" fontId="24" fillId="0" borderId="8" xfId="28" applyFont="1" applyFill="1" applyBorder="1" applyAlignment="1">
      <alignment horizontal="left" wrapText="1"/>
    </xf>
    <xf numFmtId="0" fontId="25" fillId="0" borderId="0" xfId="28" applyFont="1" applyFill="1" applyBorder="1" applyAlignment="1">
      <alignment horizontal="left" wrapText="1"/>
    </xf>
    <xf numFmtId="0" fontId="25" fillId="0" borderId="0" xfId="28" applyFont="1" applyFill="1" applyBorder="1" applyAlignment="1">
      <alignment horizontal="left" vertical="center" wrapText="1"/>
    </xf>
    <xf numFmtId="0" fontId="25" fillId="0" borderId="0" xfId="0" applyFont="1" applyFill="1" applyAlignment="1"/>
    <xf numFmtId="0" fontId="5" fillId="0" borderId="0" xfId="0" applyFont="1" applyFill="1" applyAlignment="1"/>
    <xf numFmtId="0" fontId="0" fillId="0" borderId="0" xfId="0" applyFill="1" applyAlignment="1">
      <alignment horizontal="left"/>
    </xf>
    <xf numFmtId="0" fontId="0" fillId="0" borderId="0" xfId="0" applyFill="1" applyAlignment="1">
      <alignment wrapText="1"/>
    </xf>
    <xf numFmtId="0" fontId="25" fillId="0" borderId="0" xfId="28" applyFont="1" applyFill="1" applyBorder="1" applyAlignment="1">
      <alignment horizontal="center" wrapText="1"/>
    </xf>
    <xf numFmtId="0" fontId="27" fillId="0" borderId="0" xfId="0" applyFont="1" applyFill="1" applyBorder="1" applyAlignment="1">
      <alignment wrapText="1"/>
    </xf>
    <xf numFmtId="0" fontId="27" fillId="0" borderId="0" xfId="27" applyFont="1" applyFill="1" applyAlignment="1">
      <alignment horizontal="left" wrapText="1"/>
    </xf>
    <xf numFmtId="0" fontId="0" fillId="0" borderId="0" xfId="0" applyFill="1" applyAlignment="1">
      <alignment horizontal="left" wrapText="1"/>
    </xf>
    <xf numFmtId="0" fontId="18" fillId="0" borderId="7" xfId="41" applyFont="1" applyFill="1" applyBorder="1" applyAlignment="1">
      <alignment horizontal="left" wrapText="1"/>
    </xf>
    <xf numFmtId="0" fontId="5" fillId="0" borderId="0" xfId="0" applyFont="1" applyFill="1" applyBorder="1" applyAlignment="1">
      <alignment wrapText="1"/>
    </xf>
    <xf numFmtId="0" fontId="0" fillId="0" borderId="0" xfId="0" applyFill="1" applyBorder="1" applyAlignment="1">
      <alignment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top" wrapText="1"/>
    </xf>
    <xf numFmtId="0" fontId="0" fillId="0" borderId="0" xfId="0" applyFill="1" applyAlignment="1">
      <alignment horizontal="left" vertical="top" wrapText="1"/>
    </xf>
    <xf numFmtId="0" fontId="35" fillId="0" borderId="0" xfId="22" applyFont="1" applyFill="1" applyAlignment="1">
      <alignment wrapText="1"/>
    </xf>
    <xf numFmtId="0" fontId="25" fillId="0" borderId="0" xfId="0" applyFont="1" applyFill="1" applyAlignment="1">
      <alignment wrapText="1"/>
    </xf>
    <xf numFmtId="0" fontId="12" fillId="0" borderId="7" xfId="41" applyFont="1" applyFill="1" applyBorder="1" applyAlignment="1">
      <alignment wrapText="1"/>
    </xf>
    <xf numFmtId="0" fontId="0" fillId="0" borderId="7" xfId="0" applyFill="1" applyBorder="1" applyAlignment="1">
      <alignment wrapText="1"/>
    </xf>
    <xf numFmtId="0" fontId="0" fillId="0" borderId="7" xfId="0" applyFill="1" applyBorder="1" applyAlignment="1"/>
    <xf numFmtId="49" fontId="25" fillId="0" borderId="0" xfId="22" applyNumberFormat="1" applyFont="1" applyFill="1" applyAlignment="1">
      <alignment wrapText="1"/>
    </xf>
    <xf numFmtId="49" fontId="25" fillId="0" borderId="0" xfId="22" applyNumberFormat="1" applyFont="1" applyFill="1" applyAlignment="1">
      <alignment horizontal="left" wrapText="1"/>
    </xf>
    <xf numFmtId="0" fontId="25" fillId="0" borderId="0" xfId="22" applyFont="1" applyFill="1" applyAlignment="1">
      <alignment wrapText="1"/>
    </xf>
    <xf numFmtId="49" fontId="25" fillId="0" borderId="0" xfId="22" applyNumberFormat="1" applyFont="1" applyFill="1" applyAlignment="1">
      <alignment horizontal="center" wrapText="1"/>
    </xf>
    <xf numFmtId="0" fontId="24" fillId="0" borderId="0" xfId="22" applyFont="1" applyFill="1" applyAlignment="1">
      <alignment vertical="center" wrapText="1"/>
    </xf>
    <xf numFmtId="0" fontId="5" fillId="0" borderId="0" xfId="22" applyFont="1" applyFill="1" applyAlignment="1">
      <alignment vertical="center" wrapText="1"/>
    </xf>
    <xf numFmtId="0" fontId="25" fillId="0" borderId="0" xfId="28" applyNumberFormat="1" applyFont="1" applyFill="1" applyAlignment="1">
      <alignment vertical="center" wrapText="1"/>
    </xf>
    <xf numFmtId="0" fontId="24" fillId="0" borderId="0" xfId="27" applyFont="1" applyFill="1" applyAlignment="1">
      <alignment vertical="center" wrapText="1"/>
    </xf>
    <xf numFmtId="0" fontId="19" fillId="0" borderId="0" xfId="22" applyFont="1" applyFill="1" applyAlignment="1">
      <alignment vertical="center" wrapText="1"/>
    </xf>
    <xf numFmtId="0" fontId="24" fillId="0" borderId="0" xfId="28" applyFont="1" applyFill="1" applyBorder="1" applyAlignment="1">
      <alignment horizontal="left" vertical="center" wrapText="1"/>
    </xf>
    <xf numFmtId="0" fontId="5" fillId="0" borderId="8" xfId="22" applyFont="1" applyFill="1" applyBorder="1" applyAlignment="1">
      <alignment vertical="center" wrapText="1"/>
    </xf>
    <xf numFmtId="0" fontId="24" fillId="0" borderId="0" xfId="28" applyFont="1" applyFill="1" applyBorder="1" applyAlignment="1">
      <alignment vertical="center" wrapText="1"/>
    </xf>
    <xf numFmtId="0" fontId="25" fillId="0" borderId="0" xfId="28" applyFont="1" applyFill="1" applyBorder="1" applyAlignment="1">
      <alignment vertical="center" wrapText="1"/>
    </xf>
    <xf numFmtId="0" fontId="0" fillId="0" borderId="0" xfId="0" applyAlignment="1">
      <alignment wrapText="1"/>
    </xf>
    <xf numFmtId="0" fontId="0" fillId="0" borderId="0" xfId="0" applyAlignment="1">
      <alignment horizontal="left"/>
    </xf>
    <xf numFmtId="49" fontId="25" fillId="0" borderId="0" xfId="0" applyNumberFormat="1" applyFont="1" applyFill="1" applyAlignment="1">
      <alignment horizontal="left"/>
    </xf>
    <xf numFmtId="0" fontId="35" fillId="0" borderId="0" xfId="22" applyFont="1" applyAlignment="1">
      <alignment wrapText="1"/>
    </xf>
    <xf numFmtId="0" fontId="5" fillId="0" borderId="8" xfId="0" applyFont="1" applyFill="1" applyBorder="1" applyAlignment="1">
      <alignment horizontal="left" wrapText="1"/>
    </xf>
    <xf numFmtId="0" fontId="0" fillId="0" borderId="8" xfId="0" applyFill="1" applyBorder="1" applyAlignment="1">
      <alignment horizontal="left"/>
    </xf>
    <xf numFmtId="0" fontId="27" fillId="0" borderId="0" xfId="0" applyFont="1" applyFill="1" applyBorder="1" applyAlignment="1">
      <alignment horizontal="left" wrapText="1"/>
    </xf>
  </cellXfs>
  <cellStyles count="548">
    <cellStyle name="_ColumnTitles" xfId="152"/>
    <cellStyle name="_ColumnTitles 2" xfId="153"/>
    <cellStyle name="_DateRange" xfId="154"/>
    <cellStyle name="_DateRange 2" xfId="155"/>
    <cellStyle name="_Hidden" xfId="156"/>
    <cellStyle name="_Normal" xfId="157"/>
    <cellStyle name="_Percentage" xfId="158"/>
    <cellStyle name="_PercentageBold" xfId="159"/>
    <cellStyle name="_SeriesAttributes" xfId="160"/>
    <cellStyle name="_SeriesAttributes 2" xfId="161"/>
    <cellStyle name="_SeriesData" xfId="162"/>
    <cellStyle name="_SeriesData 2" xfId="163"/>
    <cellStyle name="_SeriesDataNA" xfId="164"/>
    <cellStyle name="_SeriesDataStatistics" xfId="165"/>
    <cellStyle name="20% - Accent1" xfId="68" builtinId="30" customBuiltin="1"/>
    <cellStyle name="20% - Accent1 2" xfId="166"/>
    <cellStyle name="20% - Accent1 2 2" xfId="167"/>
    <cellStyle name="20% - Accent1 2 3" xfId="168"/>
    <cellStyle name="20% - Accent1 3" xfId="169"/>
    <cellStyle name="20% - Accent1 4" xfId="170"/>
    <cellStyle name="20% - Accent1 5" xfId="171"/>
    <cellStyle name="20% - Accent1 6" xfId="172"/>
    <cellStyle name="20% - Accent1 7" xfId="173"/>
    <cellStyle name="20% - Accent2" xfId="72" builtinId="34" customBuiltin="1"/>
    <cellStyle name="20% - Accent2 2" xfId="174"/>
    <cellStyle name="20% - Accent2 2 2" xfId="175"/>
    <cellStyle name="20% - Accent2 2 3" xfId="176"/>
    <cellStyle name="20% - Accent2 3" xfId="177"/>
    <cellStyle name="20% - Accent2 4" xfId="178"/>
    <cellStyle name="20% - Accent2 5" xfId="179"/>
    <cellStyle name="20% - Accent2 6" xfId="180"/>
    <cellStyle name="20% - Accent2 7" xfId="181"/>
    <cellStyle name="20% - Accent3" xfId="76" builtinId="38" customBuiltin="1"/>
    <cellStyle name="20% - Accent3 2" xfId="182"/>
    <cellStyle name="20% - Accent3 2 2" xfId="183"/>
    <cellStyle name="20% - Accent3 2 3" xfId="184"/>
    <cellStyle name="20% - Accent3 3" xfId="185"/>
    <cellStyle name="20% - Accent3 4" xfId="186"/>
    <cellStyle name="20% - Accent3 5" xfId="187"/>
    <cellStyle name="20% - Accent3 6" xfId="188"/>
    <cellStyle name="20% - Accent3 7" xfId="189"/>
    <cellStyle name="20% - Accent4" xfId="80" builtinId="42" customBuiltin="1"/>
    <cellStyle name="20% - Accent4 2" xfId="190"/>
    <cellStyle name="20% - Accent4 2 2" xfId="191"/>
    <cellStyle name="20% - Accent4 2 3" xfId="192"/>
    <cellStyle name="20% - Accent4 3" xfId="193"/>
    <cellStyle name="20% - Accent4 4" xfId="194"/>
    <cellStyle name="20% - Accent4 5" xfId="195"/>
    <cellStyle name="20% - Accent4 6" xfId="196"/>
    <cellStyle name="20% - Accent4 7" xfId="197"/>
    <cellStyle name="20% - Accent5" xfId="84" builtinId="46" customBuiltin="1"/>
    <cellStyle name="20% - Accent5 2" xfId="198"/>
    <cellStyle name="20% - Accent5 2 2" xfId="199"/>
    <cellStyle name="20% - Accent5 2 3" xfId="200"/>
    <cellStyle name="20% - Accent5 3" xfId="201"/>
    <cellStyle name="20% - Accent5 4" xfId="202"/>
    <cellStyle name="20% - Accent5 5" xfId="203"/>
    <cellStyle name="20% - Accent5 6" xfId="204"/>
    <cellStyle name="20% - Accent5 7" xfId="205"/>
    <cellStyle name="20% - Accent6" xfId="88" builtinId="50" customBuiltin="1"/>
    <cellStyle name="20% - Accent6 2" xfId="206"/>
    <cellStyle name="20% - Accent6 2 2" xfId="207"/>
    <cellStyle name="20% - Accent6 2 3" xfId="208"/>
    <cellStyle name="20% - Accent6 3" xfId="209"/>
    <cellStyle name="20% - Accent6 4" xfId="210"/>
    <cellStyle name="20% - Accent6 5" xfId="211"/>
    <cellStyle name="20% - Accent6 6" xfId="212"/>
    <cellStyle name="20% - Accent6 7" xfId="213"/>
    <cellStyle name="40% - Accent1" xfId="69" builtinId="31" customBuiltin="1"/>
    <cellStyle name="40% - Accent1 2" xfId="214"/>
    <cellStyle name="40% - Accent1 2 2" xfId="215"/>
    <cellStyle name="40% - Accent1 2 3" xfId="216"/>
    <cellStyle name="40% - Accent1 3" xfId="217"/>
    <cellStyle name="40% - Accent1 4" xfId="218"/>
    <cellStyle name="40% - Accent1 5" xfId="219"/>
    <cellStyle name="40% - Accent1 6" xfId="220"/>
    <cellStyle name="40% - Accent1 7" xfId="221"/>
    <cellStyle name="40% - Accent2" xfId="73" builtinId="35" customBuiltin="1"/>
    <cellStyle name="40% - Accent2 2" xfId="222"/>
    <cellStyle name="40% - Accent2 2 2" xfId="223"/>
    <cellStyle name="40% - Accent2 2 3" xfId="224"/>
    <cellStyle name="40% - Accent2 3" xfId="225"/>
    <cellStyle name="40% - Accent2 4" xfId="226"/>
    <cellStyle name="40% - Accent2 5" xfId="227"/>
    <cellStyle name="40% - Accent2 6" xfId="228"/>
    <cellStyle name="40% - Accent2 7" xfId="229"/>
    <cellStyle name="40% - Accent3" xfId="77" builtinId="39" customBuiltin="1"/>
    <cellStyle name="40% - Accent3 2" xfId="230"/>
    <cellStyle name="40% - Accent3 2 2" xfId="231"/>
    <cellStyle name="40% - Accent3 2 3" xfId="232"/>
    <cellStyle name="40% - Accent3 3" xfId="233"/>
    <cellStyle name="40% - Accent3 4" xfId="234"/>
    <cellStyle name="40% - Accent3 5" xfId="235"/>
    <cellStyle name="40% - Accent3 6" xfId="236"/>
    <cellStyle name="40% - Accent3 7" xfId="237"/>
    <cellStyle name="40% - Accent4" xfId="81" builtinId="43" customBuiltin="1"/>
    <cellStyle name="40% - Accent4 2" xfId="238"/>
    <cellStyle name="40% - Accent4 2 2" xfId="239"/>
    <cellStyle name="40% - Accent4 2 3" xfId="240"/>
    <cellStyle name="40% - Accent4 3" xfId="241"/>
    <cellStyle name="40% - Accent4 4" xfId="242"/>
    <cellStyle name="40% - Accent4 5" xfId="243"/>
    <cellStyle name="40% - Accent4 6" xfId="244"/>
    <cellStyle name="40% - Accent4 7" xfId="245"/>
    <cellStyle name="40% - Accent5" xfId="85" builtinId="47" customBuiltin="1"/>
    <cellStyle name="40% - Accent5 2" xfId="246"/>
    <cellStyle name="40% - Accent5 2 2" xfId="247"/>
    <cellStyle name="40% - Accent5 2 3" xfId="248"/>
    <cellStyle name="40% - Accent5 3" xfId="249"/>
    <cellStyle name="40% - Accent5 4" xfId="250"/>
    <cellStyle name="40% - Accent5 5" xfId="251"/>
    <cellStyle name="40% - Accent5 6" xfId="252"/>
    <cellStyle name="40% - Accent5 7" xfId="253"/>
    <cellStyle name="40% - Accent6" xfId="89" builtinId="51" customBuiltin="1"/>
    <cellStyle name="40% - Accent6 2" xfId="254"/>
    <cellStyle name="40% - Accent6 2 2" xfId="255"/>
    <cellStyle name="40% - Accent6 2 3" xfId="256"/>
    <cellStyle name="40% - Accent6 3" xfId="257"/>
    <cellStyle name="40% - Accent6 4" xfId="258"/>
    <cellStyle name="40% - Accent6 5" xfId="259"/>
    <cellStyle name="40% - Accent6 6" xfId="260"/>
    <cellStyle name="40% - Accent6 7" xfId="261"/>
    <cellStyle name="60% - Accent1" xfId="70" builtinId="32" customBuiltin="1"/>
    <cellStyle name="60% - Accent1 2" xfId="262"/>
    <cellStyle name="60% - Accent1 2 2" xfId="263"/>
    <cellStyle name="60% - Accent1 2 3" xfId="264"/>
    <cellStyle name="60% - Accent1 3" xfId="265"/>
    <cellStyle name="60% - Accent2" xfId="74" builtinId="36" customBuiltin="1"/>
    <cellStyle name="60% - Accent2 2" xfId="266"/>
    <cellStyle name="60% - Accent2 2 2" xfId="267"/>
    <cellStyle name="60% - Accent2 2 3" xfId="268"/>
    <cellStyle name="60% - Accent2 3" xfId="269"/>
    <cellStyle name="60% - Accent3" xfId="78" builtinId="40" customBuiltin="1"/>
    <cellStyle name="60% - Accent3 2" xfId="270"/>
    <cellStyle name="60% - Accent3 2 2" xfId="271"/>
    <cellStyle name="60% - Accent3 2 3" xfId="272"/>
    <cellStyle name="60% - Accent3 3" xfId="273"/>
    <cellStyle name="60% - Accent4" xfId="82" builtinId="44" customBuiltin="1"/>
    <cellStyle name="60% - Accent4 2" xfId="274"/>
    <cellStyle name="60% - Accent4 2 2" xfId="275"/>
    <cellStyle name="60% - Accent4 2 3" xfId="276"/>
    <cellStyle name="60% - Accent4 3" xfId="277"/>
    <cellStyle name="60% - Accent5" xfId="86" builtinId="48" customBuiltin="1"/>
    <cellStyle name="60% - Accent5 2" xfId="278"/>
    <cellStyle name="60% - Accent5 2 2" xfId="279"/>
    <cellStyle name="60% - Accent5 2 3" xfId="280"/>
    <cellStyle name="60% - Accent5 3" xfId="281"/>
    <cellStyle name="60% - Accent6" xfId="90" builtinId="52" customBuiltin="1"/>
    <cellStyle name="60% - Accent6 2" xfId="282"/>
    <cellStyle name="60% - Accent6 2 2" xfId="283"/>
    <cellStyle name="60% - Accent6 2 3" xfId="284"/>
    <cellStyle name="60% - Accent6 3" xfId="285"/>
    <cellStyle name="Accent1" xfId="67" builtinId="29" customBuiltin="1"/>
    <cellStyle name="Accent1 2" xfId="286"/>
    <cellStyle name="Accent1 2 2" xfId="287"/>
    <cellStyle name="Accent1 2 3" xfId="288"/>
    <cellStyle name="Accent1 3" xfId="289"/>
    <cellStyle name="Accent2" xfId="71" builtinId="33" customBuiltin="1"/>
    <cellStyle name="Accent2 2" xfId="290"/>
    <cellStyle name="Accent2 2 2" xfId="291"/>
    <cellStyle name="Accent2 2 3" xfId="292"/>
    <cellStyle name="Accent2 3" xfId="293"/>
    <cellStyle name="Accent3" xfId="75" builtinId="37" customBuiltin="1"/>
    <cellStyle name="Accent3 2" xfId="294"/>
    <cellStyle name="Accent3 2 2" xfId="295"/>
    <cellStyle name="Accent3 2 3" xfId="296"/>
    <cellStyle name="Accent3 3" xfId="297"/>
    <cellStyle name="Accent4" xfId="79" builtinId="41" customBuiltin="1"/>
    <cellStyle name="Accent4 2" xfId="298"/>
    <cellStyle name="Accent4 2 2" xfId="299"/>
    <cellStyle name="Accent4 2 3" xfId="300"/>
    <cellStyle name="Accent4 3" xfId="301"/>
    <cellStyle name="Accent5" xfId="83" builtinId="45" customBuiltin="1"/>
    <cellStyle name="Accent5 2" xfId="302"/>
    <cellStyle name="Accent5 2 2" xfId="303"/>
    <cellStyle name="Accent5 2 3" xfId="304"/>
    <cellStyle name="Accent5 3" xfId="305"/>
    <cellStyle name="Accent6" xfId="87" builtinId="49" customBuiltin="1"/>
    <cellStyle name="Accent6 2" xfId="306"/>
    <cellStyle name="Accent6 2 2" xfId="307"/>
    <cellStyle name="Accent6 2 3" xfId="308"/>
    <cellStyle name="Accent6 3" xfId="309"/>
    <cellStyle name="Bad" xfId="58" builtinId="27" customBuiltin="1"/>
    <cellStyle name="Bad 2" xfId="310"/>
    <cellStyle name="Bad 2 2" xfId="311"/>
    <cellStyle name="Bad 2 3" xfId="312"/>
    <cellStyle name="Bad 3" xfId="313"/>
    <cellStyle name="Calculation" xfId="62" builtinId="22" customBuiltin="1"/>
    <cellStyle name="Calculation 2" xfId="314"/>
    <cellStyle name="Calculation 2 2" xfId="315"/>
    <cellStyle name="Calculation 2 2 2" xfId="316"/>
    <cellStyle name="Calculation 2 3" xfId="317"/>
    <cellStyle name="Calculation 3" xfId="318"/>
    <cellStyle name="Check Cell" xfId="64" builtinId="23" customBuiltin="1"/>
    <cellStyle name="Check Cell 2" xfId="319"/>
    <cellStyle name="Check Cell 2 2" xfId="320"/>
    <cellStyle name="Check Cell 2 3" xfId="321"/>
    <cellStyle name="Check Cell 3" xfId="322"/>
    <cellStyle name="Column heading" xfId="1"/>
    <cellStyle name="Comma [0] 2" xfId="323"/>
    <cellStyle name="Comma [0] 2 2" xfId="324"/>
    <cellStyle name="Comma [0] 3" xfId="325"/>
    <cellStyle name="Comma 10" xfId="132"/>
    <cellStyle name="Comma 11" xfId="326"/>
    <cellStyle name="Comma 11 2" xfId="327"/>
    <cellStyle name="Comma 12" xfId="485"/>
    <cellStyle name="Comma 13" xfId="502"/>
    <cellStyle name="Comma 14" xfId="508"/>
    <cellStyle name="Comma 15" xfId="530"/>
    <cellStyle name="Comma 16" xfId="534"/>
    <cellStyle name="Comma 17" xfId="529"/>
    <cellStyle name="Comma 18" xfId="533"/>
    <cellStyle name="Comma 19" xfId="528"/>
    <cellStyle name="Comma 2" xfId="93"/>
    <cellStyle name="Comma 2 2" xfId="138"/>
    <cellStyle name="Comma 2 2 2" xfId="328"/>
    <cellStyle name="Comma 2 3" xfId="329"/>
    <cellStyle name="Comma 2 4" xfId="330"/>
    <cellStyle name="Comma 2 5" xfId="331"/>
    <cellStyle name="Comma 2 6" xfId="332"/>
    <cellStyle name="Comma 20" xfId="535"/>
    <cellStyle name="Comma 21" xfId="527"/>
    <cellStyle name="Comma 22" xfId="509"/>
    <cellStyle name="Comma 23" xfId="525"/>
    <cellStyle name="Comma 24" xfId="510"/>
    <cellStyle name="Comma 25" xfId="524"/>
    <cellStyle name="Comma 26" xfId="511"/>
    <cellStyle name="Comma 27" xfId="523"/>
    <cellStyle name="Comma 28" xfId="512"/>
    <cellStyle name="Comma 29" xfId="522"/>
    <cellStyle name="Comma 3" xfId="139"/>
    <cellStyle name="Comma 3 2" xfId="333"/>
    <cellStyle name="Comma 3 3" xfId="334"/>
    <cellStyle name="Comma 3 4" xfId="335"/>
    <cellStyle name="Comma 30" xfId="513"/>
    <cellStyle name="Comma 31" xfId="521"/>
    <cellStyle name="Comma 32" xfId="537"/>
    <cellStyle name="Comma 33" xfId="526"/>
    <cellStyle name="Comma 34" xfId="536"/>
    <cellStyle name="Comma 35" xfId="516"/>
    <cellStyle name="Comma 36" xfId="538"/>
    <cellStyle name="Comma 37" xfId="542"/>
    <cellStyle name="Comma 38" xfId="514"/>
    <cellStyle name="Comma 39" xfId="541"/>
    <cellStyle name="Comma 4" xfId="140"/>
    <cellStyle name="Comma 4 2" xfId="336"/>
    <cellStyle name="Comma 40" xfId="544"/>
    <cellStyle name="Comma 41" xfId="540"/>
    <cellStyle name="Comma 42" xfId="545"/>
    <cellStyle name="Comma 43" xfId="539"/>
    <cellStyle name="Comma 44" xfId="543"/>
    <cellStyle name="Comma 45" xfId="546"/>
    <cellStyle name="Comma 46" xfId="515"/>
    <cellStyle name="Comma 5" xfId="141"/>
    <cellStyle name="Comma 5 2" xfId="337"/>
    <cellStyle name="Comma 5 3" xfId="338"/>
    <cellStyle name="Comma 5 4" xfId="339"/>
    <cellStyle name="Comma 6" xfId="50"/>
    <cellStyle name="Comma 6 2" xfId="340"/>
    <cellStyle name="Comma 6 3" xfId="532"/>
    <cellStyle name="Comma 7" xfId="341"/>
    <cellStyle name="Comma 8" xfId="342"/>
    <cellStyle name="Comma 9" xfId="133"/>
    <cellStyle name="Comma0" xfId="2"/>
    <cellStyle name="Corner heading" xfId="3"/>
    <cellStyle name="Currency 2" xfId="142"/>
    <cellStyle name="Currency 3" xfId="486"/>
    <cellStyle name="Currency 3 2" xfId="487"/>
    <cellStyle name="Currency0" xfId="4"/>
    <cellStyle name="Data" xfId="5"/>
    <cellStyle name="Data 2" xfId="49"/>
    <cellStyle name="Data 2 2" xfId="148"/>
    <cellStyle name="Data 3" xfId="506"/>
    <cellStyle name="Data no deci" xfId="6"/>
    <cellStyle name="Data Superscript" xfId="7"/>
    <cellStyle name="Data_1-1A-Regular" xfId="8"/>
    <cellStyle name="Data-one deci" xfId="9"/>
    <cellStyle name="Date" xfId="10"/>
    <cellStyle name="Explanatory Text" xfId="66" builtinId="53" customBuiltin="1"/>
    <cellStyle name="Explanatory Text 2" xfId="343"/>
    <cellStyle name="Explanatory Text 2 2" xfId="344"/>
    <cellStyle name="Explanatory Text 2 3" xfId="345"/>
    <cellStyle name="Explanatory Text 3" xfId="346"/>
    <cellStyle name="Fixed" xfId="11"/>
    <cellStyle name="Followed Hyperlink 2" xfId="347"/>
    <cellStyle name="Good" xfId="57" builtinId="26" customBuiltin="1"/>
    <cellStyle name="Good 2" xfId="348"/>
    <cellStyle name="Good 2 2" xfId="349"/>
    <cellStyle name="Good 2 3" xfId="350"/>
    <cellStyle name="Good 3" xfId="351"/>
    <cellStyle name="Heading 1" xfId="12" builtinId="16" customBuiltin="1"/>
    <cellStyle name="Heading 1 2" xfId="105"/>
    <cellStyle name="Heading 1 2 2" xfId="352"/>
    <cellStyle name="Heading 1 2 3" xfId="353"/>
    <cellStyle name="Heading 1 3" xfId="354"/>
    <cellStyle name="Heading 1 4" xfId="94"/>
    <cellStyle name="Heading 2" xfId="13" builtinId="17" customBuiltin="1"/>
    <cellStyle name="Heading 2 2" xfId="106"/>
    <cellStyle name="Heading 2 2 2" xfId="355"/>
    <cellStyle name="Heading 2 2 3" xfId="356"/>
    <cellStyle name="Heading 2 3" xfId="357"/>
    <cellStyle name="Heading 2 4" xfId="95"/>
    <cellStyle name="Heading 3" xfId="55" builtinId="18" customBuiltin="1"/>
    <cellStyle name="Heading 3 2" xfId="358"/>
    <cellStyle name="Heading 3 2 2" xfId="359"/>
    <cellStyle name="Heading 3 2 3" xfId="360"/>
    <cellStyle name="Heading 3 3" xfId="361"/>
    <cellStyle name="Heading 4" xfId="56" builtinId="19" customBuiltin="1"/>
    <cellStyle name="Heading 4 2" xfId="362"/>
    <cellStyle name="Heading 4 2 2" xfId="363"/>
    <cellStyle name="Heading 4 2 3" xfId="364"/>
    <cellStyle name="Heading 4 3" xfId="365"/>
    <cellStyle name="Hed Side" xfId="14"/>
    <cellStyle name="Hed Side 2" xfId="51"/>
    <cellStyle name="Hed Side 2 2" xfId="507"/>
    <cellStyle name="Hed Side bold" xfId="15"/>
    <cellStyle name="Hed Side Indent" xfId="16"/>
    <cellStyle name="Hed Side Regular" xfId="17"/>
    <cellStyle name="Hed Side_1-1A-Regular" xfId="18"/>
    <cellStyle name="Hed Top" xfId="19"/>
    <cellStyle name="Hed Top - SECTION" xfId="20"/>
    <cellStyle name="Hed Top_3-new4" xfId="21"/>
    <cellStyle name="Hyperlink 2" xfId="149"/>
    <cellStyle name="Hyperlink 3" xfId="366"/>
    <cellStyle name="Hyperlink 4" xfId="367"/>
    <cellStyle name="Hyperlink 4 2" xfId="368"/>
    <cellStyle name="Hyperlink 5" xfId="369"/>
    <cellStyle name="Input" xfId="60" builtinId="20" customBuiltin="1"/>
    <cellStyle name="Input 2" xfId="370"/>
    <cellStyle name="Input 2 2" xfId="371"/>
    <cellStyle name="Input 2 2 2" xfId="372"/>
    <cellStyle name="Input 2 3" xfId="373"/>
    <cellStyle name="Input 3" xfId="374"/>
    <cellStyle name="Linked Cell" xfId="63" builtinId="24" customBuiltin="1"/>
    <cellStyle name="Linked Cell 2" xfId="375"/>
    <cellStyle name="Linked Cell 2 2" xfId="376"/>
    <cellStyle name="Linked Cell 2 3" xfId="377"/>
    <cellStyle name="Linked Cell 3" xfId="378"/>
    <cellStyle name="Neutral" xfId="59" builtinId="28" customBuiltin="1"/>
    <cellStyle name="Neutral 2" xfId="379"/>
    <cellStyle name="Neutral 2 2" xfId="380"/>
    <cellStyle name="Neutral 2 3" xfId="381"/>
    <cellStyle name="Neutral 3" xfId="382"/>
    <cellStyle name="Normal" xfId="0" builtinId="0"/>
    <cellStyle name="Normal 10" xfId="383"/>
    <cellStyle name="Normal 11" xfId="384"/>
    <cellStyle name="Normal 12" xfId="385"/>
    <cellStyle name="Normal 13" xfId="386"/>
    <cellStyle name="Normal 14" xfId="387"/>
    <cellStyle name="Normal 15" xfId="388"/>
    <cellStyle name="Normal 15 2" xfId="389"/>
    <cellStyle name="Normal 16" xfId="390"/>
    <cellStyle name="Normal 16 2" xfId="391"/>
    <cellStyle name="Normal 16 3" xfId="392"/>
    <cellStyle name="Normal 17" xfId="134"/>
    <cellStyle name="Normal 17 2" xfId="393"/>
    <cellStyle name="Normal 18" xfId="135"/>
    <cellStyle name="Normal 19" xfId="484"/>
    <cellStyle name="Normal 2" xfId="48"/>
    <cellStyle name="Normal 2 10" xfId="107"/>
    <cellStyle name="Normal 2 11" xfId="108"/>
    <cellStyle name="Normal 2 12" xfId="109"/>
    <cellStyle name="Normal 2 13" xfId="110"/>
    <cellStyle name="Normal 2 14" xfId="111"/>
    <cellStyle name="Normal 2 15" xfId="112"/>
    <cellStyle name="Normal 2 16" xfId="113"/>
    <cellStyle name="Normal 2 17" xfId="114"/>
    <cellStyle name="Normal 2 18" xfId="115"/>
    <cellStyle name="Normal 2 19" xfId="116"/>
    <cellStyle name="Normal 2 2" xfId="97"/>
    <cellStyle name="Normal 2 2 2" xfId="151"/>
    <cellStyle name="Normal 2 2 2 2" xfId="394"/>
    <cellStyle name="Normal 2 20" xfId="117"/>
    <cellStyle name="Normal 2 21" xfId="118"/>
    <cellStyle name="Normal 2 22" xfId="119"/>
    <cellStyle name="Normal 2 23" xfId="120"/>
    <cellStyle name="Normal 2 24" xfId="121"/>
    <cellStyle name="Normal 2 25" xfId="96"/>
    <cellStyle name="Normal 2 3" xfId="122"/>
    <cellStyle name="Normal 2 3 2" xfId="395"/>
    <cellStyle name="Normal 2 4" xfId="123"/>
    <cellStyle name="Normal 2 4 2" xfId="396"/>
    <cellStyle name="Normal 2 4 2 2" xfId="397"/>
    <cellStyle name="Normal 2 4 3" xfId="398"/>
    <cellStyle name="Normal 2 5" xfId="124"/>
    <cellStyle name="Normal 2 6" xfId="125"/>
    <cellStyle name="Normal 2 7" xfId="126"/>
    <cellStyle name="Normal 2 8" xfId="127"/>
    <cellStyle name="Normal 2 9" xfId="128"/>
    <cellStyle name="Normal 20" xfId="92"/>
    <cellStyle name="Normal 21" xfId="91"/>
    <cellStyle name="Normal 22" xfId="547"/>
    <cellStyle name="Normal 3" xfId="22"/>
    <cellStyle name="Normal 3 2" xfId="143"/>
    <cellStyle name="Normal 3 2 2" xfId="399"/>
    <cellStyle name="Normal 3 2 2 2" xfId="488"/>
    <cellStyle name="Normal 3 2 3" xfId="489"/>
    <cellStyle name="Normal 3 3" xfId="400"/>
    <cellStyle name="Normal 3 3 2" xfId="490"/>
    <cellStyle name="Normal 3 3 2 2" xfId="491"/>
    <cellStyle name="Normal 3 3 3" xfId="492"/>
    <cellStyle name="Normal 3 4" xfId="401"/>
    <cellStyle name="Normal 3 4 2" xfId="493"/>
    <cellStyle name="Normal 3 5" xfId="402"/>
    <cellStyle name="Normal 3 6" xfId="494"/>
    <cellStyle name="Normal 3 7" xfId="495"/>
    <cellStyle name="Normal 3 8" xfId="98"/>
    <cellStyle name="Normal 4" xfId="99"/>
    <cellStyle name="Normal 4 2" xfId="144"/>
    <cellStyle name="Normal 4 2 2" xfId="403"/>
    <cellStyle name="Normal 4 2 2 2" xfId="496"/>
    <cellStyle name="Normal 4 2 3" xfId="404"/>
    <cellStyle name="Normal 4 2 4" xfId="505"/>
    <cellStyle name="Normal 4 3" xfId="405"/>
    <cellStyle name="Normal 4 3 2" xfId="497"/>
    <cellStyle name="Normal 4 3 2 2" xfId="498"/>
    <cellStyle name="Normal 4 3 3" xfId="499"/>
    <cellStyle name="Normal 4 4" xfId="406"/>
    <cellStyle name="Normal 4 4 2" xfId="500"/>
    <cellStyle name="Normal 4 5" xfId="407"/>
    <cellStyle name="Normal 4 6" xfId="408"/>
    <cellStyle name="Normal 4 7" xfId="501"/>
    <cellStyle name="Normal 4 8" xfId="517"/>
    <cellStyle name="Normal 5" xfId="100"/>
    <cellStyle name="Normal 5 2" xfId="103"/>
    <cellStyle name="Normal 5 2 2" xfId="409"/>
    <cellStyle name="Normal 5 3" xfId="410"/>
    <cellStyle name="Normal 5 4" xfId="518"/>
    <cellStyle name="Normal 6" xfId="101"/>
    <cellStyle name="Normal 6 2" xfId="411"/>
    <cellStyle name="Normal 6 2 2" xfId="412"/>
    <cellStyle name="Normal 6 3" xfId="413"/>
    <cellStyle name="Normal 6 4" xfId="414"/>
    <cellStyle name="Normal 6 5" xfId="415"/>
    <cellStyle name="Normal 6 6" xfId="504"/>
    <cellStyle name="Normal 7" xfId="130"/>
    <cellStyle name="Normal 7 2" xfId="137"/>
    <cellStyle name="Normal 7 3" xfId="519"/>
    <cellStyle name="Normal 8" xfId="52"/>
    <cellStyle name="Normal 8 2" xfId="416"/>
    <cellStyle name="Normal 8 3" xfId="145"/>
    <cellStyle name="Normal 8 4" xfId="531"/>
    <cellStyle name="Normal 9" xfId="150"/>
    <cellStyle name="Normal 9 2" xfId="417"/>
    <cellStyle name="Note 2" xfId="418"/>
    <cellStyle name="Note 2 2" xfId="419"/>
    <cellStyle name="Note 2 2 2" xfId="420"/>
    <cellStyle name="Note 2 2 2 2" xfId="421"/>
    <cellStyle name="Note 2 3" xfId="422"/>
    <cellStyle name="Note 2 3 2" xfId="423"/>
    <cellStyle name="Note 3" xfId="424"/>
    <cellStyle name="Note 3 2" xfId="425"/>
    <cellStyle name="Note 4" xfId="426"/>
    <cellStyle name="Note 4 2" xfId="427"/>
    <cellStyle name="Note 5" xfId="428"/>
    <cellStyle name="Note 6" xfId="429"/>
    <cellStyle name="Note 7" xfId="430"/>
    <cellStyle name="Note 8" xfId="431"/>
    <cellStyle name="Note 9" xfId="432"/>
    <cellStyle name="Output" xfId="61" builtinId="21" customBuiltin="1"/>
    <cellStyle name="Output 2" xfId="433"/>
    <cellStyle name="Output 2 2" xfId="434"/>
    <cellStyle name="Output 2 2 2" xfId="435"/>
    <cellStyle name="Output 2 3" xfId="436"/>
    <cellStyle name="Output 3" xfId="437"/>
    <cellStyle name="Percent 2" xfId="104"/>
    <cellStyle name="Percent 2 2" xfId="131"/>
    <cellStyle name="Percent 2 2 2" xfId="438"/>
    <cellStyle name="Percent 2 2 3" xfId="483"/>
    <cellStyle name="Percent 2 3" xfId="439"/>
    <cellStyle name="Percent 2 4" xfId="440"/>
    <cellStyle name="Percent 2 5" xfId="441"/>
    <cellStyle name="Percent 2 6" xfId="520"/>
    <cellStyle name="Percent 3" xfId="146"/>
    <cellStyle name="Percent 3 2" xfId="442"/>
    <cellStyle name="Percent 3 3" xfId="443"/>
    <cellStyle name="Percent 4" xfId="147"/>
    <cellStyle name="Percent 4 2" xfId="444"/>
    <cellStyle name="Percent 5" xfId="445"/>
    <cellStyle name="Percent 6" xfId="446"/>
    <cellStyle name="Percent 6 2" xfId="447"/>
    <cellStyle name="Percent 7" xfId="448"/>
    <cellStyle name="Percent 8" xfId="136"/>
    <cellStyle name="Percent 8 2" xfId="449"/>
    <cellStyle name="Reference" xfId="23"/>
    <cellStyle name="Row heading" xfId="24"/>
    <cellStyle name="Source Hed" xfId="25"/>
    <cellStyle name="Source Letter" xfId="26"/>
    <cellStyle name="Source Superscript" xfId="27"/>
    <cellStyle name="Source Text" xfId="28"/>
    <cellStyle name="Source Text 2" xfId="53"/>
    <cellStyle name="State" xfId="29"/>
    <cellStyle name="Style 21" xfId="450"/>
    <cellStyle name="Style 21 2" xfId="451"/>
    <cellStyle name="Style 21 2 2" xfId="452"/>
    <cellStyle name="Style 21 3" xfId="453"/>
    <cellStyle name="Style 22" xfId="454"/>
    <cellStyle name="Style 22 2" xfId="455"/>
    <cellStyle name="Style 22 3" xfId="456"/>
    <cellStyle name="Style 23" xfId="457"/>
    <cellStyle name="Style 23 2" xfId="458"/>
    <cellStyle name="Style 23 2 2" xfId="459"/>
    <cellStyle name="Style 23 2 3" xfId="460"/>
    <cellStyle name="Style 23 3" xfId="461"/>
    <cellStyle name="Style 23 3 2" xfId="462"/>
    <cellStyle name="Style 23 4" xfId="463"/>
    <cellStyle name="Style 24" xfId="464"/>
    <cellStyle name="Style 24 2" xfId="465"/>
    <cellStyle name="Style 24 3" xfId="466"/>
    <cellStyle name="Style 25" xfId="467"/>
    <cellStyle name="Style 25 2" xfId="468"/>
    <cellStyle name="Style 25 3" xfId="469"/>
    <cellStyle name="Style 26" xfId="470"/>
    <cellStyle name="Style 26 2" xfId="471"/>
    <cellStyle name="Style 26 3" xfId="472"/>
    <cellStyle name="Superscript" xfId="30"/>
    <cellStyle name="Superscript 2" xfId="503"/>
    <cellStyle name="Superscript- regular" xfId="31"/>
    <cellStyle name="Superscript_1-1A-Regular" xfId="32"/>
    <cellStyle name="Table Data" xfId="33"/>
    <cellStyle name="Table Head Top" xfId="34"/>
    <cellStyle name="Table Hed Side" xfId="35"/>
    <cellStyle name="Table Title" xfId="36"/>
    <cellStyle name="Title" xfId="54" builtinId="15" customBuiltin="1"/>
    <cellStyle name="Title 2" xfId="473"/>
    <cellStyle name="Title 2 2" xfId="474"/>
    <cellStyle name="Title Text" xfId="37"/>
    <cellStyle name="Title Text 1" xfId="38"/>
    <cellStyle name="Title Text 2" xfId="39"/>
    <cellStyle name="Title-1" xfId="40"/>
    <cellStyle name="Title-2" xfId="41"/>
    <cellStyle name="Title-3" xfId="42"/>
    <cellStyle name="Total" xfId="43" builtinId="25" customBuiltin="1"/>
    <cellStyle name="Total 2" xfId="129"/>
    <cellStyle name="Total 2 2" xfId="475"/>
    <cellStyle name="Total 2 2 2" xfId="476"/>
    <cellStyle name="Total 2 3" xfId="477"/>
    <cellStyle name="Total 3" xfId="478"/>
    <cellStyle name="Total 4" xfId="102"/>
    <cellStyle name="Warning Text" xfId="65" builtinId="11" customBuiltin="1"/>
    <cellStyle name="Warning Text 2" xfId="479"/>
    <cellStyle name="Warning Text 2 2" xfId="480"/>
    <cellStyle name="Warning Text 2 3" xfId="481"/>
    <cellStyle name="Warning Text 3" xfId="482"/>
    <cellStyle name="Wrap" xfId="44"/>
    <cellStyle name="Wrap Bold" xfId="45"/>
    <cellStyle name="Wrap Title" xfId="46"/>
    <cellStyle name="Wrap_NTS99-~11"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tabSelected="1" workbookViewId="0">
      <selection sqref="A1:AH1"/>
    </sheetView>
  </sheetViews>
  <sheetFormatPr defaultColWidth="9.140625" defaultRowHeight="12.75" x14ac:dyDescent="0.2"/>
  <cols>
    <col min="1" max="1" width="32.28515625" style="52" customWidth="1"/>
    <col min="2" max="34" width="6.7109375" style="52" customWidth="1"/>
    <col min="35" max="16384" width="9.140625" style="52"/>
  </cols>
  <sheetData>
    <row r="1" spans="1:34" ht="16.5" customHeight="1" thickBot="1" x14ac:dyDescent="0.25">
      <c r="A1" s="153" t="s">
        <v>47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34" s="7" customFormat="1" ht="16.5" customHeight="1" x14ac:dyDescent="0.3">
      <c r="A2" s="122"/>
      <c r="B2" s="122">
        <v>1960</v>
      </c>
      <c r="C2" s="122">
        <v>1965</v>
      </c>
      <c r="D2" s="122">
        <v>1970</v>
      </c>
      <c r="E2" s="122">
        <v>1975</v>
      </c>
      <c r="F2" s="122">
        <v>1980</v>
      </c>
      <c r="G2" s="122">
        <v>1985</v>
      </c>
      <c r="H2" s="122">
        <v>1990</v>
      </c>
      <c r="I2" s="122">
        <v>1991</v>
      </c>
      <c r="J2" s="122">
        <v>1992</v>
      </c>
      <c r="K2" s="122">
        <v>1993</v>
      </c>
      <c r="L2" s="122">
        <v>1994</v>
      </c>
      <c r="M2" s="122">
        <v>1995</v>
      </c>
      <c r="N2" s="122">
        <v>1996</v>
      </c>
      <c r="O2" s="108">
        <v>1997</v>
      </c>
      <c r="P2" s="108">
        <v>1998</v>
      </c>
      <c r="Q2" s="108">
        <v>1999</v>
      </c>
      <c r="R2" s="108">
        <v>2000</v>
      </c>
      <c r="S2" s="108">
        <v>2001</v>
      </c>
      <c r="T2" s="108">
        <v>2002</v>
      </c>
      <c r="U2" s="108">
        <v>2003</v>
      </c>
      <c r="V2" s="108">
        <v>2004</v>
      </c>
      <c r="W2" s="108">
        <v>2005</v>
      </c>
      <c r="X2" s="108">
        <v>2006</v>
      </c>
      <c r="Y2" s="108">
        <v>2007</v>
      </c>
      <c r="Z2" s="108">
        <v>2008</v>
      </c>
      <c r="AA2" s="108">
        <v>2009</v>
      </c>
      <c r="AB2" s="33">
        <v>2010</v>
      </c>
      <c r="AC2" s="43">
        <v>2011</v>
      </c>
      <c r="AD2" s="33">
        <v>2012</v>
      </c>
      <c r="AE2" s="33">
        <v>2013</v>
      </c>
      <c r="AF2" s="33">
        <v>2014</v>
      </c>
      <c r="AG2" s="33">
        <v>2015</v>
      </c>
      <c r="AH2" s="33">
        <v>2016</v>
      </c>
    </row>
    <row r="3" spans="1:34" s="7" customFormat="1" ht="16.5" customHeight="1" x14ac:dyDescent="0.3">
      <c r="A3" s="123" t="s">
        <v>15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8"/>
      <c r="AF3" s="8"/>
      <c r="AG3" s="8"/>
      <c r="AH3" s="8"/>
    </row>
    <row r="4" spans="1:34" s="7" customFormat="1" ht="16.5" customHeight="1" x14ac:dyDescent="0.3">
      <c r="A4" s="125" t="s">
        <v>16</v>
      </c>
      <c r="B4" s="124">
        <v>5659.4501658763265</v>
      </c>
      <c r="C4" s="124">
        <v>6633.4548371378978</v>
      </c>
      <c r="D4" s="124">
        <v>6676.8309980045206</v>
      </c>
      <c r="E4" s="124">
        <v>5593.2864792068085</v>
      </c>
      <c r="F4" s="124">
        <v>3952.3926747188625</v>
      </c>
      <c r="G4" s="124">
        <v>3245.1313023664065</v>
      </c>
      <c r="H4" s="124">
        <v>3124.8700113113136</v>
      </c>
      <c r="I4" s="124">
        <v>2973.8070783563326</v>
      </c>
      <c r="J4" s="124">
        <v>2893.3240118926815</v>
      </c>
      <c r="K4" s="124">
        <v>2922.2006204513091</v>
      </c>
      <c r="L4" s="124">
        <v>2848.3872527900726</v>
      </c>
      <c r="M4" s="124">
        <v>2807.2515587203552</v>
      </c>
      <c r="N4" s="124">
        <v>2685.1902933580309</v>
      </c>
      <c r="O4" s="54">
        <v>2682.0944670263475</v>
      </c>
      <c r="P4" s="54">
        <v>2544.2787031160901</v>
      </c>
      <c r="Q4" s="54">
        <v>2628.3202137135195</v>
      </c>
      <c r="R4" s="54">
        <v>2551.6773065793914</v>
      </c>
      <c r="S4" s="54">
        <v>2522.8002023188333</v>
      </c>
      <c r="T4" s="54">
        <v>2365.2565513522563</v>
      </c>
      <c r="U4" s="54">
        <v>2289.9152120417634</v>
      </c>
      <c r="V4" s="54">
        <v>2234.125739335605</v>
      </c>
      <c r="W4" s="54">
        <v>2118.8213575977074</v>
      </c>
      <c r="X4" s="54">
        <v>2059.5781081848309</v>
      </c>
      <c r="Y4" s="54">
        <v>1993.0052510000476</v>
      </c>
      <c r="Z4" s="54">
        <v>1924.8143130466763</v>
      </c>
      <c r="AA4" s="54">
        <v>1818.8957830008151</v>
      </c>
      <c r="AB4" s="8">
        <v>1764.2718733733948</v>
      </c>
      <c r="AC4" s="8">
        <v>1696.7501209793934</v>
      </c>
      <c r="AD4" s="8">
        <v>1591.6410611096774</v>
      </c>
      <c r="AE4" s="8">
        <v>1551.4200424177368</v>
      </c>
      <c r="AF4" s="8">
        <v>1522.9775670139586</v>
      </c>
      <c r="AG4" s="8">
        <v>1506.7940103891285</v>
      </c>
      <c r="AH4" s="8">
        <v>1501.4197794365905</v>
      </c>
    </row>
    <row r="5" spans="1:34" s="7" customFormat="1" ht="16.5" customHeight="1" x14ac:dyDescent="0.3">
      <c r="A5" s="125" t="s">
        <v>17</v>
      </c>
      <c r="B5" s="124">
        <v>6030.938493290203</v>
      </c>
      <c r="C5" s="124">
        <v>6747.5410515449385</v>
      </c>
      <c r="D5" s="124">
        <v>7202.1669346239814</v>
      </c>
      <c r="E5" s="124">
        <v>4947.5706734303812</v>
      </c>
      <c r="F5" s="124">
        <v>2867.3667486168929</v>
      </c>
      <c r="G5" s="124">
        <v>3006.5466167222539</v>
      </c>
      <c r="H5" s="124">
        <v>2757.9075175941084</v>
      </c>
      <c r="I5" s="124">
        <v>2748.073829714313</v>
      </c>
      <c r="J5" s="124">
        <v>2598.2514082272787</v>
      </c>
      <c r="K5" s="124">
        <v>2531.2492783637549</v>
      </c>
      <c r="L5" s="124">
        <v>2567.3611608195652</v>
      </c>
      <c r="M5" s="124">
        <v>2577.9383382496285</v>
      </c>
      <c r="N5" s="124">
        <v>2552.488154785729</v>
      </c>
      <c r="O5" s="54">
        <v>2592.87329826306</v>
      </c>
      <c r="P5" s="54">
        <v>2526.6391246402559</v>
      </c>
      <c r="Q5" s="54">
        <v>2590.5305086373701</v>
      </c>
      <c r="R5" s="54">
        <v>2528.3936961690533</v>
      </c>
      <c r="S5" s="54">
        <v>2647.8129899881119</v>
      </c>
      <c r="T5" s="54">
        <v>2612.0739608865151</v>
      </c>
      <c r="U5" s="54">
        <v>2740.5100184959965</v>
      </c>
      <c r="V5" s="54">
        <v>2550.2478698290574</v>
      </c>
      <c r="W5" s="54">
        <v>2502.1406707176316</v>
      </c>
      <c r="X5" s="54">
        <v>2402.8078486923005</v>
      </c>
      <c r="Y5" s="54">
        <v>2342.0460133019642</v>
      </c>
      <c r="Z5" s="54">
        <v>2276.7782274526926</v>
      </c>
      <c r="AA5" s="54">
        <v>2218.3628033653249</v>
      </c>
      <c r="AB5" s="8">
        <v>2188.0390700143193</v>
      </c>
      <c r="AC5" s="8">
        <v>2306.7046417168463</v>
      </c>
      <c r="AD5" s="8">
        <v>2283.927857576572</v>
      </c>
      <c r="AE5" s="8">
        <v>2223.9469361497604</v>
      </c>
      <c r="AF5" s="8">
        <v>2137.4479108254618</v>
      </c>
      <c r="AG5" s="8">
        <v>2129.1399783247975</v>
      </c>
      <c r="AH5" s="8">
        <v>2072.5984145699672</v>
      </c>
    </row>
    <row r="6" spans="1:34" s="7" customFormat="1" ht="16.5" customHeight="1" x14ac:dyDescent="0.3">
      <c r="A6" s="102" t="s">
        <v>126</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8"/>
      <c r="AF6" s="8"/>
      <c r="AG6" s="8"/>
      <c r="AH6" s="8"/>
    </row>
    <row r="7" spans="1:34" s="7" customFormat="1" ht="16.5" customHeight="1" x14ac:dyDescent="0.3">
      <c r="A7" s="103" t="s">
        <v>122</v>
      </c>
      <c r="B7" s="124" t="s">
        <v>0</v>
      </c>
      <c r="C7" s="124" t="s">
        <v>0</v>
      </c>
      <c r="D7" s="124" t="s">
        <v>0</v>
      </c>
      <c r="E7" s="124" t="s">
        <v>0</v>
      </c>
      <c r="F7" s="124" t="s">
        <v>0</v>
      </c>
      <c r="G7" s="124" t="s">
        <v>0</v>
      </c>
      <c r="H7" s="124" t="s">
        <v>0</v>
      </c>
      <c r="I7" s="124" t="s">
        <v>0</v>
      </c>
      <c r="J7" s="124" t="s">
        <v>0</v>
      </c>
      <c r="K7" s="124" t="s">
        <v>0</v>
      </c>
      <c r="L7" s="124" t="s">
        <v>0</v>
      </c>
      <c r="M7" s="124" t="s">
        <v>0</v>
      </c>
      <c r="N7" s="124" t="s">
        <v>0</v>
      </c>
      <c r="O7" s="124" t="s">
        <v>0</v>
      </c>
      <c r="P7" s="124" t="s">
        <v>0</v>
      </c>
      <c r="Q7" s="124" t="s">
        <v>0</v>
      </c>
      <c r="R7" s="124" t="s">
        <v>0</v>
      </c>
      <c r="S7" s="124" t="s">
        <v>0</v>
      </c>
      <c r="T7" s="124" t="s">
        <v>0</v>
      </c>
      <c r="U7" s="124" t="s">
        <v>0</v>
      </c>
      <c r="V7" s="124" t="s">
        <v>0</v>
      </c>
      <c r="W7" s="124" t="s">
        <v>0</v>
      </c>
      <c r="X7" s="124" t="s">
        <v>0</v>
      </c>
      <c r="Y7" s="54">
        <v>2207.71981258404</v>
      </c>
      <c r="Z7" s="54">
        <v>2192.4306386227286</v>
      </c>
      <c r="AA7" s="54">
        <v>2506.4015131320293</v>
      </c>
      <c r="AB7" s="8">
        <v>2526.9203177272225</v>
      </c>
      <c r="AC7" s="8">
        <v>2546.8157368344891</v>
      </c>
      <c r="AD7" s="8">
        <v>2533.2949173124234</v>
      </c>
      <c r="AE7" s="8">
        <v>2519.441716402865</v>
      </c>
      <c r="AF7" s="8">
        <v>2541.935608933426</v>
      </c>
      <c r="AG7" s="8">
        <v>2472.3234751975629</v>
      </c>
      <c r="AH7" s="8">
        <v>2461.9735011685202</v>
      </c>
    </row>
    <row r="8" spans="1:34" s="7" customFormat="1" ht="16.5" customHeight="1" x14ac:dyDescent="0.3">
      <c r="A8" s="104" t="s">
        <v>127</v>
      </c>
      <c r="B8" s="124">
        <v>2947.4501207800154</v>
      </c>
      <c r="C8" s="124">
        <v>2921.3325857665227</v>
      </c>
      <c r="D8" s="124">
        <v>3174.1498270867942</v>
      </c>
      <c r="E8" s="124">
        <v>3109.0512380369582</v>
      </c>
      <c r="F8" s="124">
        <v>2850.345064584129</v>
      </c>
      <c r="G8" s="124">
        <v>2797.9929872873759</v>
      </c>
      <c r="H8" s="124">
        <v>2498.8860279924488</v>
      </c>
      <c r="I8" s="124">
        <v>2395.4575225526251</v>
      </c>
      <c r="J8" s="124">
        <v>2428.3419724030205</v>
      </c>
      <c r="K8" s="124">
        <v>2482.4803246914316</v>
      </c>
      <c r="L8" s="124">
        <v>2472.3348468488625</v>
      </c>
      <c r="M8" s="124">
        <v>2439.2732005198209</v>
      </c>
      <c r="N8" s="124">
        <v>2427.1873363553395</v>
      </c>
      <c r="O8" s="54">
        <v>2397.388490523399</v>
      </c>
      <c r="P8" s="54">
        <v>2384.6069870646784</v>
      </c>
      <c r="Q8" s="54">
        <v>2407.0855503318107</v>
      </c>
      <c r="R8" s="54">
        <v>1926.6554949899132</v>
      </c>
      <c r="S8" s="54">
        <v>1920.2742157781902</v>
      </c>
      <c r="T8" s="54">
        <v>1922.6314203819795</v>
      </c>
      <c r="U8" s="54">
        <v>1908.224463241186</v>
      </c>
      <c r="V8" s="54">
        <v>1877.7986226178352</v>
      </c>
      <c r="W8" s="54">
        <v>1915.3215335296668</v>
      </c>
      <c r="X8" s="54">
        <v>1899.6537294479044</v>
      </c>
      <c r="Y8" s="124" t="s">
        <v>0</v>
      </c>
      <c r="Z8" s="124" t="s">
        <v>0</v>
      </c>
      <c r="AA8" s="124" t="s">
        <v>0</v>
      </c>
      <c r="AB8" s="124" t="s">
        <v>0</v>
      </c>
      <c r="AC8" s="124" t="s">
        <v>0</v>
      </c>
      <c r="AD8" s="124" t="s">
        <v>0</v>
      </c>
      <c r="AE8" s="124" t="s">
        <v>0</v>
      </c>
      <c r="AF8" s="124" t="s">
        <v>0</v>
      </c>
      <c r="AG8" s="124" t="s">
        <v>0</v>
      </c>
      <c r="AH8" s="124" t="s">
        <v>0</v>
      </c>
    </row>
    <row r="9" spans="1:34" s="7" customFormat="1" ht="16.5" customHeight="1" x14ac:dyDescent="0.3">
      <c r="A9" s="103" t="s">
        <v>123</v>
      </c>
      <c r="B9" s="124" t="s">
        <v>21</v>
      </c>
      <c r="C9" s="124" t="s">
        <v>21</v>
      </c>
      <c r="D9" s="124">
        <v>1500.4609644721061</v>
      </c>
      <c r="E9" s="124">
        <v>1495.5162938572621</v>
      </c>
      <c r="F9" s="124">
        <v>1363.9225423623941</v>
      </c>
      <c r="G9" s="124">
        <v>1262.6760489159333</v>
      </c>
      <c r="H9" s="124">
        <v>1259.8100494005214</v>
      </c>
      <c r="I9" s="124">
        <v>1293.607986380862</v>
      </c>
      <c r="J9" s="124">
        <v>1310.2024513765423</v>
      </c>
      <c r="K9" s="124">
        <v>1331.6754536365024</v>
      </c>
      <c r="L9" s="124">
        <v>1355.8297950673132</v>
      </c>
      <c r="M9" s="124">
        <v>1490.3724981562807</v>
      </c>
      <c r="N9" s="124">
        <v>1489.9577377208011</v>
      </c>
      <c r="O9" s="54">
        <v>1489.971174078793</v>
      </c>
      <c r="P9" s="54">
        <v>1489.997255652135</v>
      </c>
      <c r="Q9" s="54">
        <v>1490.0089302216679</v>
      </c>
      <c r="R9" s="54">
        <v>1109.6393371210531</v>
      </c>
      <c r="S9" s="54">
        <v>1119.8689109271886</v>
      </c>
      <c r="T9" s="54">
        <v>1103.5002860222037</v>
      </c>
      <c r="U9" s="54">
        <v>1085.7156897665866</v>
      </c>
      <c r="V9" s="54">
        <v>872.30948672062414</v>
      </c>
      <c r="W9" s="54">
        <v>885.45454116363192</v>
      </c>
      <c r="X9" s="54">
        <v>744.49206065888325</v>
      </c>
      <c r="Y9" s="54">
        <v>1432.2537388457029</v>
      </c>
      <c r="Z9" s="54">
        <v>1517.4944213448548</v>
      </c>
      <c r="AA9" s="54">
        <v>1762.2132309716371</v>
      </c>
      <c r="AB9" s="8">
        <v>1753.6957880838368</v>
      </c>
      <c r="AC9" s="8">
        <v>1749.4680858583213</v>
      </c>
      <c r="AD9" s="8">
        <v>1747.2491551290032</v>
      </c>
      <c r="AE9" s="8">
        <v>1747.2030761330348</v>
      </c>
      <c r="AF9" s="8">
        <v>1747.2850173329496</v>
      </c>
      <c r="AG9" s="8">
        <v>1737.9535377746768</v>
      </c>
      <c r="AH9" s="8">
        <v>1733.3319198002184</v>
      </c>
    </row>
    <row r="10" spans="1:34" s="7" customFormat="1" ht="16.5" customHeight="1" x14ac:dyDescent="0.3">
      <c r="A10" s="103" t="s">
        <v>124</v>
      </c>
      <c r="B10" s="124" t="s">
        <v>0</v>
      </c>
      <c r="C10" s="124" t="s">
        <v>0</v>
      </c>
      <c r="D10" s="124" t="s">
        <v>0</v>
      </c>
      <c r="E10" s="124" t="s">
        <v>0</v>
      </c>
      <c r="F10" s="124" t="s">
        <v>0</v>
      </c>
      <c r="G10" s="124" t="s">
        <v>0</v>
      </c>
      <c r="H10" s="124" t="s">
        <v>0</v>
      </c>
      <c r="I10" s="124" t="s">
        <v>0</v>
      </c>
      <c r="J10" s="124" t="s">
        <v>0</v>
      </c>
      <c r="K10" s="124" t="s">
        <v>0</v>
      </c>
      <c r="L10" s="124" t="s">
        <v>0</v>
      </c>
      <c r="M10" s="124" t="s">
        <v>0</v>
      </c>
      <c r="N10" s="124" t="s">
        <v>0</v>
      </c>
      <c r="O10" s="124" t="s">
        <v>0</v>
      </c>
      <c r="P10" s="124" t="s">
        <v>0</v>
      </c>
      <c r="Q10" s="124" t="s">
        <v>0</v>
      </c>
      <c r="R10" s="124" t="s">
        <v>0</v>
      </c>
      <c r="S10" s="124" t="s">
        <v>0</v>
      </c>
      <c r="T10" s="124" t="s">
        <v>0</v>
      </c>
      <c r="U10" s="124" t="s">
        <v>0</v>
      </c>
      <c r="V10" s="124" t="s">
        <v>0</v>
      </c>
      <c r="W10" s="124" t="s">
        <v>0</v>
      </c>
      <c r="X10" s="124" t="s">
        <v>0</v>
      </c>
      <c r="Y10" s="54">
        <v>2974.1323576640211</v>
      </c>
      <c r="Z10" s="54">
        <v>2726.6254824452317</v>
      </c>
      <c r="AA10" s="54">
        <v>3547.1712102314737</v>
      </c>
      <c r="AB10" s="8">
        <v>3570.9107781512093</v>
      </c>
      <c r="AC10" s="8">
        <v>3587.4321302329172</v>
      </c>
      <c r="AD10" s="8">
        <v>3582.52250174658</v>
      </c>
      <c r="AE10" s="8">
        <v>3574.7034060085734</v>
      </c>
      <c r="AF10" s="8">
        <v>3587.6106378342934</v>
      </c>
      <c r="AG10" s="8">
        <v>3537.3437243961093</v>
      </c>
      <c r="AH10" s="8">
        <v>3525.8028812539633</v>
      </c>
    </row>
    <row r="11" spans="1:34" s="7" customFormat="1" ht="16.5" customHeight="1" x14ac:dyDescent="0.3">
      <c r="A11" s="104" t="s">
        <v>128</v>
      </c>
      <c r="B11" s="124" t="s">
        <v>21</v>
      </c>
      <c r="C11" s="124" t="s">
        <v>21</v>
      </c>
      <c r="D11" s="124">
        <v>4472.3488001934656</v>
      </c>
      <c r="E11" s="124">
        <v>4304.3920797644259</v>
      </c>
      <c r="F11" s="124">
        <v>3744.4807124443228</v>
      </c>
      <c r="G11" s="124">
        <v>3258.7740191200569</v>
      </c>
      <c r="H11" s="124">
        <v>2918.9580812973663</v>
      </c>
      <c r="I11" s="124">
        <v>2803.8612147204835</v>
      </c>
      <c r="J11" s="124">
        <v>2791.1527357240684</v>
      </c>
      <c r="K11" s="124">
        <v>2802.8190269056981</v>
      </c>
      <c r="L11" s="124">
        <v>2847.9456357186682</v>
      </c>
      <c r="M11" s="124">
        <v>2975.1507743380489</v>
      </c>
      <c r="N11" s="124">
        <v>2988.9513938193641</v>
      </c>
      <c r="O11" s="54">
        <v>2992.0029768541795</v>
      </c>
      <c r="P11" s="54">
        <v>2995.3591860144729</v>
      </c>
      <c r="Q11" s="54">
        <v>3023.5949781987956</v>
      </c>
      <c r="R11" s="54">
        <v>5093.2211925311613</v>
      </c>
      <c r="S11" s="54">
        <v>4938.4238185013737</v>
      </c>
      <c r="T11" s="54">
        <v>5024.0876032934611</v>
      </c>
      <c r="U11" s="54">
        <v>5435.795519337089</v>
      </c>
      <c r="V11" s="54">
        <v>5263.9634373523904</v>
      </c>
      <c r="W11" s="54">
        <v>4787.6129138820215</v>
      </c>
      <c r="X11" s="54">
        <v>4534.476054552757</v>
      </c>
      <c r="Y11" s="124" t="s">
        <v>0</v>
      </c>
      <c r="Z11" s="124" t="s">
        <v>0</v>
      </c>
      <c r="AA11" s="124" t="s">
        <v>0</v>
      </c>
      <c r="AB11" s="124" t="s">
        <v>0</v>
      </c>
      <c r="AC11" s="124" t="s">
        <v>0</v>
      </c>
      <c r="AD11" s="124" t="s">
        <v>0</v>
      </c>
      <c r="AE11" s="124" t="s">
        <v>0</v>
      </c>
      <c r="AF11" s="124" t="s">
        <v>0</v>
      </c>
      <c r="AG11" s="124" t="s">
        <v>0</v>
      </c>
      <c r="AH11" s="124" t="s">
        <v>0</v>
      </c>
    </row>
    <row r="12" spans="1:34" s="7" customFormat="1" ht="16.5" customHeight="1" x14ac:dyDescent="0.3">
      <c r="A12" s="101" t="s">
        <v>117</v>
      </c>
      <c r="B12" s="124" t="s">
        <v>21</v>
      </c>
      <c r="C12" s="124" t="s">
        <v>21</v>
      </c>
      <c r="D12" s="124">
        <v>12007.251456009295</v>
      </c>
      <c r="E12" s="124">
        <v>12834.664555700479</v>
      </c>
      <c r="F12" s="124">
        <v>14249.711350645794</v>
      </c>
      <c r="G12" s="124">
        <v>13343.255024686769</v>
      </c>
      <c r="H12" s="124">
        <v>13195.058376087176</v>
      </c>
      <c r="I12" s="124">
        <v>12659.767945782285</v>
      </c>
      <c r="J12" s="124">
        <v>12529.290635711906</v>
      </c>
      <c r="K12" s="124">
        <v>12252.023361473593</v>
      </c>
      <c r="L12" s="124">
        <v>12077.400394722688</v>
      </c>
      <c r="M12" s="124">
        <v>12044.171566795627</v>
      </c>
      <c r="N12" s="124">
        <v>12033.905908891344</v>
      </c>
      <c r="O12" s="54">
        <v>11731.209188041357</v>
      </c>
      <c r="P12" s="54">
        <v>11735.345427000724</v>
      </c>
      <c r="Q12" s="54">
        <v>10924.263680167986</v>
      </c>
      <c r="R12" s="54">
        <v>7798.8198255944699</v>
      </c>
      <c r="S12" s="54">
        <v>7656.421010474879</v>
      </c>
      <c r="T12" s="54">
        <v>7880.8718241632268</v>
      </c>
      <c r="U12" s="54">
        <v>6455.9610301115345</v>
      </c>
      <c r="V12" s="54">
        <v>6599.7245996807042</v>
      </c>
      <c r="W12" s="54">
        <v>7095.1309192771241</v>
      </c>
      <c r="X12" s="54">
        <v>6547.1560074785148</v>
      </c>
      <c r="Y12" s="54">
        <v>11143.06062657342</v>
      </c>
      <c r="Z12" s="54">
        <v>11074.654416967009</v>
      </c>
      <c r="AA12" s="54">
        <v>11079.769245174433</v>
      </c>
      <c r="AB12" s="8">
        <v>11178.139525637664</v>
      </c>
      <c r="AC12" s="8">
        <v>11222.422872013964</v>
      </c>
      <c r="AD12" s="8">
        <v>11155.873690081617</v>
      </c>
      <c r="AE12" s="8">
        <v>11150.136090334667</v>
      </c>
      <c r="AF12" s="8">
        <v>11166.531919678248</v>
      </c>
      <c r="AG12" s="8">
        <v>11103.964539071552</v>
      </c>
      <c r="AH12" s="8">
        <v>11090.307980469195</v>
      </c>
    </row>
    <row r="13" spans="1:34" s="7" customFormat="1" ht="16.5" customHeight="1" x14ac:dyDescent="0.3">
      <c r="A13" s="101" t="s">
        <v>118</v>
      </c>
      <c r="B13" s="54" t="s">
        <v>21</v>
      </c>
      <c r="C13" s="54">
        <v>17230.621316152858</v>
      </c>
      <c r="D13" s="54">
        <v>17138.712361885486</v>
      </c>
      <c r="E13" s="54">
        <v>16095.236254355548</v>
      </c>
      <c r="F13" s="54">
        <v>15555.954548277976</v>
      </c>
      <c r="G13" s="54">
        <v>14701.93557028157</v>
      </c>
      <c r="H13" s="54">
        <v>14013.651011180007</v>
      </c>
      <c r="I13" s="54">
        <v>14252.765054934991</v>
      </c>
      <c r="J13" s="54">
        <v>14177.581978625991</v>
      </c>
      <c r="K13" s="54">
        <v>14104.574906889164</v>
      </c>
      <c r="L13" s="54">
        <v>14032.332028181212</v>
      </c>
      <c r="M13" s="54">
        <v>14037.809805369689</v>
      </c>
      <c r="N13" s="54">
        <v>13917.101946700837</v>
      </c>
      <c r="O13" s="54">
        <v>13353.854038881578</v>
      </c>
      <c r="P13" s="54">
        <v>16061.494149782869</v>
      </c>
      <c r="Q13" s="54">
        <v>15188.967993346821</v>
      </c>
      <c r="R13" s="54">
        <v>13044.373309094279</v>
      </c>
      <c r="S13" s="54">
        <v>12372.86995433893</v>
      </c>
      <c r="T13" s="54">
        <v>12899.690327587659</v>
      </c>
      <c r="U13" s="54">
        <v>11246.005540004442</v>
      </c>
      <c r="V13" s="54">
        <v>11461.5334926043</v>
      </c>
      <c r="W13" s="54">
        <v>12956.530332511567</v>
      </c>
      <c r="X13" s="54">
        <v>12989.245355489025</v>
      </c>
      <c r="Y13" s="54">
        <v>13748.946041402032</v>
      </c>
      <c r="Z13" s="54">
        <v>13623.736402509852</v>
      </c>
      <c r="AA13" s="54">
        <v>13674.227398703564</v>
      </c>
      <c r="AB13" s="8">
        <v>13941.242860581158</v>
      </c>
      <c r="AC13" s="8">
        <v>14099.471322931642</v>
      </c>
      <c r="AD13" s="8">
        <v>14012.769680972071</v>
      </c>
      <c r="AE13" s="8">
        <v>14009.403934469856</v>
      </c>
      <c r="AF13" s="8">
        <v>14050.060237905154</v>
      </c>
      <c r="AG13" s="8">
        <v>13904.171639496364</v>
      </c>
      <c r="AH13" s="8">
        <v>13874.748333869198</v>
      </c>
    </row>
    <row r="14" spans="1:34" s="7" customFormat="1" ht="16.5" customHeight="1" x14ac:dyDescent="0.3">
      <c r="A14" s="101" t="s">
        <v>125</v>
      </c>
      <c r="B14" s="54" t="s">
        <v>21</v>
      </c>
      <c r="C14" s="54" t="s">
        <v>21</v>
      </c>
      <c r="D14" s="54" t="s">
        <v>21</v>
      </c>
      <c r="E14" s="54" t="s">
        <v>21</v>
      </c>
      <c r="F14" s="54" t="s">
        <v>21</v>
      </c>
      <c r="G14" s="54">
        <v>719.98273825918523</v>
      </c>
      <c r="H14" s="54">
        <v>604.1546783250667</v>
      </c>
      <c r="I14" s="54">
        <v>580.79825190304393</v>
      </c>
      <c r="J14" s="54">
        <v>587.36660098727702</v>
      </c>
      <c r="K14" s="54">
        <v>586.27815211813709</v>
      </c>
      <c r="L14" s="54">
        <v>581.41589635725711</v>
      </c>
      <c r="M14" s="54">
        <v>582.82893931299191</v>
      </c>
      <c r="N14" s="54">
        <v>583.04673321289749</v>
      </c>
      <c r="O14" s="54">
        <v>579.93713564088625</v>
      </c>
      <c r="P14" s="54">
        <v>573.87037432482498</v>
      </c>
      <c r="Q14" s="54">
        <v>579.27969156386973</v>
      </c>
      <c r="R14" s="54">
        <v>290.31377544092055</v>
      </c>
      <c r="S14" s="54">
        <v>305.45217798773217</v>
      </c>
      <c r="T14" s="54">
        <v>289.70884959671554</v>
      </c>
      <c r="U14" s="54">
        <v>279.8839101694175</v>
      </c>
      <c r="V14" s="54">
        <v>388.76221461247462</v>
      </c>
      <c r="W14" s="54">
        <v>329.12649441261902</v>
      </c>
      <c r="X14" s="54">
        <v>316.19505061746509</v>
      </c>
      <c r="Y14" s="54">
        <v>538.33199990259834</v>
      </c>
      <c r="Z14" s="54">
        <v>536.341723913088</v>
      </c>
      <c r="AA14" s="54">
        <v>533.86240217791783</v>
      </c>
      <c r="AB14" s="8">
        <v>538.56366292562268</v>
      </c>
      <c r="AC14" s="8">
        <v>543.00966841372974</v>
      </c>
      <c r="AD14" s="8">
        <v>539.5158212032577</v>
      </c>
      <c r="AE14" s="8">
        <v>539.44505384741512</v>
      </c>
      <c r="AF14" s="8">
        <v>539.56253880306622</v>
      </c>
      <c r="AG14" s="8">
        <v>530.6574143056838</v>
      </c>
      <c r="AH14" s="8">
        <v>526.23677721176398</v>
      </c>
    </row>
    <row r="15" spans="1:34" s="7" customFormat="1" ht="16.5" customHeight="1" x14ac:dyDescent="0.3">
      <c r="A15" s="123" t="s">
        <v>1</v>
      </c>
      <c r="B15" s="124" t="s">
        <v>0</v>
      </c>
      <c r="C15" s="124" t="s">
        <v>0</v>
      </c>
      <c r="D15" s="124" t="s">
        <v>0</v>
      </c>
      <c r="E15" s="124" t="s">
        <v>0</v>
      </c>
      <c r="F15" s="124">
        <v>1797.727508825523</v>
      </c>
      <c r="G15" s="124">
        <v>2221.7653801797501</v>
      </c>
      <c r="H15" s="124">
        <v>2440.6289776743897</v>
      </c>
      <c r="I15" s="124">
        <v>2469.879494448815</v>
      </c>
      <c r="J15" s="124">
        <v>2647.2515190762242</v>
      </c>
      <c r="K15" s="124">
        <v>2585.6444675428188</v>
      </c>
      <c r="L15" s="124">
        <v>2728.3763820608797</v>
      </c>
      <c r="M15" s="124">
        <v>2724.1390653273475</v>
      </c>
      <c r="N15" s="124">
        <v>2733.821665016681</v>
      </c>
      <c r="O15" s="54">
        <v>2465.4201563596125</v>
      </c>
      <c r="P15" s="54">
        <v>2433.2447428542851</v>
      </c>
      <c r="Q15" s="54">
        <v>2370.1232883593157</v>
      </c>
      <c r="R15" s="54">
        <v>2433.0935638366182</v>
      </c>
      <c r="S15" s="54">
        <v>2358.6334158458881</v>
      </c>
      <c r="T15" s="54">
        <v>2268.6120212419187</v>
      </c>
      <c r="U15" s="54">
        <v>2203.8550058225132</v>
      </c>
      <c r="V15" s="54">
        <v>2245.9210461427974</v>
      </c>
      <c r="W15" s="54">
        <v>2102.3039571392178</v>
      </c>
      <c r="X15" s="54">
        <v>2081.8931246676011</v>
      </c>
      <c r="Y15" s="54">
        <v>2021.3071865960508</v>
      </c>
      <c r="Z15" s="54">
        <v>1986.8159601733726</v>
      </c>
      <c r="AA15" s="54">
        <v>2284.0101694696777</v>
      </c>
      <c r="AB15" s="8">
        <v>2222.7249418962274</v>
      </c>
      <c r="AC15" s="8">
        <v>2213.0300603157675</v>
      </c>
      <c r="AD15" s="8">
        <v>2104.4627371626452</v>
      </c>
      <c r="AE15" s="8">
        <v>2062.7055494680226</v>
      </c>
      <c r="AF15" s="8">
        <v>1807.0790400985354</v>
      </c>
      <c r="AG15" s="8">
        <v>2078.5635953137835</v>
      </c>
      <c r="AH15" s="8">
        <v>2100.1135585037346</v>
      </c>
    </row>
    <row r="16" spans="1:34" s="7" customFormat="1" ht="16.5" customHeight="1" thickBot="1" x14ac:dyDescent="0.35">
      <c r="A16" s="64" t="s">
        <v>2</v>
      </c>
      <c r="B16" s="126" t="s">
        <v>0</v>
      </c>
      <c r="C16" s="126" t="s">
        <v>0</v>
      </c>
      <c r="D16" s="126" t="s">
        <v>0</v>
      </c>
      <c r="E16" s="126">
        <v>1562.2504871550148</v>
      </c>
      <c r="F16" s="126">
        <v>1408.1888570746837</v>
      </c>
      <c r="G16" s="126">
        <v>1369.5095542034519</v>
      </c>
      <c r="H16" s="126">
        <v>1354.4311818977171</v>
      </c>
      <c r="I16" s="126">
        <v>1296.7400182931679</v>
      </c>
      <c r="J16" s="126">
        <v>1326.8967629046369</v>
      </c>
      <c r="K16" s="126">
        <v>1322.963274477054</v>
      </c>
      <c r="L16" s="126">
        <v>1245.7042931922665</v>
      </c>
      <c r="M16" s="126">
        <v>1322.237194839407</v>
      </c>
      <c r="N16" s="126">
        <v>1443.1282391329446</v>
      </c>
      <c r="O16" s="127">
        <v>1500.3324996269332</v>
      </c>
      <c r="P16" s="127">
        <v>1478.508744344356</v>
      </c>
      <c r="Q16" s="127">
        <v>1536.7215199682259</v>
      </c>
      <c r="R16" s="127">
        <v>1761.9235125999121</v>
      </c>
      <c r="S16" s="127">
        <v>1763.6798473022502</v>
      </c>
      <c r="T16" s="127">
        <v>1662.9596454331827</v>
      </c>
      <c r="U16" s="127">
        <v>1406.0557880268454</v>
      </c>
      <c r="V16" s="127">
        <v>1355.5012775644534</v>
      </c>
      <c r="W16" s="127">
        <v>1327.2377383570188</v>
      </c>
      <c r="X16" s="127">
        <v>1276.8299199767125</v>
      </c>
      <c r="Y16" s="127">
        <v>1195.6399239714376</v>
      </c>
      <c r="Z16" s="127">
        <v>1144.1775380655181</v>
      </c>
      <c r="AA16" s="127">
        <v>1162.389264953568</v>
      </c>
      <c r="AB16" s="112">
        <v>1093.696225388258</v>
      </c>
      <c r="AC16" s="112">
        <v>1067.6108763091461</v>
      </c>
      <c r="AD16" s="112">
        <v>1023.2769541214454</v>
      </c>
      <c r="AE16" s="112">
        <v>1054.2875844669284</v>
      </c>
      <c r="AF16" s="112">
        <v>1067.8880444432948</v>
      </c>
      <c r="AG16" s="112">
        <v>1041.5611377288408</v>
      </c>
      <c r="AH16" s="112">
        <v>1016.5957130118387</v>
      </c>
    </row>
    <row r="17" spans="1:31" s="13" customFormat="1" ht="12.75" customHeight="1" x14ac:dyDescent="0.2">
      <c r="A17" s="154" t="s">
        <v>131</v>
      </c>
      <c r="B17" s="154"/>
      <c r="C17" s="154"/>
      <c r="D17" s="154"/>
      <c r="E17" s="154"/>
      <c r="F17" s="154"/>
      <c r="G17" s="154"/>
      <c r="H17" s="154"/>
      <c r="I17" s="154"/>
      <c r="J17" s="154"/>
      <c r="K17" s="154"/>
      <c r="L17" s="154"/>
      <c r="M17" s="154"/>
      <c r="N17" s="154"/>
      <c r="O17" s="154"/>
      <c r="P17" s="154"/>
      <c r="Q17" s="154"/>
      <c r="R17" s="154"/>
      <c r="S17" s="154"/>
      <c r="T17" s="154"/>
      <c r="U17" s="154"/>
      <c r="V17" s="154"/>
      <c r="W17" s="154"/>
    </row>
    <row r="18" spans="1:31" s="13" customFormat="1" ht="12.75" customHeight="1" x14ac:dyDescent="0.2">
      <c r="A18" s="143"/>
      <c r="B18" s="143"/>
      <c r="C18" s="143"/>
      <c r="D18" s="143"/>
      <c r="E18" s="143"/>
      <c r="F18" s="143"/>
      <c r="G18" s="143"/>
      <c r="H18" s="143"/>
      <c r="I18" s="143"/>
      <c r="J18" s="143"/>
      <c r="K18" s="143"/>
      <c r="L18" s="143"/>
      <c r="M18" s="143"/>
      <c r="N18" s="143"/>
      <c r="O18" s="143"/>
      <c r="P18" s="143"/>
      <c r="Q18" s="143"/>
      <c r="R18" s="143"/>
      <c r="S18" s="143"/>
      <c r="T18" s="143"/>
      <c r="U18" s="143"/>
      <c r="V18" s="143"/>
      <c r="W18" s="143"/>
    </row>
    <row r="19" spans="1:31" s="129" customFormat="1" ht="12.75" customHeight="1" x14ac:dyDescent="0.2">
      <c r="A19" s="155" t="s">
        <v>133</v>
      </c>
      <c r="B19" s="155"/>
      <c r="C19" s="155"/>
      <c r="D19" s="155"/>
      <c r="E19" s="155"/>
      <c r="F19" s="155"/>
      <c r="G19" s="155"/>
      <c r="H19" s="155"/>
      <c r="I19" s="155"/>
      <c r="J19" s="155"/>
      <c r="K19" s="155"/>
      <c r="L19" s="155"/>
      <c r="M19" s="155"/>
      <c r="N19" s="155"/>
      <c r="O19" s="155"/>
      <c r="P19" s="155"/>
      <c r="Q19" s="155"/>
      <c r="R19" s="155"/>
      <c r="S19" s="155"/>
      <c r="T19" s="155"/>
      <c r="U19" s="155"/>
      <c r="V19" s="155"/>
      <c r="W19" s="155"/>
      <c r="AB19" s="13"/>
      <c r="AC19" s="13"/>
      <c r="AD19" s="13"/>
      <c r="AE19" s="13"/>
    </row>
    <row r="20" spans="1:31" s="13" customFormat="1" ht="51" customHeight="1" x14ac:dyDescent="0.2">
      <c r="A20" s="146" t="s">
        <v>119</v>
      </c>
      <c r="B20" s="146"/>
      <c r="C20" s="146"/>
      <c r="D20" s="146"/>
      <c r="E20" s="146"/>
      <c r="F20" s="146"/>
      <c r="G20" s="146"/>
      <c r="H20" s="146"/>
      <c r="I20" s="146"/>
      <c r="J20" s="146"/>
      <c r="K20" s="146"/>
      <c r="L20" s="146"/>
      <c r="M20" s="146"/>
      <c r="N20" s="146"/>
      <c r="O20" s="146"/>
      <c r="P20" s="146"/>
      <c r="Q20" s="146"/>
      <c r="R20" s="146"/>
      <c r="S20" s="146"/>
      <c r="T20" s="146"/>
      <c r="U20" s="146"/>
      <c r="V20" s="146"/>
      <c r="W20" s="146"/>
    </row>
    <row r="21" spans="1:31" s="13" customFormat="1" ht="25.5" customHeight="1" x14ac:dyDescent="0.2">
      <c r="A21" s="147" t="s">
        <v>120</v>
      </c>
      <c r="B21" s="147"/>
      <c r="C21" s="147"/>
      <c r="D21" s="147"/>
      <c r="E21" s="147"/>
      <c r="F21" s="147"/>
      <c r="G21" s="147"/>
      <c r="H21" s="147"/>
      <c r="I21" s="147"/>
      <c r="J21" s="147"/>
      <c r="K21" s="147"/>
      <c r="L21" s="147"/>
      <c r="M21" s="147"/>
      <c r="N21" s="147"/>
      <c r="O21" s="147"/>
      <c r="P21" s="147"/>
      <c r="Q21" s="147"/>
      <c r="R21" s="147"/>
      <c r="S21" s="147"/>
      <c r="T21" s="147"/>
      <c r="U21" s="147"/>
      <c r="V21" s="147"/>
      <c r="W21" s="147"/>
    </row>
    <row r="22" spans="1:31" s="13" customFormat="1" ht="25.5" customHeight="1" x14ac:dyDescent="0.2">
      <c r="A22" s="147" t="s">
        <v>121</v>
      </c>
      <c r="B22" s="147"/>
      <c r="C22" s="147"/>
      <c r="D22" s="147"/>
      <c r="E22" s="147"/>
      <c r="F22" s="147"/>
      <c r="G22" s="147"/>
      <c r="H22" s="147"/>
      <c r="I22" s="147"/>
      <c r="J22" s="147"/>
      <c r="K22" s="147"/>
      <c r="L22" s="147"/>
      <c r="M22" s="147"/>
      <c r="N22" s="147"/>
      <c r="O22" s="147"/>
      <c r="P22" s="147"/>
      <c r="Q22" s="147"/>
      <c r="R22" s="147"/>
      <c r="S22" s="147"/>
      <c r="T22" s="147"/>
      <c r="U22" s="147"/>
      <c r="V22" s="147"/>
      <c r="W22" s="147"/>
    </row>
    <row r="23" spans="1:31" s="13" customFormat="1" ht="12.75" customHeight="1" x14ac:dyDescent="0.2">
      <c r="A23" s="148"/>
      <c r="B23" s="148"/>
      <c r="C23" s="148"/>
      <c r="D23" s="148"/>
      <c r="E23" s="148"/>
      <c r="F23" s="148"/>
      <c r="G23" s="148"/>
      <c r="H23" s="148"/>
      <c r="I23" s="148"/>
      <c r="J23" s="148"/>
      <c r="K23" s="148"/>
      <c r="L23" s="148"/>
      <c r="M23" s="148"/>
      <c r="N23" s="148"/>
      <c r="O23" s="148"/>
      <c r="P23" s="148"/>
      <c r="Q23" s="148"/>
      <c r="R23" s="148"/>
      <c r="S23" s="148"/>
      <c r="T23" s="148"/>
      <c r="U23" s="148"/>
      <c r="V23" s="148"/>
      <c r="W23" s="148"/>
    </row>
    <row r="24" spans="1:31" s="13" customFormat="1" ht="12.75" customHeight="1" x14ac:dyDescent="0.2">
      <c r="A24" s="149" t="s">
        <v>19</v>
      </c>
      <c r="B24" s="149"/>
      <c r="C24" s="149"/>
      <c r="D24" s="149"/>
      <c r="E24" s="149"/>
      <c r="F24" s="149"/>
      <c r="G24" s="149"/>
      <c r="H24" s="149"/>
      <c r="I24" s="149"/>
      <c r="J24" s="149"/>
      <c r="K24" s="149"/>
      <c r="L24" s="149"/>
      <c r="M24" s="149"/>
      <c r="N24" s="149"/>
      <c r="O24" s="149"/>
      <c r="P24" s="149"/>
      <c r="Q24" s="149"/>
      <c r="R24" s="149"/>
      <c r="S24" s="149"/>
      <c r="T24" s="149"/>
      <c r="U24" s="149"/>
      <c r="V24" s="149"/>
      <c r="W24" s="149"/>
    </row>
    <row r="25" spans="1:31" s="13" customFormat="1" ht="25.5" customHeight="1" x14ac:dyDescent="0.2">
      <c r="A25" s="150" t="s">
        <v>36</v>
      </c>
      <c r="B25" s="150"/>
      <c r="C25" s="150"/>
      <c r="D25" s="150"/>
      <c r="E25" s="150"/>
      <c r="F25" s="150"/>
      <c r="G25" s="150"/>
      <c r="H25" s="150"/>
      <c r="I25" s="150"/>
      <c r="J25" s="150"/>
      <c r="K25" s="150"/>
      <c r="L25" s="150"/>
      <c r="M25" s="150"/>
      <c r="N25" s="150"/>
      <c r="O25" s="150"/>
      <c r="P25" s="150"/>
      <c r="Q25" s="150"/>
      <c r="R25" s="150"/>
      <c r="S25" s="150"/>
      <c r="T25" s="150"/>
      <c r="U25" s="150"/>
      <c r="V25" s="150"/>
      <c r="W25" s="150"/>
      <c r="X25" s="128"/>
      <c r="Y25" s="128"/>
      <c r="Z25" s="128"/>
      <c r="AA25" s="128"/>
    </row>
    <row r="26" spans="1:31" s="13" customFormat="1" ht="12.75" customHeight="1" x14ac:dyDescent="0.2">
      <c r="A26" s="151" t="s">
        <v>25</v>
      </c>
      <c r="B26" s="151"/>
      <c r="C26" s="151"/>
      <c r="D26" s="151"/>
      <c r="E26" s="151"/>
      <c r="F26" s="151"/>
      <c r="G26" s="151"/>
      <c r="H26" s="151"/>
      <c r="I26" s="151"/>
      <c r="J26" s="151"/>
      <c r="K26" s="151"/>
      <c r="L26" s="151"/>
      <c r="M26" s="151"/>
      <c r="N26" s="151"/>
      <c r="O26" s="151"/>
      <c r="P26" s="151"/>
      <c r="Q26" s="151"/>
      <c r="R26" s="151"/>
      <c r="S26" s="151"/>
      <c r="T26" s="151"/>
      <c r="U26" s="151"/>
      <c r="V26" s="151"/>
      <c r="W26" s="151"/>
      <c r="X26" s="128"/>
      <c r="Y26" s="128"/>
      <c r="Z26" s="128"/>
      <c r="AA26" s="128"/>
    </row>
    <row r="27" spans="1:31" s="13" customFormat="1" ht="12.75" customHeight="1" x14ac:dyDescent="0.2">
      <c r="A27" s="151" t="s">
        <v>24</v>
      </c>
      <c r="B27" s="151"/>
      <c r="C27" s="151"/>
      <c r="D27" s="151"/>
      <c r="E27" s="151"/>
      <c r="F27" s="151"/>
      <c r="G27" s="151"/>
      <c r="H27" s="151"/>
      <c r="I27" s="151"/>
      <c r="J27" s="151"/>
      <c r="K27" s="151"/>
      <c r="L27" s="151"/>
      <c r="M27" s="151"/>
      <c r="N27" s="151"/>
      <c r="O27" s="151"/>
      <c r="P27" s="151"/>
      <c r="Q27" s="151"/>
      <c r="R27" s="151"/>
      <c r="S27" s="151"/>
      <c r="T27" s="151"/>
      <c r="U27" s="151"/>
      <c r="V27" s="151"/>
      <c r="W27" s="151"/>
    </row>
    <row r="28" spans="1:31" s="13" customFormat="1" ht="12.75" customHeight="1" x14ac:dyDescent="0.2">
      <c r="A28" s="150" t="s">
        <v>129</v>
      </c>
      <c r="B28" s="150"/>
      <c r="C28" s="150"/>
      <c r="D28" s="150"/>
      <c r="E28" s="150"/>
      <c r="F28" s="150"/>
      <c r="G28" s="150"/>
      <c r="H28" s="150"/>
      <c r="I28" s="150"/>
      <c r="J28" s="150"/>
      <c r="K28" s="150"/>
      <c r="L28" s="150"/>
      <c r="M28" s="150"/>
      <c r="N28" s="150"/>
      <c r="O28" s="150"/>
      <c r="P28" s="150"/>
      <c r="Q28" s="150"/>
      <c r="R28" s="150"/>
      <c r="S28" s="150"/>
      <c r="T28" s="150"/>
      <c r="U28" s="150"/>
      <c r="V28" s="150"/>
      <c r="W28" s="150"/>
    </row>
    <row r="29" spans="1:31" s="13" customFormat="1" ht="12.75" customHeight="1" x14ac:dyDescent="0.2">
      <c r="A29" s="150"/>
      <c r="B29" s="150"/>
      <c r="C29" s="150"/>
      <c r="D29" s="150"/>
      <c r="E29" s="150"/>
      <c r="F29" s="150"/>
      <c r="G29" s="150"/>
      <c r="H29" s="150"/>
      <c r="I29" s="150"/>
      <c r="J29" s="150"/>
      <c r="K29" s="150"/>
      <c r="L29" s="150"/>
      <c r="M29" s="150"/>
      <c r="N29" s="150"/>
      <c r="O29" s="150"/>
      <c r="P29" s="150"/>
      <c r="Q29" s="150"/>
      <c r="R29" s="150"/>
      <c r="S29" s="150"/>
      <c r="T29" s="150"/>
      <c r="U29" s="150"/>
      <c r="V29" s="150"/>
      <c r="W29" s="150"/>
    </row>
    <row r="30" spans="1:31" s="13" customFormat="1" ht="12.75" customHeight="1" x14ac:dyDescent="0.2">
      <c r="A30" s="149" t="s">
        <v>12</v>
      </c>
      <c r="B30" s="149"/>
      <c r="C30" s="149"/>
      <c r="D30" s="149"/>
      <c r="E30" s="149"/>
      <c r="F30" s="149"/>
      <c r="G30" s="149"/>
      <c r="H30" s="149"/>
      <c r="I30" s="149"/>
      <c r="J30" s="149"/>
      <c r="K30" s="149"/>
      <c r="L30" s="149"/>
      <c r="M30" s="149"/>
      <c r="N30" s="149"/>
      <c r="O30" s="149"/>
      <c r="P30" s="149"/>
      <c r="Q30" s="149"/>
      <c r="R30" s="149"/>
      <c r="S30" s="149"/>
      <c r="T30" s="149"/>
      <c r="U30" s="149"/>
      <c r="V30" s="149"/>
      <c r="W30" s="149"/>
    </row>
    <row r="31" spans="1:31" s="13" customFormat="1" ht="12.75" customHeight="1" x14ac:dyDescent="0.2">
      <c r="A31" s="135" t="s">
        <v>9</v>
      </c>
      <c r="B31" s="135"/>
      <c r="C31" s="135"/>
      <c r="D31" s="135"/>
      <c r="E31" s="135"/>
      <c r="F31" s="135"/>
      <c r="G31" s="135"/>
      <c r="H31" s="135"/>
      <c r="I31" s="135"/>
      <c r="J31" s="135"/>
      <c r="K31" s="135"/>
      <c r="L31" s="135"/>
      <c r="M31" s="135"/>
      <c r="N31" s="135"/>
      <c r="O31" s="135"/>
      <c r="P31" s="135"/>
      <c r="Q31" s="135"/>
      <c r="R31" s="135"/>
      <c r="S31" s="135"/>
      <c r="T31" s="135"/>
      <c r="U31" s="135"/>
      <c r="V31" s="135"/>
      <c r="W31" s="135"/>
    </row>
    <row r="32" spans="1:31" s="13" customFormat="1" ht="12.75" customHeight="1" x14ac:dyDescent="0.2">
      <c r="A32" s="136" t="s">
        <v>3</v>
      </c>
      <c r="B32" s="136"/>
      <c r="C32" s="136"/>
      <c r="D32" s="136"/>
      <c r="E32" s="136"/>
      <c r="F32" s="136"/>
      <c r="G32" s="136"/>
      <c r="H32" s="136"/>
      <c r="I32" s="136"/>
      <c r="J32" s="136"/>
      <c r="K32" s="136"/>
      <c r="L32" s="136"/>
      <c r="M32" s="136"/>
      <c r="N32" s="136"/>
      <c r="O32" s="136"/>
      <c r="P32" s="136"/>
      <c r="Q32" s="136"/>
      <c r="R32" s="136"/>
      <c r="S32" s="136"/>
      <c r="T32" s="136"/>
      <c r="U32" s="136"/>
      <c r="V32" s="136"/>
      <c r="W32" s="136"/>
    </row>
    <row r="33" spans="1:23" s="13" customFormat="1" ht="12.75" customHeight="1" x14ac:dyDescent="0.2">
      <c r="A33" s="132" t="s">
        <v>20</v>
      </c>
      <c r="B33" s="132"/>
      <c r="C33" s="132"/>
      <c r="D33" s="132"/>
      <c r="E33" s="132"/>
      <c r="F33" s="132"/>
      <c r="G33" s="132"/>
      <c r="H33" s="132"/>
      <c r="I33" s="132"/>
      <c r="J33" s="132"/>
      <c r="K33" s="132"/>
      <c r="L33" s="132"/>
      <c r="M33" s="132"/>
      <c r="N33" s="132"/>
      <c r="O33" s="132"/>
      <c r="P33" s="132"/>
      <c r="Q33" s="132"/>
      <c r="R33" s="132"/>
      <c r="S33" s="132"/>
      <c r="T33" s="132"/>
      <c r="U33" s="132"/>
      <c r="V33" s="132"/>
      <c r="W33" s="132"/>
    </row>
    <row r="34" spans="1:23" s="13" customFormat="1" ht="12.75" customHeight="1" x14ac:dyDescent="0.2">
      <c r="A34" s="137" t="s">
        <v>32</v>
      </c>
      <c r="B34" s="137"/>
      <c r="C34" s="137"/>
      <c r="D34" s="137"/>
      <c r="E34" s="137"/>
      <c r="F34" s="137"/>
      <c r="G34" s="137"/>
      <c r="H34" s="137"/>
      <c r="I34" s="137"/>
      <c r="J34" s="137"/>
      <c r="K34" s="137"/>
      <c r="L34" s="137"/>
      <c r="M34" s="137"/>
      <c r="N34" s="137"/>
      <c r="O34" s="137"/>
      <c r="P34" s="137"/>
      <c r="Q34" s="137"/>
      <c r="R34" s="137"/>
      <c r="S34" s="137"/>
      <c r="T34" s="137"/>
      <c r="U34" s="137"/>
      <c r="V34" s="137"/>
      <c r="W34" s="137"/>
    </row>
    <row r="35" spans="1:23" s="13" customFormat="1" ht="12" x14ac:dyDescent="0.2">
      <c r="A35" s="138" t="s">
        <v>134</v>
      </c>
      <c r="B35" s="138"/>
      <c r="C35" s="138"/>
      <c r="D35" s="138"/>
      <c r="E35" s="138"/>
      <c r="F35" s="138"/>
      <c r="G35" s="138"/>
      <c r="H35" s="138"/>
      <c r="I35" s="138"/>
      <c r="J35" s="138"/>
      <c r="K35" s="138"/>
      <c r="L35" s="138"/>
      <c r="M35" s="138"/>
      <c r="N35" s="138"/>
      <c r="O35" s="138"/>
      <c r="P35" s="138"/>
      <c r="Q35" s="138"/>
      <c r="R35" s="138"/>
      <c r="S35" s="138"/>
      <c r="T35" s="138"/>
      <c r="U35" s="138"/>
      <c r="V35" s="138"/>
      <c r="W35" s="138"/>
    </row>
    <row r="36" spans="1:23" s="13" customFormat="1" ht="12.75" customHeight="1" x14ac:dyDescent="0.2">
      <c r="A36" s="132" t="s">
        <v>10</v>
      </c>
      <c r="B36" s="132"/>
      <c r="C36" s="132"/>
      <c r="D36" s="132"/>
      <c r="E36" s="132"/>
      <c r="F36" s="132"/>
      <c r="G36" s="132"/>
      <c r="H36" s="132"/>
      <c r="I36" s="132"/>
      <c r="J36" s="132"/>
      <c r="K36" s="132"/>
      <c r="L36" s="132"/>
      <c r="M36" s="132"/>
      <c r="N36" s="132"/>
      <c r="O36" s="132"/>
      <c r="P36" s="132"/>
      <c r="Q36" s="132"/>
      <c r="R36" s="132"/>
      <c r="S36" s="132"/>
      <c r="T36" s="132"/>
      <c r="U36" s="132"/>
      <c r="V36" s="132"/>
      <c r="W36" s="132"/>
    </row>
    <row r="37" spans="1:23" s="13" customFormat="1" ht="12.75" customHeight="1" x14ac:dyDescent="0.2">
      <c r="A37" s="138" t="s">
        <v>135</v>
      </c>
      <c r="B37" s="138"/>
      <c r="C37" s="138"/>
      <c r="D37" s="138"/>
      <c r="E37" s="138"/>
      <c r="F37" s="138"/>
      <c r="G37" s="138"/>
      <c r="H37" s="138"/>
      <c r="I37" s="138"/>
      <c r="J37" s="138"/>
      <c r="K37" s="138"/>
      <c r="L37" s="138"/>
      <c r="M37" s="138"/>
      <c r="N37" s="138"/>
      <c r="O37" s="138"/>
      <c r="P37" s="138"/>
      <c r="Q37" s="138"/>
      <c r="R37" s="138"/>
      <c r="S37" s="138"/>
      <c r="T37" s="138"/>
      <c r="U37" s="138"/>
      <c r="V37" s="138"/>
      <c r="W37" s="138"/>
    </row>
    <row r="38" spans="1:23" s="13" customFormat="1" ht="12.75" customHeight="1" x14ac:dyDescent="0.2">
      <c r="A38" s="139" t="s">
        <v>11</v>
      </c>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1:23" s="13" customFormat="1" ht="12.75" customHeight="1" x14ac:dyDescent="0.2">
      <c r="A39" s="140" t="s">
        <v>4</v>
      </c>
      <c r="B39" s="140"/>
      <c r="C39" s="140"/>
      <c r="D39" s="140"/>
      <c r="E39" s="140"/>
      <c r="F39" s="140"/>
      <c r="G39" s="140"/>
      <c r="H39" s="140"/>
      <c r="I39" s="140"/>
      <c r="J39" s="140"/>
      <c r="K39" s="140"/>
      <c r="L39" s="140"/>
      <c r="M39" s="140"/>
      <c r="N39" s="140"/>
      <c r="O39" s="140"/>
      <c r="P39" s="140"/>
      <c r="Q39" s="140"/>
      <c r="R39" s="140"/>
      <c r="S39" s="140"/>
      <c r="T39" s="140"/>
      <c r="U39" s="140"/>
      <c r="V39" s="140"/>
      <c r="W39" s="140"/>
    </row>
    <row r="40" spans="1:23" s="13" customFormat="1" ht="12.75" customHeight="1" x14ac:dyDescent="0.2">
      <c r="A40" s="141" t="s">
        <v>26</v>
      </c>
      <c r="B40" s="141"/>
      <c r="C40" s="141"/>
      <c r="D40" s="141"/>
      <c r="E40" s="141"/>
      <c r="F40" s="141"/>
      <c r="G40" s="141"/>
      <c r="H40" s="141"/>
      <c r="I40" s="141"/>
      <c r="J40" s="141"/>
      <c r="K40" s="141"/>
      <c r="L40" s="141"/>
      <c r="M40" s="141"/>
      <c r="N40" s="141"/>
      <c r="O40" s="141"/>
      <c r="P40" s="141"/>
      <c r="Q40" s="141"/>
      <c r="R40" s="141"/>
      <c r="S40" s="141"/>
      <c r="T40" s="141"/>
      <c r="U40" s="141"/>
      <c r="V40" s="141"/>
      <c r="W40" s="141"/>
    </row>
    <row r="41" spans="1:23" s="13" customFormat="1" ht="12.75" customHeight="1" x14ac:dyDescent="0.2">
      <c r="A41" s="141" t="s">
        <v>37</v>
      </c>
      <c r="B41" s="141"/>
      <c r="C41" s="141"/>
      <c r="D41" s="141"/>
      <c r="E41" s="141"/>
      <c r="F41" s="141"/>
      <c r="G41" s="141"/>
      <c r="H41" s="141"/>
      <c r="I41" s="141"/>
      <c r="J41" s="141"/>
      <c r="K41" s="141"/>
      <c r="L41" s="141"/>
      <c r="M41" s="141"/>
      <c r="N41" s="141"/>
      <c r="O41" s="141"/>
      <c r="P41" s="141"/>
      <c r="Q41" s="141"/>
      <c r="R41" s="141"/>
      <c r="S41" s="141"/>
      <c r="T41" s="141"/>
      <c r="U41" s="141"/>
      <c r="V41" s="141"/>
      <c r="W41" s="141"/>
    </row>
    <row r="42" spans="1:23" s="13" customFormat="1" ht="12.75" customHeight="1" x14ac:dyDescent="0.2">
      <c r="A42" s="140" t="s">
        <v>38</v>
      </c>
      <c r="B42" s="140"/>
      <c r="C42" s="140"/>
      <c r="D42" s="140"/>
      <c r="E42" s="140"/>
      <c r="F42" s="140"/>
      <c r="G42" s="140"/>
      <c r="H42" s="140"/>
      <c r="I42" s="140"/>
      <c r="J42" s="140"/>
      <c r="K42" s="140"/>
      <c r="L42" s="140"/>
      <c r="M42" s="140"/>
      <c r="N42" s="140"/>
      <c r="O42" s="140"/>
      <c r="P42" s="140"/>
      <c r="Q42" s="140"/>
      <c r="R42" s="140"/>
      <c r="S42" s="140"/>
      <c r="T42" s="140"/>
      <c r="U42" s="140"/>
      <c r="V42" s="140"/>
      <c r="W42" s="140"/>
    </row>
    <row r="43" spans="1:23" s="13" customFormat="1" ht="12.75" customHeight="1" x14ac:dyDescent="0.2">
      <c r="A43" s="144" t="s">
        <v>136</v>
      </c>
      <c r="B43" s="144"/>
      <c r="C43" s="144"/>
      <c r="D43" s="144"/>
      <c r="E43" s="144"/>
      <c r="F43" s="144"/>
      <c r="G43" s="144"/>
      <c r="H43" s="144"/>
      <c r="I43" s="144"/>
      <c r="J43" s="144"/>
      <c r="K43" s="144"/>
      <c r="L43" s="144"/>
      <c r="M43" s="144"/>
      <c r="N43" s="144"/>
      <c r="O43" s="144"/>
      <c r="P43" s="144"/>
      <c r="Q43" s="144"/>
      <c r="R43" s="144"/>
      <c r="S43" s="144"/>
      <c r="T43" s="144"/>
      <c r="U43" s="144"/>
      <c r="V43" s="144"/>
      <c r="W43" s="144"/>
    </row>
    <row r="44" spans="1:23" s="13" customFormat="1" ht="12.75" customHeight="1" x14ac:dyDescent="0.2">
      <c r="A44" s="152" t="s">
        <v>5</v>
      </c>
      <c r="B44" s="152"/>
      <c r="C44" s="152"/>
      <c r="D44" s="152"/>
      <c r="E44" s="152"/>
      <c r="F44" s="152"/>
      <c r="G44" s="152"/>
      <c r="H44" s="152"/>
      <c r="I44" s="152"/>
      <c r="J44" s="152"/>
      <c r="K44" s="152"/>
      <c r="L44" s="152"/>
      <c r="M44" s="152"/>
      <c r="N44" s="152"/>
      <c r="O44" s="152"/>
      <c r="P44" s="152"/>
      <c r="Q44" s="152"/>
      <c r="R44" s="152"/>
      <c r="S44" s="152"/>
      <c r="T44" s="152"/>
      <c r="U44" s="152"/>
      <c r="V44" s="152"/>
      <c r="W44" s="152"/>
    </row>
    <row r="45" spans="1:23" s="13" customFormat="1" ht="12.75" customHeight="1" x14ac:dyDescent="0.2">
      <c r="A45" s="144" t="s">
        <v>27</v>
      </c>
      <c r="B45" s="144"/>
      <c r="C45" s="144"/>
      <c r="D45" s="144"/>
      <c r="E45" s="144"/>
      <c r="F45" s="144"/>
      <c r="G45" s="144"/>
      <c r="H45" s="144"/>
      <c r="I45" s="144"/>
      <c r="J45" s="144"/>
      <c r="K45" s="144"/>
      <c r="L45" s="144"/>
      <c r="M45" s="144"/>
      <c r="N45" s="144"/>
      <c r="O45" s="144"/>
      <c r="P45" s="144"/>
      <c r="Q45" s="144"/>
      <c r="R45" s="144"/>
      <c r="S45" s="144"/>
      <c r="T45" s="144"/>
      <c r="U45" s="144"/>
      <c r="V45" s="144"/>
      <c r="W45" s="144"/>
    </row>
    <row r="46" spans="1:23" s="13" customFormat="1" ht="12.75" customHeight="1" x14ac:dyDescent="0.2">
      <c r="A46" s="144" t="s">
        <v>37</v>
      </c>
      <c r="B46" s="144"/>
      <c r="C46" s="144"/>
      <c r="D46" s="144"/>
      <c r="E46" s="144"/>
      <c r="F46" s="144"/>
      <c r="G46" s="144"/>
      <c r="H46" s="144"/>
      <c r="I46" s="144"/>
      <c r="J46" s="144"/>
      <c r="K46" s="144"/>
      <c r="L46" s="144"/>
      <c r="M46" s="144"/>
      <c r="N46" s="144"/>
      <c r="O46" s="144"/>
      <c r="P46" s="144"/>
      <c r="Q46" s="144"/>
      <c r="R46" s="144"/>
      <c r="S46" s="144"/>
      <c r="T46" s="144"/>
      <c r="U46" s="144"/>
      <c r="V46" s="144"/>
      <c r="W46" s="144"/>
    </row>
    <row r="47" spans="1:23" s="13" customFormat="1" ht="12.75" customHeight="1" x14ac:dyDescent="0.2">
      <c r="A47" s="140" t="s">
        <v>39</v>
      </c>
      <c r="B47" s="140"/>
      <c r="C47" s="140"/>
      <c r="D47" s="140"/>
      <c r="E47" s="140"/>
      <c r="F47" s="140"/>
      <c r="G47" s="140"/>
      <c r="H47" s="140"/>
      <c r="I47" s="140"/>
      <c r="J47" s="140"/>
      <c r="K47" s="140"/>
      <c r="L47" s="140"/>
      <c r="M47" s="140"/>
      <c r="N47" s="140"/>
      <c r="O47" s="140"/>
      <c r="P47" s="140"/>
      <c r="Q47" s="140"/>
      <c r="R47" s="140"/>
      <c r="S47" s="140"/>
      <c r="T47" s="140"/>
      <c r="U47" s="140"/>
      <c r="V47" s="140"/>
      <c r="W47" s="140"/>
    </row>
    <row r="48" spans="1:23" s="13" customFormat="1" ht="12.75" customHeight="1" x14ac:dyDescent="0.2">
      <c r="A48" s="144" t="s">
        <v>136</v>
      </c>
      <c r="B48" s="144"/>
      <c r="C48" s="144"/>
      <c r="D48" s="144"/>
      <c r="E48" s="144"/>
      <c r="F48" s="144"/>
      <c r="G48" s="144"/>
      <c r="H48" s="144"/>
      <c r="I48" s="144"/>
      <c r="J48" s="144"/>
      <c r="K48" s="144"/>
      <c r="L48" s="144"/>
      <c r="M48" s="144"/>
      <c r="N48" s="144"/>
      <c r="O48" s="144"/>
      <c r="P48" s="144"/>
      <c r="Q48" s="144"/>
      <c r="R48" s="144"/>
      <c r="S48" s="144"/>
      <c r="T48" s="144"/>
      <c r="U48" s="144"/>
      <c r="V48" s="144"/>
      <c r="W48" s="144"/>
    </row>
    <row r="49" spans="1:23" s="13" customFormat="1" ht="12.75" customHeight="1" x14ac:dyDescent="0.2">
      <c r="A49" s="140" t="s">
        <v>6</v>
      </c>
      <c r="B49" s="140"/>
      <c r="C49" s="140"/>
      <c r="D49" s="140"/>
      <c r="E49" s="140"/>
      <c r="F49" s="140"/>
      <c r="G49" s="140"/>
      <c r="H49" s="140"/>
      <c r="I49" s="140"/>
      <c r="J49" s="140"/>
      <c r="K49" s="140"/>
      <c r="L49" s="140"/>
      <c r="M49" s="140"/>
      <c r="N49" s="140"/>
      <c r="O49" s="140"/>
      <c r="P49" s="140"/>
      <c r="Q49" s="140"/>
      <c r="R49" s="140"/>
      <c r="S49" s="140"/>
      <c r="T49" s="140"/>
      <c r="U49" s="140"/>
      <c r="V49" s="140"/>
      <c r="W49" s="140"/>
    </row>
    <row r="50" spans="1:23" s="13" customFormat="1" ht="12.75" customHeight="1" x14ac:dyDescent="0.2">
      <c r="A50" s="141" t="s">
        <v>28</v>
      </c>
      <c r="B50" s="141"/>
      <c r="C50" s="141"/>
      <c r="D50" s="141"/>
      <c r="E50" s="141"/>
      <c r="F50" s="141"/>
      <c r="G50" s="141"/>
      <c r="H50" s="141"/>
      <c r="I50" s="141"/>
      <c r="J50" s="141"/>
      <c r="K50" s="141"/>
      <c r="L50" s="141"/>
      <c r="M50" s="141"/>
      <c r="N50" s="141"/>
      <c r="O50" s="141"/>
      <c r="P50" s="141"/>
      <c r="Q50" s="141"/>
      <c r="R50" s="141"/>
      <c r="S50" s="141"/>
      <c r="T50" s="141"/>
      <c r="U50" s="141"/>
      <c r="V50" s="141"/>
      <c r="W50" s="141"/>
    </row>
    <row r="51" spans="1:23" s="13" customFormat="1" ht="12.75" customHeight="1" x14ac:dyDescent="0.2">
      <c r="A51" s="145" t="s">
        <v>29</v>
      </c>
      <c r="B51" s="145"/>
      <c r="C51" s="145"/>
      <c r="D51" s="145"/>
      <c r="E51" s="145"/>
      <c r="F51" s="145"/>
      <c r="G51" s="145"/>
      <c r="H51" s="145"/>
      <c r="I51" s="145"/>
      <c r="J51" s="145"/>
      <c r="K51" s="145"/>
      <c r="L51" s="145"/>
      <c r="M51" s="145"/>
      <c r="N51" s="145"/>
      <c r="O51" s="145"/>
      <c r="P51" s="145"/>
      <c r="Q51" s="145"/>
      <c r="R51" s="145"/>
      <c r="S51" s="145"/>
      <c r="T51" s="145"/>
      <c r="U51" s="145"/>
      <c r="V51" s="145"/>
      <c r="W51" s="145"/>
    </row>
    <row r="52" spans="1:23" s="13" customFormat="1" ht="12.75" customHeight="1" x14ac:dyDescent="0.2">
      <c r="A52" s="141" t="s">
        <v>137</v>
      </c>
      <c r="B52" s="141"/>
      <c r="C52" s="141"/>
      <c r="D52" s="141"/>
      <c r="E52" s="141"/>
      <c r="F52" s="141"/>
      <c r="G52" s="141"/>
      <c r="H52" s="141"/>
      <c r="I52" s="141"/>
      <c r="J52" s="141"/>
      <c r="K52" s="141"/>
      <c r="L52" s="141"/>
      <c r="M52" s="141"/>
      <c r="N52" s="141"/>
      <c r="O52" s="141"/>
      <c r="P52" s="141"/>
      <c r="Q52" s="141"/>
      <c r="R52" s="141"/>
      <c r="S52" s="141"/>
      <c r="T52" s="141"/>
      <c r="U52" s="141"/>
      <c r="V52" s="141"/>
      <c r="W52" s="141"/>
    </row>
    <row r="53" spans="1:23" s="13" customFormat="1" ht="12.75" customHeight="1" x14ac:dyDescent="0.2">
      <c r="A53" s="133" t="s">
        <v>7</v>
      </c>
      <c r="B53" s="133"/>
      <c r="C53" s="133"/>
      <c r="D53" s="133"/>
      <c r="E53" s="133"/>
      <c r="F53" s="133"/>
      <c r="G53" s="133"/>
      <c r="H53" s="133"/>
      <c r="I53" s="133"/>
      <c r="J53" s="133"/>
      <c r="K53" s="133"/>
      <c r="L53" s="133"/>
      <c r="M53" s="133"/>
      <c r="N53" s="133"/>
      <c r="O53" s="133"/>
      <c r="P53" s="133"/>
      <c r="Q53" s="133"/>
      <c r="R53" s="133"/>
      <c r="S53" s="133"/>
      <c r="T53" s="133"/>
      <c r="U53" s="133"/>
      <c r="V53" s="133"/>
      <c r="W53" s="133"/>
    </row>
    <row r="54" spans="1:23" s="13" customFormat="1" ht="25.5" customHeight="1" x14ac:dyDescent="0.2">
      <c r="A54" s="131" t="s">
        <v>30</v>
      </c>
      <c r="B54" s="131"/>
      <c r="C54" s="131"/>
      <c r="D54" s="131"/>
      <c r="E54" s="131"/>
      <c r="F54" s="131"/>
      <c r="G54" s="131"/>
      <c r="H54" s="131"/>
      <c r="I54" s="131"/>
      <c r="J54" s="131"/>
      <c r="K54" s="131"/>
      <c r="L54" s="131"/>
      <c r="M54" s="131"/>
      <c r="N54" s="131"/>
      <c r="O54" s="131"/>
      <c r="P54" s="131"/>
      <c r="Q54" s="131"/>
      <c r="R54" s="131"/>
      <c r="S54" s="131"/>
      <c r="T54" s="131"/>
      <c r="U54" s="131"/>
      <c r="V54" s="131"/>
      <c r="W54" s="131"/>
    </row>
    <row r="55" spans="1:23" s="13" customFormat="1" ht="12" x14ac:dyDescent="0.2">
      <c r="A55" s="132" t="s">
        <v>130</v>
      </c>
      <c r="B55" s="132"/>
      <c r="C55" s="132"/>
      <c r="D55" s="132"/>
      <c r="E55" s="132"/>
      <c r="F55" s="132"/>
      <c r="G55" s="132"/>
      <c r="H55" s="132"/>
      <c r="I55" s="132"/>
      <c r="J55" s="132"/>
      <c r="K55" s="132"/>
      <c r="L55" s="132"/>
      <c r="M55" s="132"/>
      <c r="N55" s="132"/>
      <c r="O55" s="132"/>
      <c r="P55" s="132"/>
      <c r="Q55" s="132"/>
      <c r="R55" s="132"/>
      <c r="S55" s="132"/>
      <c r="T55" s="132"/>
      <c r="U55" s="132"/>
      <c r="V55" s="132"/>
      <c r="W55" s="132"/>
    </row>
    <row r="56" spans="1:23" s="13" customFormat="1" ht="12" x14ac:dyDescent="0.2">
      <c r="A56" s="132" t="s">
        <v>138</v>
      </c>
      <c r="B56" s="132"/>
      <c r="C56" s="132"/>
      <c r="D56" s="132"/>
      <c r="E56" s="132"/>
      <c r="F56" s="132"/>
      <c r="G56" s="132"/>
      <c r="H56" s="132"/>
      <c r="I56" s="132"/>
      <c r="J56" s="132"/>
      <c r="K56" s="132"/>
      <c r="L56" s="132"/>
      <c r="M56" s="132"/>
      <c r="N56" s="132"/>
      <c r="O56" s="132"/>
      <c r="P56" s="132"/>
      <c r="Q56" s="132"/>
      <c r="R56" s="132"/>
      <c r="S56" s="132"/>
      <c r="T56" s="132"/>
      <c r="U56" s="132"/>
      <c r="V56" s="132"/>
      <c r="W56" s="132"/>
    </row>
    <row r="57" spans="1:23" s="13" customFormat="1" ht="12.75" customHeight="1" x14ac:dyDescent="0.2">
      <c r="A57" s="133" t="s">
        <v>8</v>
      </c>
      <c r="B57" s="133"/>
      <c r="C57" s="133"/>
      <c r="D57" s="133"/>
      <c r="E57" s="133"/>
      <c r="F57" s="133"/>
      <c r="G57" s="133"/>
      <c r="H57" s="133"/>
      <c r="I57" s="133"/>
      <c r="J57" s="133"/>
      <c r="K57" s="133"/>
      <c r="L57" s="133"/>
      <c r="M57" s="133"/>
      <c r="N57" s="133"/>
      <c r="O57" s="133"/>
      <c r="P57" s="133"/>
      <c r="Q57" s="133"/>
      <c r="R57" s="133"/>
      <c r="S57" s="133"/>
      <c r="T57" s="133"/>
      <c r="U57" s="133"/>
      <c r="V57" s="133"/>
      <c r="W57" s="133"/>
    </row>
    <row r="58" spans="1:23" s="13" customFormat="1" ht="12.75" customHeight="1" x14ac:dyDescent="0.2">
      <c r="A58" s="134" t="s">
        <v>31</v>
      </c>
      <c r="B58" s="134"/>
      <c r="C58" s="134"/>
      <c r="D58" s="134"/>
      <c r="E58" s="134"/>
      <c r="F58" s="134"/>
      <c r="G58" s="134"/>
      <c r="H58" s="134"/>
      <c r="I58" s="134"/>
      <c r="J58" s="134"/>
      <c r="K58" s="134"/>
      <c r="L58" s="134"/>
      <c r="M58" s="134"/>
      <c r="N58" s="134"/>
      <c r="O58" s="134"/>
      <c r="P58" s="134"/>
      <c r="Q58" s="134"/>
      <c r="R58" s="134"/>
      <c r="S58" s="134"/>
      <c r="T58" s="134"/>
      <c r="U58" s="134"/>
      <c r="V58" s="134"/>
      <c r="W58" s="134"/>
    </row>
    <row r="59" spans="1:23" s="13" customFormat="1" ht="12.75" customHeight="1" x14ac:dyDescent="0.2">
      <c r="A59" s="134" t="s">
        <v>132</v>
      </c>
      <c r="B59" s="134"/>
      <c r="C59" s="134"/>
      <c r="D59" s="134"/>
      <c r="E59" s="134"/>
      <c r="F59" s="134"/>
      <c r="G59" s="134"/>
      <c r="H59" s="134"/>
      <c r="I59" s="134"/>
      <c r="J59" s="134"/>
      <c r="K59" s="134"/>
      <c r="L59" s="134"/>
      <c r="M59" s="134"/>
      <c r="N59" s="134"/>
      <c r="O59" s="134"/>
      <c r="P59" s="134"/>
      <c r="Q59" s="134"/>
      <c r="R59" s="134"/>
      <c r="S59" s="134"/>
      <c r="T59" s="134"/>
      <c r="U59" s="134"/>
      <c r="V59" s="134"/>
      <c r="W59" s="134"/>
    </row>
    <row r="68" spans="2:24" x14ac:dyDescent="0.2">
      <c r="B68" s="59"/>
      <c r="C68" s="59"/>
      <c r="D68" s="59"/>
      <c r="E68" s="59"/>
      <c r="F68" s="59"/>
      <c r="G68" s="59"/>
      <c r="H68" s="59"/>
      <c r="I68" s="59"/>
      <c r="J68" s="59"/>
      <c r="K68" s="59"/>
      <c r="L68" s="59"/>
      <c r="M68" s="59"/>
      <c r="N68" s="59"/>
      <c r="O68" s="59"/>
      <c r="P68" s="59"/>
      <c r="Q68" s="59"/>
      <c r="R68" s="59"/>
      <c r="S68" s="59"/>
      <c r="T68" s="59"/>
      <c r="U68" s="59"/>
      <c r="V68" s="59"/>
      <c r="W68" s="59"/>
      <c r="X68" s="59"/>
    </row>
    <row r="69" spans="2:24" x14ac:dyDescent="0.2">
      <c r="B69" s="59"/>
      <c r="C69" s="59"/>
      <c r="D69" s="59"/>
      <c r="E69" s="59"/>
      <c r="F69" s="59"/>
      <c r="G69" s="59"/>
      <c r="H69" s="59"/>
      <c r="I69" s="59"/>
      <c r="J69" s="59"/>
      <c r="K69" s="59"/>
      <c r="L69" s="59"/>
      <c r="M69" s="59"/>
      <c r="N69" s="59"/>
      <c r="O69" s="59"/>
      <c r="P69" s="59"/>
      <c r="Q69" s="59"/>
      <c r="R69" s="59"/>
      <c r="S69" s="59"/>
      <c r="T69" s="59"/>
      <c r="U69" s="59"/>
      <c r="V69" s="59"/>
      <c r="W69" s="59"/>
      <c r="X69" s="59"/>
    </row>
    <row r="70" spans="2:24" x14ac:dyDescent="0.2">
      <c r="B70" s="59"/>
      <c r="C70" s="59"/>
      <c r="D70" s="59"/>
      <c r="E70" s="59"/>
      <c r="F70" s="59"/>
      <c r="G70" s="59"/>
      <c r="H70" s="59"/>
      <c r="I70" s="59"/>
      <c r="J70" s="59"/>
      <c r="K70" s="59"/>
      <c r="L70" s="59"/>
      <c r="M70" s="59"/>
      <c r="N70" s="59"/>
      <c r="O70" s="59"/>
      <c r="P70" s="59"/>
      <c r="Q70" s="59"/>
      <c r="R70" s="59"/>
      <c r="S70" s="59"/>
      <c r="T70" s="59"/>
      <c r="U70" s="59"/>
      <c r="V70" s="59"/>
      <c r="W70" s="59"/>
      <c r="X70" s="59"/>
    </row>
    <row r="71" spans="2:24" x14ac:dyDescent="0.2">
      <c r="B71" s="59"/>
      <c r="C71" s="59"/>
      <c r="D71" s="59"/>
      <c r="E71" s="59"/>
      <c r="F71" s="59"/>
      <c r="G71" s="59"/>
      <c r="H71" s="59"/>
      <c r="I71" s="59"/>
      <c r="J71" s="59"/>
      <c r="K71" s="59"/>
      <c r="L71" s="59"/>
      <c r="M71" s="59"/>
      <c r="N71" s="59"/>
      <c r="O71" s="59"/>
      <c r="P71" s="59"/>
      <c r="Q71" s="59"/>
      <c r="R71" s="59"/>
      <c r="S71" s="59"/>
      <c r="T71" s="59"/>
      <c r="U71" s="59"/>
      <c r="V71" s="59"/>
      <c r="W71" s="59"/>
      <c r="X71" s="59"/>
    </row>
    <row r="72" spans="2:24" x14ac:dyDescent="0.2">
      <c r="B72" s="59"/>
      <c r="C72" s="59"/>
      <c r="D72" s="59"/>
      <c r="E72" s="59"/>
      <c r="F72" s="59"/>
      <c r="G72" s="59"/>
      <c r="H72" s="59"/>
      <c r="I72" s="59"/>
      <c r="J72" s="59"/>
      <c r="K72" s="59"/>
      <c r="L72" s="59"/>
      <c r="M72" s="59"/>
      <c r="N72" s="59"/>
      <c r="O72" s="59"/>
      <c r="P72" s="59"/>
      <c r="Q72" s="59"/>
      <c r="R72" s="59"/>
      <c r="S72" s="59"/>
      <c r="T72" s="59"/>
      <c r="U72" s="59"/>
      <c r="V72" s="59"/>
      <c r="W72" s="59"/>
      <c r="X72" s="59"/>
    </row>
    <row r="73" spans="2:24" x14ac:dyDescent="0.2">
      <c r="B73" s="59"/>
      <c r="C73" s="59"/>
      <c r="D73" s="59"/>
      <c r="E73" s="59"/>
      <c r="F73" s="59"/>
      <c r="G73" s="59"/>
      <c r="H73" s="59"/>
      <c r="I73" s="59"/>
      <c r="J73" s="59"/>
      <c r="K73" s="59"/>
      <c r="L73" s="59"/>
      <c r="M73" s="59"/>
      <c r="N73" s="59"/>
      <c r="O73" s="59"/>
      <c r="P73" s="59"/>
      <c r="Q73" s="59"/>
      <c r="R73" s="59"/>
      <c r="S73" s="59"/>
      <c r="T73" s="59"/>
      <c r="U73" s="59"/>
      <c r="V73" s="59"/>
      <c r="W73" s="59"/>
      <c r="X73" s="59"/>
    </row>
    <row r="74" spans="2:24" x14ac:dyDescent="0.2">
      <c r="B74" s="59"/>
      <c r="C74" s="59"/>
      <c r="D74" s="59"/>
      <c r="E74" s="59"/>
      <c r="F74" s="59"/>
      <c r="G74" s="59"/>
      <c r="H74" s="59"/>
      <c r="I74" s="59"/>
      <c r="J74" s="59"/>
      <c r="K74" s="59"/>
      <c r="L74" s="59"/>
      <c r="M74" s="59"/>
      <c r="N74" s="59"/>
      <c r="O74" s="59"/>
      <c r="P74" s="59"/>
      <c r="Q74" s="59"/>
      <c r="R74" s="59"/>
      <c r="S74" s="59"/>
      <c r="T74" s="59"/>
      <c r="U74" s="59"/>
      <c r="V74" s="59"/>
      <c r="W74" s="59"/>
      <c r="X74" s="59"/>
    </row>
    <row r="75" spans="2:24" x14ac:dyDescent="0.2">
      <c r="B75" s="59"/>
      <c r="C75" s="59"/>
      <c r="D75" s="59"/>
      <c r="E75" s="59"/>
      <c r="F75" s="59"/>
      <c r="G75" s="59"/>
      <c r="H75" s="59"/>
      <c r="I75" s="59"/>
      <c r="J75" s="59"/>
      <c r="K75" s="59"/>
      <c r="L75" s="59"/>
      <c r="M75" s="59"/>
      <c r="N75" s="59"/>
      <c r="O75" s="59"/>
      <c r="P75" s="59"/>
      <c r="Q75" s="59"/>
      <c r="R75" s="59"/>
      <c r="S75" s="59"/>
      <c r="T75" s="59"/>
      <c r="U75" s="59"/>
      <c r="V75" s="59"/>
      <c r="W75" s="59"/>
      <c r="X75" s="59"/>
    </row>
    <row r="76" spans="2:24" x14ac:dyDescent="0.2">
      <c r="B76" s="59"/>
      <c r="C76" s="59"/>
      <c r="D76" s="59"/>
      <c r="E76" s="59"/>
      <c r="F76" s="59"/>
      <c r="G76" s="59"/>
      <c r="H76" s="59"/>
      <c r="I76" s="59"/>
      <c r="J76" s="59"/>
      <c r="K76" s="59"/>
      <c r="L76" s="59"/>
      <c r="M76" s="59"/>
      <c r="N76" s="59"/>
      <c r="O76" s="59"/>
      <c r="P76" s="59"/>
      <c r="Q76" s="59"/>
      <c r="R76" s="59"/>
      <c r="S76" s="59"/>
      <c r="T76" s="59"/>
      <c r="U76" s="59"/>
      <c r="V76" s="59"/>
      <c r="W76" s="59"/>
      <c r="X76" s="59"/>
    </row>
  </sheetData>
  <mergeCells count="44">
    <mergeCell ref="A47:W47"/>
    <mergeCell ref="A48:W48"/>
    <mergeCell ref="A58:W58"/>
    <mergeCell ref="A53:W53"/>
    <mergeCell ref="A54:W54"/>
    <mergeCell ref="A55:W55"/>
    <mergeCell ref="A56:W56"/>
    <mergeCell ref="A57:W57"/>
    <mergeCell ref="A42:W42"/>
    <mergeCell ref="A43:W43"/>
    <mergeCell ref="A44:W44"/>
    <mergeCell ref="A45:W45"/>
    <mergeCell ref="A46:W46"/>
    <mergeCell ref="A33:W33"/>
    <mergeCell ref="A34:W34"/>
    <mergeCell ref="A39:W39"/>
    <mergeCell ref="A40:W40"/>
    <mergeCell ref="A41:W41"/>
    <mergeCell ref="A28:W28"/>
    <mergeCell ref="A29:W29"/>
    <mergeCell ref="A30:W30"/>
    <mergeCell ref="A31:W31"/>
    <mergeCell ref="A32:W32"/>
    <mergeCell ref="A19:W19"/>
    <mergeCell ref="A20:W20"/>
    <mergeCell ref="A25:W25"/>
    <mergeCell ref="A26:W26"/>
    <mergeCell ref="A27:W27"/>
    <mergeCell ref="A1:AH1"/>
    <mergeCell ref="A59:W59"/>
    <mergeCell ref="A51:W51"/>
    <mergeCell ref="A52:W52"/>
    <mergeCell ref="A36:W36"/>
    <mergeCell ref="A37:W37"/>
    <mergeCell ref="A38:W38"/>
    <mergeCell ref="A49:W49"/>
    <mergeCell ref="A50:W50"/>
    <mergeCell ref="A21:W21"/>
    <mergeCell ref="A22:W22"/>
    <mergeCell ref="A23:W23"/>
    <mergeCell ref="A24:W24"/>
    <mergeCell ref="A35:W35"/>
    <mergeCell ref="A17:W17"/>
    <mergeCell ref="A18:W18"/>
  </mergeCells>
  <pageMargins left="0.25" right="0.25"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6"/>
  <sheetViews>
    <sheetView zoomScaleNormal="100" zoomScaleSheetLayoutView="75" workbookViewId="0">
      <selection activeCell="AG1" sqref="AG1:BJ56"/>
    </sheetView>
  </sheetViews>
  <sheetFormatPr defaultColWidth="9.140625" defaultRowHeight="12.75" x14ac:dyDescent="0.2"/>
  <cols>
    <col min="1" max="1" width="30.28515625" style="2" customWidth="1"/>
    <col min="2" max="30" width="9.28515625" style="2" customWidth="1"/>
    <col min="31" max="32" width="9.140625" style="2"/>
    <col min="33" max="33" width="25.7109375" style="2" customWidth="1"/>
    <col min="34" max="16384" width="9.140625" style="2"/>
  </cols>
  <sheetData>
    <row r="1" spans="1:62" ht="18" customHeight="1" thickBot="1" x14ac:dyDescent="0.3">
      <c r="A1" s="168" t="s">
        <v>18</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G1" s="130" t="s">
        <v>47</v>
      </c>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row>
    <row r="2" spans="1:62" s="22"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0">
        <v>2011</v>
      </c>
      <c r="AD2" s="62">
        <v>2012</v>
      </c>
      <c r="AG2" s="108"/>
      <c r="AH2" s="33">
        <v>1960</v>
      </c>
      <c r="AI2" s="33">
        <v>1965</v>
      </c>
      <c r="AJ2" s="33">
        <v>1970</v>
      </c>
      <c r="AK2" s="33">
        <v>1975</v>
      </c>
      <c r="AL2" s="33">
        <v>1980</v>
      </c>
      <c r="AM2" s="33">
        <v>1985</v>
      </c>
      <c r="AN2" s="33">
        <v>1990</v>
      </c>
      <c r="AO2" s="33">
        <v>1991</v>
      </c>
      <c r="AP2" s="33">
        <v>1992</v>
      </c>
      <c r="AQ2" s="33">
        <v>1993</v>
      </c>
      <c r="AR2" s="33">
        <v>1994</v>
      </c>
      <c r="AS2" s="33">
        <v>1995</v>
      </c>
      <c r="AT2" s="33">
        <v>1996</v>
      </c>
      <c r="AU2" s="33">
        <v>1997</v>
      </c>
      <c r="AV2" s="33">
        <v>1998</v>
      </c>
      <c r="AW2" s="33">
        <v>1999</v>
      </c>
      <c r="AX2" s="33">
        <v>2000</v>
      </c>
      <c r="AY2" s="33">
        <v>2001</v>
      </c>
      <c r="AZ2" s="33">
        <v>2002</v>
      </c>
      <c r="BA2" s="33">
        <v>2003</v>
      </c>
      <c r="BB2" s="33">
        <v>2004</v>
      </c>
      <c r="BC2" s="33">
        <v>2005</v>
      </c>
      <c r="BD2" s="33">
        <v>2006</v>
      </c>
      <c r="BE2" s="33">
        <v>2007</v>
      </c>
      <c r="BF2" s="33">
        <v>2008</v>
      </c>
      <c r="BG2" s="33">
        <v>2009</v>
      </c>
      <c r="BH2" s="33">
        <v>2010</v>
      </c>
      <c r="BI2" s="100">
        <v>2011</v>
      </c>
      <c r="BJ2" s="62">
        <v>2012</v>
      </c>
    </row>
    <row r="3" spans="1:62"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c r="AB3" s="41"/>
      <c r="AC3" s="41"/>
      <c r="AD3" s="63"/>
      <c r="AG3" s="4" t="s">
        <v>15</v>
      </c>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11"/>
    </row>
    <row r="4" spans="1:62" ht="16.5" x14ac:dyDescent="0.3">
      <c r="A4" s="5" t="s">
        <v>16</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57">
        <v>2596.6274694789154</v>
      </c>
      <c r="AD4" s="57">
        <v>2464.5747670545888</v>
      </c>
      <c r="AG4" s="5" t="s">
        <v>16</v>
      </c>
      <c r="AH4" s="109">
        <v>5659.4502334404333</v>
      </c>
      <c r="AI4" s="109">
        <v>6633.454916329948</v>
      </c>
      <c r="AJ4" s="109">
        <v>6676.8310777144079</v>
      </c>
      <c r="AK4" s="109">
        <v>5593.2865459810373</v>
      </c>
      <c r="AL4" s="109">
        <v>3952.3927219036386</v>
      </c>
      <c r="AM4" s="109">
        <v>3245.1313411076972</v>
      </c>
      <c r="AN4" s="109">
        <v>3124.8700486168923</v>
      </c>
      <c r="AO4" s="109">
        <v>2973.8071138584787</v>
      </c>
      <c r="AP4" s="109">
        <v>2893.3240464339979</v>
      </c>
      <c r="AQ4" s="109">
        <v>2922.2006553373631</v>
      </c>
      <c r="AR4" s="109">
        <v>2848.3872867949203</v>
      </c>
      <c r="AS4" s="109">
        <v>2807.2515922341136</v>
      </c>
      <c r="AT4" s="109">
        <v>2685.1903254145882</v>
      </c>
      <c r="AU4" s="109">
        <v>2682.0944990459466</v>
      </c>
      <c r="AV4" s="109">
        <v>2544.2787334904056</v>
      </c>
      <c r="AW4" s="109">
        <v>2628.3202450911458</v>
      </c>
      <c r="AX4" s="109">
        <v>2551.6773370420333</v>
      </c>
      <c r="AY4" s="109">
        <v>2522.8002324367321</v>
      </c>
      <c r="AZ4" s="109">
        <v>2365.2565795893547</v>
      </c>
      <c r="BA4" s="109">
        <v>2289.9152393794157</v>
      </c>
      <c r="BB4" s="109">
        <v>2234.1257660072265</v>
      </c>
      <c r="BC4" s="109">
        <v>2118.8213828927937</v>
      </c>
      <c r="BD4" s="109">
        <v>2059.578132772654</v>
      </c>
      <c r="BE4" s="109">
        <v>1993.0052747931049</v>
      </c>
      <c r="BF4" s="109">
        <v>1924.8143360256513</v>
      </c>
      <c r="BG4" s="109">
        <v>1818.8958047153048</v>
      </c>
      <c r="BH4" s="109">
        <v>1764.0994935897204</v>
      </c>
      <c r="BI4" s="111">
        <v>1702.3007039790821</v>
      </c>
      <c r="BJ4" s="111">
        <v>1615.72940680938</v>
      </c>
    </row>
    <row r="5" spans="1:62" ht="16.5" x14ac:dyDescent="0.3">
      <c r="A5" s="5" t="s">
        <v>17</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57">
        <v>3477.0576207777863</v>
      </c>
      <c r="AE5" s="22"/>
      <c r="AG5" s="5" t="s">
        <v>17</v>
      </c>
      <c r="AH5" s="109">
        <v>6030.9385652892452</v>
      </c>
      <c r="AI5" s="109">
        <v>6747.5411320989824</v>
      </c>
      <c r="AJ5" s="109">
        <v>7202.1670206054769</v>
      </c>
      <c r="AK5" s="109">
        <v>4947.5707324958721</v>
      </c>
      <c r="AL5" s="109">
        <v>2867.3667828483235</v>
      </c>
      <c r="AM5" s="109">
        <v>3006.5466526152541</v>
      </c>
      <c r="AN5" s="109">
        <v>2757.9075505187848</v>
      </c>
      <c r="AO5" s="109">
        <v>2748.0738625215913</v>
      </c>
      <c r="AP5" s="109">
        <v>2598.2514392459352</v>
      </c>
      <c r="AQ5" s="109">
        <v>2531.2493085825208</v>
      </c>
      <c r="AR5" s="109">
        <v>2567.3611914694457</v>
      </c>
      <c r="AS5" s="109">
        <v>2577.9383690257819</v>
      </c>
      <c r="AT5" s="109">
        <v>2552.4881852580506</v>
      </c>
      <c r="AU5" s="109">
        <v>2592.8733292175111</v>
      </c>
      <c r="AV5" s="109">
        <v>2526.6391548039846</v>
      </c>
      <c r="AW5" s="109">
        <v>2590.5305395638525</v>
      </c>
      <c r="AX5" s="109">
        <v>2528.3937263537282</v>
      </c>
      <c r="AY5" s="109">
        <v>2647.8130215984484</v>
      </c>
      <c r="AZ5" s="109">
        <v>2612.073992070189</v>
      </c>
      <c r="BA5" s="109">
        <v>2740.5100512129761</v>
      </c>
      <c r="BB5" s="109">
        <v>2550.247900274634</v>
      </c>
      <c r="BC5" s="109">
        <v>2502.1407005888914</v>
      </c>
      <c r="BD5" s="109">
        <v>2402.807877377697</v>
      </c>
      <c r="BE5" s="109">
        <v>2342.0460412619682</v>
      </c>
      <c r="BF5" s="109">
        <v>2276.7782546335116</v>
      </c>
      <c r="BG5" s="109">
        <v>2218.3628298487642</v>
      </c>
      <c r="BH5" s="109">
        <v>2183.1136088052076</v>
      </c>
      <c r="BI5" s="109">
        <v>2306.9522228790242</v>
      </c>
      <c r="BJ5" s="111">
        <v>2279.4943461079793</v>
      </c>
    </row>
    <row r="6" spans="1:62"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7"/>
      <c r="AE6" s="34"/>
      <c r="AF6" s="34"/>
      <c r="AG6" s="4" t="s">
        <v>13</v>
      </c>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11"/>
    </row>
    <row r="7" spans="1:62" ht="18" x14ac:dyDescent="0.3">
      <c r="A7" s="5" t="s">
        <v>34</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57">
        <v>3884.819976551164</v>
      </c>
      <c r="AD7" s="57">
        <v>3860.6431462149499</v>
      </c>
      <c r="AE7" s="34"/>
      <c r="AF7" s="34"/>
      <c r="AG7" s="5" t="s">
        <v>48</v>
      </c>
      <c r="AH7" s="109">
        <v>2946.6094216377114</v>
      </c>
      <c r="AI7" s="109">
        <v>2920.9206572839144</v>
      </c>
      <c r="AJ7" s="109">
        <v>3173.9631469085875</v>
      </c>
      <c r="AK7" s="109">
        <v>3109.3146024449975</v>
      </c>
      <c r="AL7" s="109">
        <v>2850.3291721831779</v>
      </c>
      <c r="AM7" s="109">
        <v>2798.8223139847591</v>
      </c>
      <c r="AN7" s="109">
        <v>2498.2190869306287</v>
      </c>
      <c r="AO7" s="109">
        <v>2395.7403214788897</v>
      </c>
      <c r="AP7" s="109">
        <v>2428.5906509143274</v>
      </c>
      <c r="AQ7" s="109">
        <v>2482.7961191512754</v>
      </c>
      <c r="AR7" s="109">
        <v>2472.0518188633587</v>
      </c>
      <c r="AS7" s="109">
        <v>2439.1527032718823</v>
      </c>
      <c r="AT7" s="109">
        <v>2427.2572155079361</v>
      </c>
      <c r="AU7" s="109">
        <v>2397.4411902681572</v>
      </c>
      <c r="AV7" s="109">
        <v>2384.4312760627186</v>
      </c>
      <c r="AW7" s="109">
        <v>2406.9625548882955</v>
      </c>
      <c r="AX7" s="109">
        <v>2353.1634438079068</v>
      </c>
      <c r="AY7" s="109">
        <v>2357.9175273505271</v>
      </c>
      <c r="AZ7" s="109">
        <v>2360.2199604225498</v>
      </c>
      <c r="BA7" s="109">
        <v>2340.5002634236389</v>
      </c>
      <c r="BB7" s="109">
        <v>2300.5988818153237</v>
      </c>
      <c r="BC7" s="109">
        <v>2350.3323257623424</v>
      </c>
      <c r="BD7" s="109">
        <v>2301.2756983727759</v>
      </c>
      <c r="BE7" s="109">
        <v>2207.7198365934491</v>
      </c>
      <c r="BF7" s="109">
        <v>2192.4306624658648</v>
      </c>
      <c r="BG7" s="109">
        <v>2506.4015403896638</v>
      </c>
      <c r="BH7" s="109">
        <v>2526.9203452080023</v>
      </c>
      <c r="BI7" s="111">
        <v>2546.815764531636</v>
      </c>
      <c r="BJ7" s="111">
        <v>2530.9658839687436</v>
      </c>
    </row>
    <row r="8" spans="1:62" ht="18" x14ac:dyDescent="0.3">
      <c r="A8" s="5" t="s">
        <v>35</v>
      </c>
      <c r="B8" s="6" t="s">
        <v>0</v>
      </c>
      <c r="C8" s="6" t="s">
        <v>0</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57">
        <v>5472.1383264941051</v>
      </c>
      <c r="AD8" s="57">
        <v>5462.6716978562545</v>
      </c>
      <c r="AG8" s="5" t="s">
        <v>49</v>
      </c>
      <c r="AH8" s="109" t="s">
        <v>0</v>
      </c>
      <c r="AI8" s="109" t="s">
        <v>0</v>
      </c>
      <c r="AJ8" s="109">
        <v>4464.6979660350098</v>
      </c>
      <c r="AK8" s="109">
        <v>4307.5581670653737</v>
      </c>
      <c r="AL8" s="109">
        <v>3742.8539523631011</v>
      </c>
      <c r="AM8" s="109">
        <v>3259.2067894401657</v>
      </c>
      <c r="AN8" s="109">
        <v>2918.2387066250985</v>
      </c>
      <c r="AO8" s="109">
        <v>2803.7550147673073</v>
      </c>
      <c r="AP8" s="109">
        <v>2790.379742155113</v>
      </c>
      <c r="AQ8" s="109">
        <v>2802.505893246444</v>
      </c>
      <c r="AR8" s="109">
        <v>2848.6019734130978</v>
      </c>
      <c r="AS8" s="109">
        <v>2975.4966442871996</v>
      </c>
      <c r="AT8" s="109">
        <v>2989.6381135311867</v>
      </c>
      <c r="AU8" s="109">
        <v>2991.3021768625304</v>
      </c>
      <c r="AV8" s="109">
        <v>2994.3835262992884</v>
      </c>
      <c r="AW8" s="109">
        <v>3022.7998815826522</v>
      </c>
      <c r="AX8" s="109">
        <v>2955.8622806810499</v>
      </c>
      <c r="AY8" s="109">
        <v>2612.4900416142423</v>
      </c>
      <c r="AZ8" s="109">
        <v>2701.9234828911076</v>
      </c>
      <c r="BA8" s="109">
        <v>2918.3356683913057</v>
      </c>
      <c r="BB8" s="109">
        <v>2918.3356683913048</v>
      </c>
      <c r="BC8" s="109">
        <v>2672.9037189887522</v>
      </c>
      <c r="BD8" s="109">
        <v>2649.8865120919895</v>
      </c>
      <c r="BE8" s="109">
        <v>2974.1323900083257</v>
      </c>
      <c r="BF8" s="109">
        <v>2726.6255120978462</v>
      </c>
      <c r="BG8" s="109">
        <v>3547.1712488076928</v>
      </c>
      <c r="BH8" s="109">
        <v>3570.9108169856017</v>
      </c>
      <c r="BI8" s="111">
        <v>3587.4321692469821</v>
      </c>
      <c r="BJ8" s="111">
        <v>3581.226023480287</v>
      </c>
    </row>
    <row r="9" spans="1:62" ht="18" x14ac:dyDescent="0.3">
      <c r="A9" s="5" t="s">
        <v>23</v>
      </c>
      <c r="B9" s="6" t="s">
        <v>21</v>
      </c>
      <c r="C9" s="6" t="s">
        <v>21</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57">
        <v>2668.5749070832017</v>
      </c>
      <c r="AD9" s="57">
        <v>2665.1834026469828</v>
      </c>
      <c r="AE9" s="22"/>
      <c r="AG9" s="5" t="s">
        <v>23</v>
      </c>
      <c r="AH9" s="109" t="s">
        <v>21</v>
      </c>
      <c r="AI9" s="109" t="s">
        <v>21</v>
      </c>
      <c r="AJ9" s="109">
        <v>1638.9535293168394</v>
      </c>
      <c r="AK9" s="109">
        <v>1543.3479067733572</v>
      </c>
      <c r="AL9" s="109">
        <v>1393.1104999193137</v>
      </c>
      <c r="AM9" s="109">
        <v>1242.87309306527</v>
      </c>
      <c r="AN9" s="109">
        <v>1304.3338504146514</v>
      </c>
      <c r="AO9" s="109">
        <v>1256.5310391429102</v>
      </c>
      <c r="AP9" s="109">
        <v>1304.3338504146514</v>
      </c>
      <c r="AQ9" s="109">
        <v>1352.1366616863925</v>
      </c>
      <c r="AR9" s="109">
        <v>1399.9394729581336</v>
      </c>
      <c r="AS9" s="109">
        <v>1460.1585988459117</v>
      </c>
      <c r="AT9" s="109">
        <v>1475.0581763851555</v>
      </c>
      <c r="AU9" s="109">
        <v>1504.8573314636437</v>
      </c>
      <c r="AV9" s="109">
        <v>1534.6564865421317</v>
      </c>
      <c r="AW9" s="109">
        <v>1445.5570128574525</v>
      </c>
      <c r="AX9" s="109">
        <v>1489.9711902825377</v>
      </c>
      <c r="AY9" s="109">
        <v>1343.4045322269176</v>
      </c>
      <c r="AZ9" s="109">
        <v>1290.5145900132593</v>
      </c>
      <c r="BA9" s="109">
        <v>1290.5145900132593</v>
      </c>
      <c r="BB9" s="109">
        <v>1290.5145900132616</v>
      </c>
      <c r="BC9" s="109">
        <v>1169.5959802512341</v>
      </c>
      <c r="BD9" s="109">
        <v>1183.6283163217449</v>
      </c>
      <c r="BE9" s="109">
        <v>1432.2537544217585</v>
      </c>
      <c r="BF9" s="109">
        <v>1517.4944378479199</v>
      </c>
      <c r="BG9" s="109">
        <v>1762.21325013607</v>
      </c>
      <c r="BH9" s="109">
        <v>1753.6958071556405</v>
      </c>
      <c r="BI9" s="111">
        <v>1749.4681048841478</v>
      </c>
      <c r="BJ9" s="111">
        <v>1747.244697617974</v>
      </c>
    </row>
    <row r="10" spans="1:62"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57">
        <v>3250.451275726929</v>
      </c>
      <c r="AE10" s="2"/>
      <c r="AG10" s="4" t="s">
        <v>1</v>
      </c>
      <c r="AH10" s="109" t="s">
        <v>0</v>
      </c>
      <c r="AI10" s="109" t="s">
        <v>0</v>
      </c>
      <c r="AJ10" s="109" t="s">
        <v>0</v>
      </c>
      <c r="AK10" s="109" t="s">
        <v>0</v>
      </c>
      <c r="AL10" s="109">
        <v>1797.7274139280864</v>
      </c>
      <c r="AM10" s="109">
        <v>2221.7652628984392</v>
      </c>
      <c r="AN10" s="109">
        <v>2440.6288488398291</v>
      </c>
      <c r="AO10" s="109">
        <v>2469.8793640701947</v>
      </c>
      <c r="AP10" s="109">
        <v>2647.2513793345884</v>
      </c>
      <c r="AQ10" s="109">
        <v>2585.6443310532618</v>
      </c>
      <c r="AR10" s="109">
        <v>2728.3762380368694</v>
      </c>
      <c r="AS10" s="109">
        <v>2724.1389215270146</v>
      </c>
      <c r="AT10" s="109">
        <v>2733.8216650166819</v>
      </c>
      <c r="AU10" s="109">
        <v>2615.1502472049942</v>
      </c>
      <c r="AV10" s="109">
        <v>2568.732465198585</v>
      </c>
      <c r="AW10" s="109">
        <v>2522.4000387312381</v>
      </c>
      <c r="AX10" s="109">
        <v>2596.283070439436</v>
      </c>
      <c r="AY10" s="109">
        <v>2516.7939173723157</v>
      </c>
      <c r="AZ10" s="109">
        <v>2468.6291624949627</v>
      </c>
      <c r="BA10" s="109">
        <v>2476.9040746346354</v>
      </c>
      <c r="BB10" s="109">
        <v>2547.334965879068</v>
      </c>
      <c r="BC10" s="109">
        <v>2397.4485937697214</v>
      </c>
      <c r="BD10" s="109">
        <v>2426.9944832348046</v>
      </c>
      <c r="BE10" s="109">
        <v>2357.60015362071</v>
      </c>
      <c r="BF10" s="109">
        <v>2301.6231314775291</v>
      </c>
      <c r="BG10" s="109">
        <v>2276.2293031607373</v>
      </c>
      <c r="BH10" s="109">
        <v>2196.5123396917797</v>
      </c>
      <c r="BI10" s="109">
        <v>2191.5323966449355</v>
      </c>
      <c r="BJ10" s="111">
        <v>2130.9354129156663</v>
      </c>
    </row>
    <row r="11" spans="1:62" s="3" customFormat="1" ht="18" customHeight="1" thickBot="1" x14ac:dyDescent="0.35">
      <c r="A11" s="37" t="s">
        <v>2</v>
      </c>
      <c r="B11" s="38" t="s">
        <v>0</v>
      </c>
      <c r="C11" s="38" t="s">
        <v>0</v>
      </c>
      <c r="D11" s="38" t="s">
        <v>0</v>
      </c>
      <c r="E11" s="38">
        <v>2383</v>
      </c>
      <c r="F11" s="38">
        <v>2148</v>
      </c>
      <c r="G11" s="38">
        <v>2089</v>
      </c>
      <c r="H11" s="38">
        <v>2066</v>
      </c>
      <c r="I11" s="38">
        <v>1978</v>
      </c>
      <c r="J11" s="38">
        <v>2024</v>
      </c>
      <c r="K11" s="38">
        <v>2018</v>
      </c>
      <c r="L11" s="38">
        <v>1900.1519635196757</v>
      </c>
      <c r="M11" s="38">
        <v>2016.8924645626687</v>
      </c>
      <c r="N11" s="38">
        <v>2201.295260990099</v>
      </c>
      <c r="O11" s="38">
        <v>2288.5525567169962</v>
      </c>
      <c r="P11" s="38">
        <v>2255.2633951734538</v>
      </c>
      <c r="Q11" s="38">
        <v>2344.0590431519699</v>
      </c>
      <c r="R11" s="38">
        <v>2687.5739614405238</v>
      </c>
      <c r="S11" s="38">
        <v>2690.2530104343209</v>
      </c>
      <c r="T11" s="38">
        <v>2536.6180824714706</v>
      </c>
      <c r="U11" s="38">
        <v>2144.7462941552635</v>
      </c>
      <c r="V11" s="38">
        <v>2067.6322849599337</v>
      </c>
      <c r="W11" s="38">
        <v>2024.5201115376228</v>
      </c>
      <c r="X11" s="38">
        <v>1947.6298611021618</v>
      </c>
      <c r="Y11" s="38">
        <v>1823.7855979245551</v>
      </c>
      <c r="Z11" s="38">
        <v>1745.2867485901349</v>
      </c>
      <c r="AA11" s="38">
        <v>1773.066253561361</v>
      </c>
      <c r="AB11" s="38">
        <v>1668.2843216869542</v>
      </c>
      <c r="AC11" s="58">
        <v>1628.4947511059761</v>
      </c>
      <c r="AD11" s="58">
        <v>1560.8694007271874</v>
      </c>
      <c r="AE11" s="22"/>
      <c r="AG11" s="64" t="s">
        <v>2</v>
      </c>
      <c r="AH11" s="110" t="s">
        <v>0</v>
      </c>
      <c r="AI11" s="110" t="s">
        <v>0</v>
      </c>
      <c r="AJ11" s="110" t="s">
        <v>0</v>
      </c>
      <c r="AK11" s="110">
        <v>1562.2504046878078</v>
      </c>
      <c r="AL11" s="110">
        <v>1408.1887827399962</v>
      </c>
      <c r="AM11" s="110">
        <v>1369.5094819105457</v>
      </c>
      <c r="AN11" s="110">
        <v>1354.43111040076</v>
      </c>
      <c r="AO11" s="110">
        <v>1296.7399498415793</v>
      </c>
      <c r="AP11" s="110">
        <v>1326.896692861151</v>
      </c>
      <c r="AQ11" s="110">
        <v>1322.9632046412069</v>
      </c>
      <c r="AR11" s="110">
        <v>1245.7042274347234</v>
      </c>
      <c r="AS11" s="110">
        <v>1322.237125041888</v>
      </c>
      <c r="AT11" s="110">
        <v>1443.1281629538967</v>
      </c>
      <c r="AU11" s="110">
        <v>1500.3324204282185</v>
      </c>
      <c r="AV11" s="110">
        <v>1478.5086662976616</v>
      </c>
      <c r="AW11" s="110">
        <v>1536.7214388486279</v>
      </c>
      <c r="AX11" s="110">
        <v>1761.9234195924771</v>
      </c>
      <c r="AY11" s="110">
        <v>1763.6797542021029</v>
      </c>
      <c r="AZ11" s="110">
        <v>1662.9595576497968</v>
      </c>
      <c r="BA11" s="110">
        <v>1406.0557138047573</v>
      </c>
      <c r="BB11" s="110">
        <v>1355.5012060110084</v>
      </c>
      <c r="BC11" s="110">
        <v>1327.2376682955337</v>
      </c>
      <c r="BD11" s="110">
        <v>1276.8298525761272</v>
      </c>
      <c r="BE11" s="110">
        <v>1195.6398608566647</v>
      </c>
      <c r="BF11" s="110">
        <v>1144.1774776673128</v>
      </c>
      <c r="BG11" s="110">
        <v>1162.3892035940123</v>
      </c>
      <c r="BH11" s="110">
        <v>1093.696121145518</v>
      </c>
      <c r="BI11" s="67">
        <v>1067.6108199526991</v>
      </c>
      <c r="BJ11" s="67">
        <v>1023.2769001052726</v>
      </c>
    </row>
    <row r="12" spans="1:62" s="3" customFormat="1" ht="12.75" customHeight="1" x14ac:dyDescent="0.3">
      <c r="A12" s="143" t="s">
        <v>22</v>
      </c>
      <c r="B12" s="169"/>
      <c r="C12" s="169"/>
      <c r="D12" s="169"/>
      <c r="E12" s="169"/>
      <c r="F12" s="169"/>
      <c r="G12" s="169"/>
      <c r="H12" s="170"/>
      <c r="I12" s="170"/>
      <c r="J12" s="170"/>
      <c r="K12" s="170"/>
      <c r="L12" s="14"/>
      <c r="M12" s="14"/>
      <c r="N12" s="14"/>
      <c r="O12" s="14"/>
      <c r="P12" s="6"/>
      <c r="Q12" s="9"/>
      <c r="R12" s="10"/>
      <c r="U12" s="29"/>
      <c r="AB12" s="2"/>
      <c r="AC12" s="2"/>
      <c r="AD12" s="2"/>
      <c r="AE12" s="2"/>
      <c r="AG12" s="143" t="s">
        <v>22</v>
      </c>
      <c r="AH12" s="143"/>
      <c r="AI12" s="143"/>
      <c r="AJ12" s="143"/>
      <c r="AK12" s="143"/>
      <c r="AL12" s="143"/>
      <c r="AM12" s="143"/>
      <c r="AN12" s="143"/>
      <c r="AO12" s="143"/>
      <c r="AP12" s="143"/>
      <c r="AQ12" s="143"/>
      <c r="AR12" s="14"/>
      <c r="AS12" s="14"/>
      <c r="AT12" s="14"/>
      <c r="AU12" s="14"/>
      <c r="AV12" s="109"/>
      <c r="AW12" s="9"/>
      <c r="AX12" s="10"/>
      <c r="BB12" s="36"/>
      <c r="BC12" s="36"/>
      <c r="BD12" s="36"/>
      <c r="BE12" s="36"/>
      <c r="BF12" s="36"/>
      <c r="BG12" s="36"/>
      <c r="BH12" s="36"/>
      <c r="BI12" s="36"/>
      <c r="BJ12" s="36"/>
    </row>
    <row r="13" spans="1:62" s="3" customFormat="1" ht="12.75" customHeight="1" x14ac:dyDescent="0.3">
      <c r="A13" s="143"/>
      <c r="B13" s="163"/>
      <c r="C13" s="163"/>
      <c r="D13" s="163"/>
      <c r="E13" s="163"/>
      <c r="F13" s="163"/>
      <c r="G13" s="163"/>
      <c r="H13" s="163"/>
      <c r="I13" s="163"/>
      <c r="J13" s="163"/>
      <c r="K13" s="163"/>
      <c r="L13" s="14"/>
      <c r="M13" s="14"/>
      <c r="N13" s="14"/>
      <c r="O13" s="14"/>
      <c r="P13" s="6"/>
      <c r="Q13" s="9"/>
      <c r="R13" s="10"/>
      <c r="U13" s="29"/>
      <c r="AB13" s="22"/>
      <c r="AC13" s="22"/>
      <c r="AD13" s="22"/>
      <c r="AE13" s="22"/>
      <c r="AG13" s="143"/>
      <c r="AH13" s="143"/>
      <c r="AI13" s="143"/>
      <c r="AJ13" s="143"/>
      <c r="AK13" s="143"/>
      <c r="AL13" s="143"/>
      <c r="AM13" s="143"/>
      <c r="AN13" s="143"/>
      <c r="AO13" s="143"/>
      <c r="AP13" s="143"/>
      <c r="AQ13" s="143"/>
      <c r="AR13" s="14"/>
      <c r="AS13" s="14"/>
      <c r="AT13" s="14"/>
      <c r="AU13" s="14"/>
      <c r="AV13" s="109"/>
      <c r="AW13" s="9"/>
      <c r="AX13" s="10"/>
      <c r="BB13" s="36"/>
      <c r="BC13" s="36"/>
      <c r="BD13" s="36"/>
      <c r="BE13" s="36"/>
      <c r="BF13" s="36"/>
      <c r="BG13" s="36"/>
      <c r="BH13" s="36"/>
      <c r="BI13" s="36"/>
      <c r="BJ13" s="36"/>
    </row>
    <row r="14" spans="1:62" s="3" customFormat="1" ht="25.5" customHeight="1" x14ac:dyDescent="0.3">
      <c r="A14" s="165" t="s">
        <v>14</v>
      </c>
      <c r="B14" s="165"/>
      <c r="C14" s="165"/>
      <c r="D14" s="165"/>
      <c r="E14" s="165"/>
      <c r="F14" s="165"/>
      <c r="G14" s="165"/>
      <c r="H14" s="163"/>
      <c r="I14" s="163"/>
      <c r="J14" s="163"/>
      <c r="K14" s="163"/>
      <c r="L14" s="11"/>
      <c r="M14" s="11"/>
      <c r="N14" s="11"/>
      <c r="O14" s="11"/>
      <c r="P14" s="6"/>
      <c r="Q14" s="9"/>
      <c r="R14" s="10"/>
      <c r="AB14" s="2"/>
      <c r="AC14" s="2"/>
      <c r="AD14" s="2"/>
      <c r="AE14" s="2"/>
      <c r="AG14" s="165" t="s">
        <v>14</v>
      </c>
      <c r="AH14" s="165"/>
      <c r="AI14" s="165"/>
      <c r="AJ14" s="165"/>
      <c r="AK14" s="165"/>
      <c r="AL14" s="165"/>
      <c r="AM14" s="165"/>
      <c r="AN14" s="165"/>
      <c r="AO14" s="165"/>
      <c r="AP14" s="165"/>
      <c r="AQ14" s="165"/>
      <c r="AR14" s="11"/>
      <c r="AS14" s="11"/>
      <c r="AT14" s="11"/>
      <c r="AU14" s="11"/>
      <c r="AV14" s="109"/>
      <c r="AW14" s="30"/>
      <c r="AX14" s="30"/>
      <c r="AY14" s="30"/>
      <c r="AZ14" s="30"/>
      <c r="BA14" s="30"/>
      <c r="BB14" s="30"/>
      <c r="BC14" s="30"/>
      <c r="BD14" s="30"/>
      <c r="BE14" s="30"/>
      <c r="BF14" s="30"/>
      <c r="BG14" s="30"/>
      <c r="BH14" s="36"/>
      <c r="BI14" s="36"/>
      <c r="BJ14" s="36"/>
    </row>
    <row r="15" spans="1:62" ht="12.75" customHeight="1" x14ac:dyDescent="0.2">
      <c r="A15" s="166" t="s">
        <v>33</v>
      </c>
      <c r="B15" s="166"/>
      <c r="C15" s="166"/>
      <c r="D15" s="166"/>
      <c r="E15" s="166"/>
      <c r="F15" s="166"/>
      <c r="G15" s="166"/>
      <c r="H15" s="166"/>
      <c r="I15" s="166"/>
      <c r="J15" s="166"/>
      <c r="K15" s="166"/>
      <c r="L15" s="48"/>
      <c r="M15" s="16"/>
      <c r="N15" s="16"/>
      <c r="O15" s="16"/>
      <c r="P15" s="24"/>
      <c r="Q15" s="24"/>
      <c r="W15" s="35"/>
      <c r="AG15" s="166" t="s">
        <v>33</v>
      </c>
      <c r="AH15" s="166"/>
      <c r="AI15" s="166"/>
      <c r="AJ15" s="166"/>
      <c r="AK15" s="166"/>
      <c r="AL15" s="166"/>
      <c r="AM15" s="166"/>
      <c r="AN15" s="166"/>
      <c r="AO15" s="166"/>
      <c r="AP15" s="166"/>
      <c r="AQ15" s="166"/>
      <c r="AR15" s="16"/>
      <c r="AS15" s="16"/>
      <c r="AT15" s="30"/>
      <c r="AU15" s="30"/>
      <c r="AV15" s="30"/>
      <c r="AW15" s="30"/>
      <c r="AX15" s="52"/>
      <c r="AY15" s="52"/>
      <c r="AZ15" s="52"/>
      <c r="BA15" s="52"/>
      <c r="BB15" s="52"/>
      <c r="BC15" s="52"/>
      <c r="BD15" s="52"/>
      <c r="BE15" s="52"/>
      <c r="BF15" s="52"/>
      <c r="BG15" s="52"/>
      <c r="BH15" s="36"/>
      <c r="BI15" s="36"/>
      <c r="BJ15" s="36"/>
    </row>
    <row r="16" spans="1:62" ht="63.75" customHeight="1" x14ac:dyDescent="0.3">
      <c r="A16" s="158" t="s">
        <v>97</v>
      </c>
      <c r="B16" s="158"/>
      <c r="C16" s="158"/>
      <c r="D16" s="158"/>
      <c r="E16" s="158"/>
      <c r="F16" s="158"/>
      <c r="G16" s="158"/>
      <c r="H16" s="158"/>
      <c r="I16" s="158"/>
      <c r="J16" s="158"/>
      <c r="K16" s="158"/>
      <c r="L16" s="47"/>
      <c r="M16" s="12"/>
      <c r="N16" s="23"/>
      <c r="O16" s="23"/>
      <c r="P16" s="24"/>
      <c r="Q16" s="24"/>
      <c r="AG16" s="158" t="s">
        <v>97</v>
      </c>
      <c r="AH16" s="158"/>
      <c r="AI16" s="158"/>
      <c r="AJ16" s="158"/>
      <c r="AK16" s="158"/>
      <c r="AL16" s="158"/>
      <c r="AM16" s="158"/>
      <c r="AN16" s="158"/>
      <c r="AO16" s="158"/>
      <c r="AP16" s="158"/>
      <c r="AQ16" s="158"/>
      <c r="AR16" s="109"/>
      <c r="AS16" s="109"/>
      <c r="AT16" s="52"/>
      <c r="AU16" s="52"/>
      <c r="AV16" s="52"/>
      <c r="AW16" s="52"/>
      <c r="AX16" s="30"/>
      <c r="AY16" s="30"/>
      <c r="AZ16" s="30"/>
      <c r="BA16" s="30"/>
      <c r="BB16" s="30"/>
      <c r="BC16" s="30"/>
      <c r="BD16" s="30"/>
      <c r="BE16" s="30"/>
      <c r="BF16" s="30"/>
      <c r="BG16" s="30"/>
      <c r="BH16" s="36"/>
      <c r="BI16" s="36"/>
      <c r="BJ16" s="36"/>
    </row>
    <row r="17" spans="1:62" ht="12.75" customHeight="1" x14ac:dyDescent="0.3">
      <c r="A17" s="164"/>
      <c r="B17" s="164"/>
      <c r="C17" s="164"/>
      <c r="D17" s="164"/>
      <c r="E17" s="164"/>
      <c r="F17" s="164"/>
      <c r="G17" s="164"/>
      <c r="H17" s="164"/>
      <c r="I17" s="164"/>
      <c r="J17" s="164"/>
      <c r="K17" s="164"/>
      <c r="L17" s="47"/>
      <c r="M17" s="12"/>
      <c r="N17" s="23"/>
      <c r="O17" s="23"/>
      <c r="P17" s="24"/>
      <c r="Q17" s="24"/>
      <c r="AG17" s="164"/>
      <c r="AH17" s="164"/>
      <c r="AI17" s="164"/>
      <c r="AJ17" s="164"/>
      <c r="AK17" s="164"/>
      <c r="AL17" s="164"/>
      <c r="AM17" s="164"/>
      <c r="AN17" s="164"/>
      <c r="AO17" s="164"/>
      <c r="AP17" s="164"/>
      <c r="AQ17" s="164"/>
      <c r="AR17" s="109"/>
      <c r="AS17" s="109"/>
      <c r="AT17" s="52"/>
      <c r="AU17" s="52"/>
      <c r="AV17" s="52"/>
      <c r="AW17" s="52"/>
      <c r="AX17" s="30"/>
      <c r="AY17" s="30"/>
      <c r="AZ17" s="30"/>
      <c r="BA17" s="30"/>
      <c r="BB17" s="30"/>
      <c r="BC17" s="30"/>
      <c r="BD17" s="30"/>
      <c r="BE17" s="30"/>
      <c r="BF17" s="30"/>
      <c r="BG17" s="30"/>
      <c r="BH17" s="36"/>
      <c r="BI17" s="36"/>
      <c r="BJ17" s="36"/>
    </row>
    <row r="18" spans="1:62" ht="12.75" customHeight="1" x14ac:dyDescent="0.2">
      <c r="A18" s="149" t="s">
        <v>19</v>
      </c>
      <c r="B18" s="149"/>
      <c r="C18" s="149"/>
      <c r="D18" s="149"/>
      <c r="E18" s="149"/>
      <c r="F18" s="149"/>
      <c r="G18" s="149"/>
      <c r="H18" s="163"/>
      <c r="I18" s="163"/>
      <c r="J18" s="163"/>
      <c r="K18" s="163"/>
      <c r="L18" s="12"/>
      <c r="M18" s="17"/>
      <c r="N18" s="25"/>
      <c r="O18" s="25"/>
      <c r="P18" s="24"/>
      <c r="Q18" s="24"/>
      <c r="S18" s="30"/>
      <c r="AG18" s="149" t="s">
        <v>19</v>
      </c>
      <c r="AH18" s="149"/>
      <c r="AI18" s="149"/>
      <c r="AJ18" s="149"/>
      <c r="AK18" s="149"/>
      <c r="AL18" s="149"/>
      <c r="AM18" s="149"/>
      <c r="AN18" s="149"/>
      <c r="AO18" s="149"/>
      <c r="AP18" s="149"/>
      <c r="AQ18" s="149"/>
      <c r="AR18" s="12"/>
      <c r="AS18" s="12"/>
      <c r="AT18" s="30"/>
      <c r="AU18" s="30"/>
      <c r="AV18" s="30"/>
      <c r="AW18" s="30"/>
      <c r="AX18" s="52"/>
      <c r="AY18" s="52"/>
      <c r="AZ18" s="52"/>
      <c r="BA18" s="52"/>
      <c r="BB18" s="52"/>
      <c r="BC18" s="52"/>
      <c r="BD18" s="52"/>
      <c r="BE18" s="52"/>
      <c r="BF18" s="52"/>
      <c r="BG18" s="52"/>
      <c r="BH18" s="36"/>
      <c r="BI18" s="36"/>
      <c r="BJ18" s="36"/>
    </row>
    <row r="19" spans="1:62" ht="37.35" customHeight="1" x14ac:dyDescent="0.2">
      <c r="A19" s="150" t="s">
        <v>36</v>
      </c>
      <c r="B19" s="135"/>
      <c r="C19" s="135"/>
      <c r="D19" s="135"/>
      <c r="E19" s="135"/>
      <c r="F19" s="135"/>
      <c r="G19" s="135"/>
      <c r="H19" s="167"/>
      <c r="I19" s="167"/>
      <c r="J19" s="167"/>
      <c r="K19" s="167"/>
      <c r="L19" s="17"/>
      <c r="M19" s="17"/>
      <c r="N19" s="25"/>
      <c r="O19" s="25"/>
      <c r="P19" s="24"/>
      <c r="Q19" s="24"/>
      <c r="S19" s="30"/>
      <c r="AG19" s="150" t="s">
        <v>36</v>
      </c>
      <c r="AH19" s="150"/>
      <c r="AI19" s="150"/>
      <c r="AJ19" s="150"/>
      <c r="AK19" s="150"/>
      <c r="AL19" s="150"/>
      <c r="AM19" s="150"/>
      <c r="AN19" s="150"/>
      <c r="AO19" s="150"/>
      <c r="AP19" s="150"/>
      <c r="AQ19" s="150"/>
      <c r="AR19" s="17"/>
      <c r="AS19" s="17"/>
      <c r="AT19" s="25"/>
      <c r="AU19" s="25"/>
      <c r="AV19" s="65"/>
      <c r="AW19" s="30"/>
      <c r="AX19" s="30"/>
      <c r="AY19" s="30"/>
      <c r="AZ19" s="30"/>
      <c r="BA19" s="30"/>
      <c r="BB19" s="30"/>
      <c r="BC19" s="30"/>
      <c r="BD19" s="30"/>
      <c r="BE19" s="30"/>
      <c r="BF19" s="30"/>
      <c r="BG19" s="30"/>
      <c r="BH19" s="36"/>
      <c r="BI19" s="36"/>
      <c r="BJ19" s="36"/>
    </row>
    <row r="20" spans="1:62" ht="25.5" customHeight="1" x14ac:dyDescent="0.2">
      <c r="A20" s="151" t="s">
        <v>25</v>
      </c>
      <c r="B20" s="163"/>
      <c r="C20" s="163"/>
      <c r="D20" s="163"/>
      <c r="E20" s="163"/>
      <c r="F20" s="163"/>
      <c r="G20" s="163"/>
      <c r="H20" s="163"/>
      <c r="I20" s="163"/>
      <c r="J20" s="163"/>
      <c r="K20" s="163"/>
      <c r="L20" s="17"/>
      <c r="M20" s="17"/>
      <c r="N20" s="25"/>
      <c r="O20" s="25"/>
      <c r="P20" s="24"/>
      <c r="Q20" s="24"/>
      <c r="AG20" s="151" t="s">
        <v>25</v>
      </c>
      <c r="AH20" s="151"/>
      <c r="AI20" s="151"/>
      <c r="AJ20" s="151"/>
      <c r="AK20" s="151"/>
      <c r="AL20" s="151"/>
      <c r="AM20" s="151"/>
      <c r="AN20" s="151"/>
      <c r="AO20" s="151"/>
      <c r="AP20" s="151"/>
      <c r="AQ20" s="151"/>
      <c r="AR20" s="17"/>
      <c r="AS20" s="17"/>
      <c r="AT20" s="25"/>
      <c r="AU20" s="25"/>
      <c r="AV20" s="65"/>
      <c r="AW20" s="30"/>
      <c r="AX20" s="30"/>
      <c r="AY20" s="30"/>
      <c r="AZ20" s="30"/>
      <c r="BA20" s="30"/>
      <c r="BB20" s="30"/>
      <c r="BC20" s="30"/>
      <c r="BD20" s="30"/>
      <c r="BE20" s="30"/>
      <c r="BF20" s="30"/>
      <c r="BG20" s="30"/>
      <c r="BH20" s="36"/>
      <c r="BI20" s="36"/>
      <c r="BJ20" s="36"/>
    </row>
    <row r="21" spans="1:62" s="36" customFormat="1" ht="12.75" customHeight="1" x14ac:dyDescent="0.2">
      <c r="A21" s="151" t="s">
        <v>24</v>
      </c>
      <c r="B21" s="163"/>
      <c r="C21" s="163"/>
      <c r="D21" s="163"/>
      <c r="E21" s="163"/>
      <c r="F21" s="163"/>
      <c r="G21" s="163"/>
      <c r="H21" s="163"/>
      <c r="I21" s="163"/>
      <c r="J21" s="163"/>
      <c r="K21" s="163"/>
      <c r="L21" s="17"/>
      <c r="M21" s="17"/>
      <c r="N21" s="25"/>
      <c r="O21" s="25"/>
      <c r="P21" s="24"/>
      <c r="Q21" s="24"/>
      <c r="R21" s="2"/>
      <c r="S21" s="2"/>
      <c r="T21" s="2"/>
      <c r="U21" s="2"/>
      <c r="AG21" s="151" t="s">
        <v>24</v>
      </c>
      <c r="AH21" s="151"/>
      <c r="AI21" s="151"/>
      <c r="AJ21" s="151"/>
      <c r="AK21" s="151"/>
      <c r="AL21" s="151"/>
      <c r="AM21" s="151"/>
      <c r="AN21" s="151"/>
      <c r="AO21" s="151"/>
      <c r="AP21" s="151"/>
      <c r="AQ21" s="151"/>
      <c r="AR21" s="17"/>
      <c r="AS21" s="17"/>
      <c r="AT21" s="25"/>
      <c r="AU21" s="25"/>
      <c r="AV21" s="65"/>
      <c r="AW21" s="65"/>
      <c r="AX21" s="52"/>
      <c r="AY21" s="30"/>
      <c r="AZ21" s="52"/>
      <c r="BA21" s="52"/>
    </row>
    <row r="22" spans="1:62" s="36" customFormat="1" ht="12.75" customHeight="1" x14ac:dyDescent="0.2">
      <c r="A22" s="151"/>
      <c r="B22" s="163"/>
      <c r="C22" s="163"/>
      <c r="D22" s="163"/>
      <c r="E22" s="163"/>
      <c r="F22" s="163"/>
      <c r="G22" s="163"/>
      <c r="H22" s="163"/>
      <c r="I22" s="163"/>
      <c r="J22" s="163"/>
      <c r="K22" s="163"/>
      <c r="L22" s="17"/>
      <c r="M22" s="15"/>
      <c r="N22" s="26"/>
      <c r="O22" s="26"/>
      <c r="P22" s="24"/>
      <c r="Q22" s="24"/>
      <c r="R22" s="2"/>
      <c r="S22" s="2"/>
      <c r="T22" s="2"/>
      <c r="U22" s="2"/>
      <c r="AG22" s="150" t="s">
        <v>114</v>
      </c>
      <c r="AH22" s="150"/>
      <c r="AI22" s="150"/>
      <c r="AJ22" s="150"/>
      <c r="AK22" s="150"/>
      <c r="AL22" s="150"/>
      <c r="AM22" s="150"/>
      <c r="AN22" s="150"/>
      <c r="AO22" s="150"/>
      <c r="AP22" s="150"/>
      <c r="AQ22" s="150"/>
      <c r="AR22" s="17"/>
      <c r="AS22" s="17"/>
      <c r="AT22" s="25"/>
      <c r="AU22" s="66"/>
      <c r="AV22" s="65"/>
      <c r="AW22" s="65"/>
      <c r="AX22" s="52"/>
      <c r="AY22" s="52"/>
      <c r="AZ22" s="52"/>
      <c r="BA22" s="52"/>
    </row>
    <row r="23" spans="1:62" s="36" customFormat="1" ht="12.75" customHeight="1" x14ac:dyDescent="0.2">
      <c r="A23" s="149" t="s">
        <v>12</v>
      </c>
      <c r="B23" s="149"/>
      <c r="C23" s="149"/>
      <c r="D23" s="149"/>
      <c r="E23" s="149"/>
      <c r="F23" s="149"/>
      <c r="G23" s="149"/>
      <c r="H23" s="163"/>
      <c r="I23" s="163"/>
      <c r="J23" s="163"/>
      <c r="K23" s="163"/>
      <c r="L23" s="17"/>
      <c r="M23" s="40"/>
      <c r="N23" s="40"/>
      <c r="O23" s="27"/>
      <c r="P23" s="28"/>
      <c r="Q23" s="28"/>
      <c r="R23" s="1"/>
      <c r="S23" s="1"/>
      <c r="T23" s="1"/>
      <c r="U23" s="1"/>
      <c r="AG23" s="150"/>
      <c r="AH23" s="150"/>
      <c r="AI23" s="150"/>
      <c r="AJ23" s="150"/>
      <c r="AK23" s="150"/>
      <c r="AL23" s="150"/>
      <c r="AM23" s="150"/>
      <c r="AN23" s="150"/>
      <c r="AO23" s="150"/>
      <c r="AP23" s="150"/>
      <c r="AQ23" s="150"/>
      <c r="AR23" s="17"/>
      <c r="AS23" s="17"/>
      <c r="AT23" s="25"/>
      <c r="AU23" s="66"/>
      <c r="AV23" s="65"/>
      <c r="AW23" s="65"/>
      <c r="AX23" s="52"/>
      <c r="AY23" s="52"/>
      <c r="AZ23" s="52"/>
      <c r="BA23" s="52"/>
    </row>
    <row r="24" spans="1:62" s="36" customFormat="1" ht="12.75" customHeight="1" x14ac:dyDescent="0.2">
      <c r="A24" s="135" t="s">
        <v>9</v>
      </c>
      <c r="B24" s="135"/>
      <c r="C24" s="135"/>
      <c r="D24" s="135"/>
      <c r="E24" s="135"/>
      <c r="F24" s="135"/>
      <c r="G24" s="135"/>
      <c r="H24" s="162"/>
      <c r="I24" s="162"/>
      <c r="J24" s="162"/>
      <c r="K24" s="162"/>
      <c r="L24" s="17"/>
      <c r="M24" s="44"/>
      <c r="N24" s="44"/>
      <c r="O24" s="44"/>
      <c r="P24" s="44"/>
      <c r="Q24" s="1"/>
      <c r="R24" s="1"/>
      <c r="S24" s="1"/>
      <c r="T24" s="1"/>
      <c r="U24" s="1"/>
      <c r="AG24" s="149" t="s">
        <v>12</v>
      </c>
      <c r="AH24" s="149"/>
      <c r="AI24" s="149"/>
      <c r="AJ24" s="149"/>
      <c r="AK24" s="149"/>
      <c r="AL24" s="149"/>
      <c r="AM24" s="149"/>
      <c r="AN24" s="163"/>
      <c r="AO24" s="163"/>
      <c r="AP24" s="163"/>
      <c r="AQ24" s="163"/>
      <c r="AR24" s="17"/>
      <c r="AS24" s="17"/>
      <c r="AT24" s="25"/>
      <c r="AU24" s="25"/>
      <c r="AV24" s="65"/>
      <c r="AW24" s="65"/>
      <c r="AX24" s="52"/>
      <c r="AY24" s="52"/>
      <c r="AZ24" s="52"/>
      <c r="BA24" s="52"/>
    </row>
    <row r="25" spans="1:62" s="36" customFormat="1" ht="12.75" customHeight="1" x14ac:dyDescent="0.2">
      <c r="A25" s="136" t="s">
        <v>3</v>
      </c>
      <c r="B25" s="136"/>
      <c r="C25" s="136"/>
      <c r="D25" s="136"/>
      <c r="E25" s="136"/>
      <c r="F25" s="136"/>
      <c r="G25" s="136"/>
      <c r="H25" s="162"/>
      <c r="I25" s="162"/>
      <c r="J25" s="162"/>
      <c r="K25" s="162"/>
      <c r="L25" s="15"/>
      <c r="M25" s="45"/>
      <c r="N25" s="45"/>
      <c r="O25" s="45"/>
      <c r="P25" s="45"/>
      <c r="Q25" s="39"/>
      <c r="R25" s="39"/>
      <c r="S25" s="1"/>
      <c r="T25" s="1"/>
      <c r="U25" s="1"/>
      <c r="AG25" s="135" t="s">
        <v>9</v>
      </c>
      <c r="AH25" s="135"/>
      <c r="AI25" s="135"/>
      <c r="AJ25" s="135"/>
      <c r="AK25" s="135"/>
      <c r="AL25" s="135"/>
      <c r="AM25" s="135"/>
      <c r="AN25" s="162"/>
      <c r="AO25" s="162"/>
      <c r="AP25" s="162"/>
      <c r="AQ25" s="162"/>
      <c r="AR25" s="15"/>
      <c r="AS25" s="15"/>
      <c r="AT25" s="26"/>
      <c r="AU25" s="26"/>
      <c r="AV25" s="65"/>
      <c r="AW25" s="65"/>
      <c r="AX25" s="52"/>
      <c r="AY25" s="52"/>
      <c r="AZ25" s="52"/>
      <c r="BA25" s="52"/>
    </row>
    <row r="26" spans="1:62" s="36" customFormat="1" ht="12.75" customHeight="1" x14ac:dyDescent="0.2">
      <c r="A26" s="132" t="s">
        <v>20</v>
      </c>
      <c r="B26" s="132"/>
      <c r="C26" s="132"/>
      <c r="D26" s="132"/>
      <c r="E26" s="132"/>
      <c r="F26" s="132"/>
      <c r="G26" s="132"/>
      <c r="H26" s="162"/>
      <c r="I26" s="162"/>
      <c r="J26" s="162"/>
      <c r="K26" s="162"/>
      <c r="L26" s="40"/>
      <c r="M26" s="40"/>
      <c r="N26" s="40"/>
      <c r="O26" s="40"/>
      <c r="P26" s="1"/>
      <c r="Q26" s="1"/>
      <c r="R26" s="1"/>
      <c r="S26" s="1"/>
      <c r="T26" s="1"/>
      <c r="U26" s="1"/>
      <c r="AG26" s="136" t="s">
        <v>3</v>
      </c>
      <c r="AH26" s="136"/>
      <c r="AI26" s="136"/>
      <c r="AJ26" s="136"/>
      <c r="AK26" s="136"/>
      <c r="AL26" s="136"/>
      <c r="AM26" s="136"/>
      <c r="AN26" s="162"/>
      <c r="AO26" s="162"/>
      <c r="AP26" s="162"/>
      <c r="AQ26" s="162"/>
      <c r="AR26" s="107"/>
      <c r="AS26" s="107"/>
      <c r="AT26" s="107"/>
      <c r="AU26" s="27"/>
      <c r="AV26" s="28"/>
      <c r="AW26" s="28"/>
      <c r="AX26" s="1"/>
      <c r="AY26" s="1"/>
      <c r="AZ26" s="1"/>
      <c r="BA26" s="1"/>
    </row>
    <row r="27" spans="1:62" s="36" customFormat="1" ht="12.75" customHeight="1" x14ac:dyDescent="0.2">
      <c r="A27" s="137" t="s">
        <v>32</v>
      </c>
      <c r="B27" s="137"/>
      <c r="C27" s="137"/>
      <c r="D27" s="137"/>
      <c r="E27" s="137"/>
      <c r="F27" s="137"/>
      <c r="G27" s="137"/>
      <c r="H27" s="137"/>
      <c r="I27" s="137"/>
      <c r="J27" s="137"/>
      <c r="K27" s="137"/>
      <c r="L27" s="44"/>
      <c r="M27" s="45"/>
      <c r="N27" s="45"/>
      <c r="O27" s="45"/>
      <c r="P27" s="45"/>
      <c r="Q27" s="1"/>
      <c r="R27" s="1"/>
      <c r="S27" s="1"/>
      <c r="T27" s="1"/>
      <c r="U27" s="1"/>
      <c r="AG27" s="132" t="s">
        <v>20</v>
      </c>
      <c r="AH27" s="132"/>
      <c r="AI27" s="132"/>
      <c r="AJ27" s="132"/>
      <c r="AK27" s="132"/>
      <c r="AL27" s="132"/>
      <c r="AM27" s="132"/>
      <c r="AN27" s="162"/>
      <c r="AO27" s="162"/>
      <c r="AP27" s="162"/>
      <c r="AQ27" s="162"/>
      <c r="AR27" s="107"/>
      <c r="AS27" s="107"/>
      <c r="AT27" s="107"/>
      <c r="AU27" s="107"/>
      <c r="AV27" s="1"/>
      <c r="AW27" s="1"/>
      <c r="AX27" s="1"/>
      <c r="AY27" s="1"/>
      <c r="AZ27" s="1"/>
      <c r="BA27" s="1"/>
    </row>
    <row r="28" spans="1:62" s="36" customFormat="1" ht="25.5" customHeight="1" x14ac:dyDescent="0.2">
      <c r="A28" s="138" t="s">
        <v>115</v>
      </c>
      <c r="B28" s="138"/>
      <c r="C28" s="138"/>
      <c r="D28" s="138"/>
      <c r="E28" s="138"/>
      <c r="F28" s="138"/>
      <c r="G28" s="138"/>
      <c r="H28" s="138"/>
      <c r="I28" s="138"/>
      <c r="J28" s="138"/>
      <c r="K28" s="138"/>
      <c r="L28" s="45"/>
      <c r="M28" s="18"/>
      <c r="N28" s="18"/>
      <c r="O28" s="18"/>
      <c r="P28" s="2"/>
      <c r="Q28" s="2"/>
      <c r="R28" s="2"/>
      <c r="S28" s="2"/>
      <c r="T28" s="2"/>
      <c r="U28" s="2"/>
      <c r="AG28" s="137" t="s">
        <v>32</v>
      </c>
      <c r="AH28" s="137"/>
      <c r="AI28" s="137"/>
      <c r="AJ28" s="137"/>
      <c r="AK28" s="137"/>
      <c r="AL28" s="137"/>
      <c r="AM28" s="137"/>
      <c r="AN28" s="137"/>
      <c r="AO28" s="137"/>
      <c r="AP28" s="137"/>
      <c r="AQ28" s="137"/>
      <c r="AR28" s="106"/>
      <c r="AS28" s="106"/>
      <c r="AT28" s="106"/>
      <c r="AU28" s="106"/>
      <c r="AV28" s="106"/>
      <c r="AW28" s="106"/>
      <c r="AX28" s="106"/>
      <c r="AY28" s="1"/>
      <c r="AZ28" s="1"/>
      <c r="BA28" s="1"/>
    </row>
    <row r="29" spans="1:62" s="36" customFormat="1" x14ac:dyDescent="0.2">
      <c r="A29" s="132" t="s">
        <v>10</v>
      </c>
      <c r="B29" s="132"/>
      <c r="C29" s="132"/>
      <c r="D29" s="132"/>
      <c r="E29" s="132"/>
      <c r="F29" s="132"/>
      <c r="G29" s="132"/>
      <c r="H29" s="162"/>
      <c r="I29" s="162"/>
      <c r="J29" s="162"/>
      <c r="K29" s="162"/>
      <c r="L29" s="40"/>
      <c r="M29" s="15"/>
      <c r="N29" s="15"/>
      <c r="O29" s="15"/>
      <c r="P29" s="2"/>
      <c r="Q29" s="2"/>
      <c r="R29" s="2"/>
      <c r="S29" s="2"/>
      <c r="T29" s="2"/>
      <c r="U29" s="2"/>
      <c r="AG29" s="138" t="s">
        <v>115</v>
      </c>
      <c r="AH29" s="138"/>
      <c r="AI29" s="138"/>
      <c r="AJ29" s="138"/>
      <c r="AK29" s="138"/>
      <c r="AL29" s="138"/>
      <c r="AM29" s="138"/>
      <c r="AN29" s="138"/>
      <c r="AO29" s="138"/>
      <c r="AP29" s="138"/>
      <c r="AQ29" s="138"/>
      <c r="AR29" s="107"/>
      <c r="AS29" s="107"/>
      <c r="AT29" s="107"/>
      <c r="AU29" s="107"/>
      <c r="AV29" s="1"/>
      <c r="AW29" s="1"/>
      <c r="AX29" s="1"/>
      <c r="AY29" s="1"/>
      <c r="AZ29" s="1"/>
      <c r="BA29" s="1"/>
    </row>
    <row r="30" spans="1:62" s="36" customFormat="1" ht="25.5" customHeight="1" x14ac:dyDescent="0.2">
      <c r="A30" s="138" t="s">
        <v>116</v>
      </c>
      <c r="B30" s="138"/>
      <c r="C30" s="138"/>
      <c r="D30" s="138"/>
      <c r="E30" s="138"/>
      <c r="F30" s="138"/>
      <c r="G30" s="138"/>
      <c r="H30" s="138"/>
      <c r="I30" s="138"/>
      <c r="J30" s="138"/>
      <c r="K30" s="138"/>
      <c r="L30" s="45"/>
      <c r="M30" s="46"/>
      <c r="N30" s="46"/>
      <c r="O30" s="46"/>
      <c r="P30" s="46"/>
      <c r="Q30" s="46"/>
      <c r="R30" s="46"/>
      <c r="S30" s="2"/>
      <c r="T30" s="2"/>
      <c r="U30" s="2"/>
      <c r="AG30" s="132" t="s">
        <v>10</v>
      </c>
      <c r="AH30" s="132"/>
      <c r="AI30" s="132"/>
      <c r="AJ30" s="132"/>
      <c r="AK30" s="132"/>
      <c r="AL30" s="132"/>
      <c r="AM30" s="132"/>
      <c r="AN30" s="162"/>
      <c r="AO30" s="162"/>
      <c r="AP30" s="162"/>
      <c r="AQ30" s="162"/>
      <c r="AR30" s="105"/>
      <c r="AS30" s="105"/>
      <c r="AT30" s="105"/>
      <c r="AU30" s="107"/>
      <c r="AV30" s="1"/>
      <c r="AW30" s="1"/>
      <c r="AX30" s="1"/>
      <c r="AY30" s="1"/>
      <c r="AZ30" s="1"/>
      <c r="BA30" s="1"/>
    </row>
    <row r="31" spans="1:62" s="36" customFormat="1" ht="12.75" customHeight="1" x14ac:dyDescent="0.2">
      <c r="A31" s="139" t="s">
        <v>11</v>
      </c>
      <c r="B31" s="139"/>
      <c r="C31" s="139"/>
      <c r="D31" s="139"/>
      <c r="E31" s="139"/>
      <c r="F31" s="139"/>
      <c r="G31" s="139"/>
      <c r="H31" s="162"/>
      <c r="I31" s="162"/>
      <c r="J31" s="162"/>
      <c r="K31" s="162"/>
      <c r="L31" s="18"/>
      <c r="M31" s="40"/>
      <c r="N31" s="40"/>
      <c r="O31" s="40"/>
      <c r="P31" s="2"/>
      <c r="Q31" s="2"/>
      <c r="R31" s="2"/>
      <c r="S31" s="2"/>
      <c r="T31" s="2"/>
      <c r="U31" s="2"/>
      <c r="AG31" s="138" t="s">
        <v>116</v>
      </c>
      <c r="AH31" s="138"/>
      <c r="AI31" s="138"/>
      <c r="AJ31" s="138"/>
      <c r="AK31" s="138"/>
      <c r="AL31" s="138"/>
      <c r="AM31" s="138"/>
      <c r="AN31" s="138"/>
      <c r="AO31" s="138"/>
      <c r="AP31" s="138"/>
      <c r="AQ31" s="138"/>
      <c r="AR31" s="18"/>
      <c r="AS31" s="18"/>
      <c r="AT31" s="18"/>
      <c r="AU31" s="18"/>
      <c r="AV31" s="52"/>
      <c r="AW31" s="52"/>
      <c r="AX31" s="52"/>
      <c r="AY31" s="52"/>
      <c r="AZ31" s="52"/>
      <c r="BA31" s="52"/>
    </row>
    <row r="32" spans="1:62" s="36" customFormat="1" ht="12.75" customHeight="1" x14ac:dyDescent="0.2">
      <c r="A32" s="140" t="s">
        <v>4</v>
      </c>
      <c r="B32" s="140"/>
      <c r="C32" s="140"/>
      <c r="D32" s="140"/>
      <c r="E32" s="140"/>
      <c r="F32" s="140"/>
      <c r="G32" s="140"/>
      <c r="H32" s="140"/>
      <c r="I32" s="140"/>
      <c r="J32" s="140"/>
      <c r="K32" s="140"/>
      <c r="L32" s="15"/>
      <c r="M32" s="15"/>
      <c r="N32" s="15"/>
      <c r="O32" s="15"/>
      <c r="P32" s="2"/>
      <c r="Q32" s="2"/>
      <c r="R32" s="2"/>
      <c r="S32" s="2"/>
      <c r="T32" s="2"/>
      <c r="U32" s="2"/>
      <c r="AG32" s="139" t="s">
        <v>11</v>
      </c>
      <c r="AH32" s="139"/>
      <c r="AI32" s="139"/>
      <c r="AJ32" s="139"/>
      <c r="AK32" s="139"/>
      <c r="AL32" s="139"/>
      <c r="AM32" s="139"/>
      <c r="AN32" s="162"/>
      <c r="AO32" s="162"/>
      <c r="AP32" s="162"/>
      <c r="AQ32" s="162"/>
      <c r="AR32" s="15"/>
      <c r="AS32" s="15"/>
      <c r="AT32" s="15"/>
      <c r="AU32" s="15"/>
      <c r="AV32" s="52"/>
      <c r="AW32" s="52"/>
      <c r="AX32" s="52"/>
      <c r="AY32" s="52"/>
      <c r="AZ32" s="52"/>
      <c r="BA32" s="52"/>
    </row>
    <row r="33" spans="1:62" s="36" customFormat="1" ht="25.5" customHeight="1" x14ac:dyDescent="0.2">
      <c r="A33" s="141" t="s">
        <v>26</v>
      </c>
      <c r="B33" s="141"/>
      <c r="C33" s="141"/>
      <c r="D33" s="141"/>
      <c r="E33" s="141"/>
      <c r="F33" s="141"/>
      <c r="G33" s="141"/>
      <c r="H33" s="141"/>
      <c r="I33" s="141"/>
      <c r="J33" s="141"/>
      <c r="K33" s="141"/>
      <c r="L33" s="86"/>
      <c r="M33" s="40"/>
      <c r="N33" s="40"/>
      <c r="O33" s="40"/>
      <c r="P33" s="2"/>
      <c r="Q33" s="2"/>
      <c r="R33" s="2"/>
      <c r="S33" s="2"/>
      <c r="T33" s="2"/>
      <c r="U33" s="2"/>
      <c r="AG33" s="140" t="s">
        <v>4</v>
      </c>
      <c r="AH33" s="140"/>
      <c r="AI33" s="140"/>
      <c r="AJ33" s="140"/>
      <c r="AK33" s="140"/>
      <c r="AL33" s="140"/>
      <c r="AM33" s="140"/>
      <c r="AN33" s="140"/>
      <c r="AO33" s="140"/>
      <c r="AP33" s="140"/>
      <c r="AQ33" s="140"/>
      <c r="AR33" s="105"/>
      <c r="AS33" s="105"/>
      <c r="AT33" s="105"/>
      <c r="AU33" s="105"/>
      <c r="AV33" s="105"/>
      <c r="AW33" s="105"/>
      <c r="AX33" s="105"/>
      <c r="AY33" s="52"/>
      <c r="AZ33" s="52"/>
      <c r="BA33" s="52"/>
    </row>
    <row r="34" spans="1:62" s="36" customFormat="1" ht="25.5" customHeight="1" x14ac:dyDescent="0.2">
      <c r="A34" s="141" t="s">
        <v>37</v>
      </c>
      <c r="B34" s="141"/>
      <c r="C34" s="141"/>
      <c r="D34" s="141"/>
      <c r="E34" s="141"/>
      <c r="F34" s="141"/>
      <c r="G34" s="141"/>
      <c r="H34" s="141"/>
      <c r="I34" s="141"/>
      <c r="J34" s="141"/>
      <c r="K34" s="141"/>
      <c r="L34" s="86"/>
      <c r="M34" s="40"/>
      <c r="N34" s="40"/>
      <c r="O34" s="40"/>
      <c r="P34" s="2"/>
      <c r="Q34" s="2"/>
      <c r="R34" s="2"/>
      <c r="S34" s="2"/>
      <c r="T34" s="2"/>
      <c r="U34" s="2"/>
      <c r="AG34" s="141" t="s">
        <v>26</v>
      </c>
      <c r="AH34" s="141"/>
      <c r="AI34" s="141"/>
      <c r="AJ34" s="141"/>
      <c r="AK34" s="141"/>
      <c r="AL34" s="141"/>
      <c r="AM34" s="141"/>
      <c r="AN34" s="141"/>
      <c r="AO34" s="141"/>
      <c r="AP34" s="141"/>
      <c r="AQ34" s="141"/>
      <c r="AR34" s="107"/>
      <c r="AS34" s="107"/>
      <c r="AT34" s="107"/>
      <c r="AU34" s="107"/>
      <c r="AV34" s="52"/>
      <c r="AW34" s="52"/>
      <c r="AX34" s="52"/>
      <c r="AY34" s="52"/>
      <c r="AZ34" s="52"/>
      <c r="BA34" s="52"/>
    </row>
    <row r="35" spans="1:62" s="36" customFormat="1" x14ac:dyDescent="0.2">
      <c r="A35" s="140" t="s">
        <v>38</v>
      </c>
      <c r="B35" s="140"/>
      <c r="C35" s="140"/>
      <c r="D35" s="140"/>
      <c r="E35" s="140"/>
      <c r="F35" s="140"/>
      <c r="G35" s="140"/>
      <c r="H35" s="140"/>
      <c r="I35" s="140"/>
      <c r="J35" s="140"/>
      <c r="K35" s="140"/>
      <c r="L35" s="15"/>
      <c r="M35" s="15"/>
      <c r="N35" s="15"/>
      <c r="O35" s="15"/>
      <c r="P35" s="2"/>
      <c r="Q35" s="2"/>
      <c r="R35" s="2"/>
      <c r="S35" s="2"/>
      <c r="T35" s="2"/>
      <c r="U35" s="2"/>
      <c r="AG35" s="141" t="s">
        <v>37</v>
      </c>
      <c r="AH35" s="141"/>
      <c r="AI35" s="141"/>
      <c r="AJ35" s="141"/>
      <c r="AK35" s="141"/>
      <c r="AL35" s="141"/>
      <c r="AM35" s="141"/>
      <c r="AN35" s="141"/>
      <c r="AO35" s="141"/>
      <c r="AP35" s="141"/>
      <c r="AQ35" s="141"/>
      <c r="AR35" s="15"/>
      <c r="AS35" s="15"/>
      <c r="AT35" s="15"/>
      <c r="AU35" s="15"/>
      <c r="AV35" s="52"/>
      <c r="AW35" s="52"/>
      <c r="AX35" s="52"/>
      <c r="AY35" s="52"/>
      <c r="AZ35" s="52"/>
      <c r="BA35" s="52"/>
    </row>
    <row r="36" spans="1:62" s="36" customFormat="1" ht="25.5" customHeight="1" x14ac:dyDescent="0.2">
      <c r="A36" s="144" t="s">
        <v>98</v>
      </c>
      <c r="B36" s="144"/>
      <c r="C36" s="144"/>
      <c r="D36" s="144"/>
      <c r="E36" s="144"/>
      <c r="F36" s="144"/>
      <c r="G36" s="144"/>
      <c r="H36" s="144"/>
      <c r="I36" s="144"/>
      <c r="J36" s="144"/>
      <c r="K36" s="144"/>
      <c r="L36" s="86"/>
      <c r="M36" s="40"/>
      <c r="N36" s="40"/>
      <c r="O36" s="40"/>
      <c r="P36" s="2"/>
      <c r="Q36" s="2"/>
      <c r="R36" s="2"/>
      <c r="S36" s="2"/>
      <c r="T36" s="2"/>
      <c r="U36" s="2"/>
      <c r="AG36" s="140" t="s">
        <v>38</v>
      </c>
      <c r="AH36" s="140"/>
      <c r="AI36" s="140"/>
      <c r="AJ36" s="140"/>
      <c r="AK36" s="140"/>
      <c r="AL36" s="140"/>
      <c r="AM36" s="140"/>
      <c r="AN36" s="140"/>
      <c r="AO36" s="140"/>
      <c r="AP36" s="140"/>
      <c r="AQ36" s="140"/>
      <c r="AR36" s="107"/>
      <c r="AS36" s="107"/>
      <c r="AT36" s="107"/>
      <c r="AU36" s="107"/>
      <c r="AV36" s="52"/>
      <c r="AW36" s="52"/>
      <c r="AX36" s="52"/>
      <c r="AY36" s="52"/>
      <c r="AZ36" s="52"/>
      <c r="BA36" s="52"/>
    </row>
    <row r="37" spans="1:62" s="36" customFormat="1" x14ac:dyDescent="0.2">
      <c r="A37" s="152" t="s">
        <v>5</v>
      </c>
      <c r="B37" s="152"/>
      <c r="C37" s="152"/>
      <c r="D37" s="152"/>
      <c r="E37" s="152"/>
      <c r="F37" s="152"/>
      <c r="G37" s="152"/>
      <c r="H37" s="152"/>
      <c r="I37" s="152"/>
      <c r="J37" s="152"/>
      <c r="K37" s="152"/>
      <c r="L37" s="86"/>
      <c r="M37" s="40"/>
      <c r="N37" s="40"/>
      <c r="O37" s="40"/>
      <c r="P37" s="2"/>
      <c r="Q37" s="2"/>
      <c r="R37" s="2"/>
      <c r="S37" s="2"/>
      <c r="T37" s="2"/>
      <c r="U37" s="2"/>
      <c r="AG37" s="144" t="s">
        <v>98</v>
      </c>
      <c r="AH37" s="144"/>
      <c r="AI37" s="144"/>
      <c r="AJ37" s="144"/>
      <c r="AK37" s="144"/>
      <c r="AL37" s="144"/>
      <c r="AM37" s="144"/>
      <c r="AN37" s="144"/>
      <c r="AO37" s="144"/>
      <c r="AP37" s="144"/>
      <c r="AQ37" s="144"/>
      <c r="AR37" s="107"/>
      <c r="AS37" s="107"/>
      <c r="AT37" s="107"/>
      <c r="AU37" s="107"/>
      <c r="AV37" s="52"/>
      <c r="AW37" s="52"/>
      <c r="AX37" s="52"/>
      <c r="AY37" s="52"/>
      <c r="AZ37" s="52"/>
      <c r="BA37" s="52"/>
    </row>
    <row r="38" spans="1:62" s="36" customFormat="1" ht="25.5" customHeight="1" x14ac:dyDescent="0.2">
      <c r="A38" s="144" t="s">
        <v>27</v>
      </c>
      <c r="B38" s="144"/>
      <c r="C38" s="144"/>
      <c r="D38" s="144"/>
      <c r="E38" s="144"/>
      <c r="F38" s="144"/>
      <c r="G38" s="144"/>
      <c r="H38" s="144"/>
      <c r="I38" s="144"/>
      <c r="J38" s="144"/>
      <c r="K38" s="144"/>
      <c r="L38" s="86"/>
      <c r="M38" s="85"/>
      <c r="N38" s="85"/>
      <c r="O38" s="85"/>
      <c r="P38" s="2"/>
      <c r="Q38" s="2"/>
      <c r="R38" s="2"/>
      <c r="S38" s="2"/>
      <c r="T38" s="2"/>
      <c r="U38" s="2"/>
      <c r="AG38" s="152" t="s">
        <v>5</v>
      </c>
      <c r="AH38" s="152"/>
      <c r="AI38" s="152"/>
      <c r="AJ38" s="152"/>
      <c r="AK38" s="152"/>
      <c r="AL38" s="152"/>
      <c r="AM38" s="152"/>
      <c r="AN38" s="152"/>
      <c r="AO38" s="152"/>
      <c r="AP38" s="152"/>
      <c r="AQ38" s="152"/>
      <c r="AR38" s="15"/>
      <c r="AS38" s="15"/>
      <c r="AT38" s="15"/>
      <c r="AU38" s="15"/>
      <c r="AV38" s="52"/>
      <c r="AW38" s="52"/>
      <c r="AX38" s="52"/>
      <c r="AY38" s="52"/>
      <c r="AZ38" s="52"/>
      <c r="BA38" s="52"/>
    </row>
    <row r="39" spans="1:62" s="36" customFormat="1" ht="25.5" customHeight="1" x14ac:dyDescent="0.2">
      <c r="A39" s="144" t="s">
        <v>37</v>
      </c>
      <c r="B39" s="144"/>
      <c r="C39" s="144"/>
      <c r="D39" s="144"/>
      <c r="E39" s="144"/>
      <c r="F39" s="144"/>
      <c r="G39" s="144"/>
      <c r="H39" s="144"/>
      <c r="I39" s="144"/>
      <c r="J39" s="144"/>
      <c r="K39" s="144"/>
      <c r="L39" s="86"/>
      <c r="M39" s="85"/>
      <c r="N39" s="85"/>
      <c r="O39" s="85"/>
      <c r="P39" s="2"/>
      <c r="Q39" s="2"/>
      <c r="R39" s="2"/>
      <c r="S39" s="2"/>
      <c r="T39" s="2"/>
      <c r="U39" s="2"/>
      <c r="AG39" s="144" t="s">
        <v>27</v>
      </c>
      <c r="AH39" s="144"/>
      <c r="AI39" s="144"/>
      <c r="AJ39" s="144"/>
      <c r="AK39" s="144"/>
      <c r="AL39" s="144"/>
      <c r="AM39" s="144"/>
      <c r="AN39" s="144"/>
      <c r="AO39" s="144"/>
      <c r="AP39" s="144"/>
      <c r="AQ39" s="144"/>
      <c r="AR39" s="107"/>
      <c r="AS39" s="107"/>
      <c r="AT39" s="107"/>
      <c r="AU39" s="107"/>
      <c r="AV39" s="52"/>
      <c r="AW39" s="52"/>
      <c r="AX39" s="52"/>
      <c r="AY39" s="52"/>
      <c r="AZ39" s="52"/>
      <c r="BA39" s="52"/>
    </row>
    <row r="40" spans="1:62" s="36" customFormat="1" x14ac:dyDescent="0.2">
      <c r="A40" s="140" t="s">
        <v>39</v>
      </c>
      <c r="B40" s="140"/>
      <c r="C40" s="140"/>
      <c r="D40" s="140"/>
      <c r="E40" s="140"/>
      <c r="F40" s="140"/>
      <c r="G40" s="140"/>
      <c r="H40" s="140"/>
      <c r="I40" s="140"/>
      <c r="J40" s="140"/>
      <c r="K40" s="140"/>
      <c r="L40" s="86"/>
      <c r="M40" s="85"/>
      <c r="N40" s="85"/>
      <c r="O40" s="85"/>
      <c r="P40" s="2"/>
      <c r="Q40" s="2"/>
      <c r="R40" s="2"/>
      <c r="S40" s="2"/>
      <c r="T40" s="2"/>
      <c r="U40" s="2"/>
      <c r="AG40" s="144" t="s">
        <v>37</v>
      </c>
      <c r="AH40" s="144"/>
      <c r="AI40" s="144"/>
      <c r="AJ40" s="144"/>
      <c r="AK40" s="144"/>
      <c r="AL40" s="144"/>
      <c r="AM40" s="144"/>
      <c r="AN40" s="144"/>
      <c r="AO40" s="144"/>
      <c r="AP40" s="144"/>
      <c r="AQ40" s="144"/>
      <c r="AR40" s="107"/>
      <c r="AS40" s="107"/>
      <c r="AT40" s="107"/>
      <c r="AU40" s="107"/>
      <c r="AV40" s="52"/>
      <c r="AW40" s="52"/>
      <c r="AX40" s="52"/>
      <c r="AY40" s="52"/>
      <c r="AZ40" s="52"/>
      <c r="BA40" s="52"/>
    </row>
    <row r="41" spans="1:62" s="36" customFormat="1" ht="25.5" customHeight="1" x14ac:dyDescent="0.2">
      <c r="A41" s="144" t="s">
        <v>99</v>
      </c>
      <c r="B41" s="144"/>
      <c r="C41" s="144"/>
      <c r="D41" s="144"/>
      <c r="E41" s="144"/>
      <c r="F41" s="144"/>
      <c r="G41" s="144"/>
      <c r="H41" s="144"/>
      <c r="I41" s="144"/>
      <c r="J41" s="144"/>
      <c r="K41" s="144"/>
      <c r="L41" s="86"/>
      <c r="M41" s="85"/>
      <c r="N41" s="85"/>
      <c r="O41" s="85"/>
      <c r="P41" s="2"/>
      <c r="Q41" s="2"/>
      <c r="R41" s="2"/>
      <c r="S41" s="2"/>
      <c r="T41" s="2"/>
      <c r="U41" s="2"/>
      <c r="AG41" s="140" t="s">
        <v>39</v>
      </c>
      <c r="AH41" s="140"/>
      <c r="AI41" s="140"/>
      <c r="AJ41" s="140"/>
      <c r="AK41" s="140"/>
      <c r="AL41" s="140"/>
      <c r="AM41" s="140"/>
      <c r="AN41" s="140"/>
      <c r="AO41" s="140"/>
      <c r="AP41" s="140"/>
      <c r="AQ41" s="140"/>
      <c r="AR41" s="19"/>
      <c r="AS41" s="19"/>
      <c r="AT41" s="19"/>
      <c r="AU41" s="19"/>
      <c r="AV41" s="52"/>
      <c r="AW41" s="52"/>
      <c r="AX41" s="52"/>
      <c r="AY41" s="52"/>
      <c r="AZ41" s="52"/>
      <c r="BA41" s="52"/>
    </row>
    <row r="42" spans="1:62" s="36" customFormat="1" ht="12.75" customHeight="1" x14ac:dyDescent="0.2">
      <c r="A42" s="140" t="s">
        <v>6</v>
      </c>
      <c r="B42" s="140"/>
      <c r="C42" s="140"/>
      <c r="D42" s="140"/>
      <c r="E42" s="140"/>
      <c r="F42" s="140"/>
      <c r="G42" s="140"/>
      <c r="H42" s="140"/>
      <c r="I42" s="140"/>
      <c r="J42" s="140"/>
      <c r="K42" s="140"/>
      <c r="L42" s="15"/>
      <c r="M42" s="19"/>
      <c r="N42" s="19"/>
      <c r="O42" s="19"/>
      <c r="P42" s="2"/>
      <c r="Q42" s="2"/>
      <c r="R42" s="2"/>
      <c r="S42" s="2"/>
      <c r="T42" s="2"/>
      <c r="U42" s="2"/>
      <c r="AG42" s="144" t="s">
        <v>99</v>
      </c>
      <c r="AH42" s="144"/>
      <c r="AI42" s="144"/>
      <c r="AJ42" s="144"/>
      <c r="AK42" s="144"/>
      <c r="AL42" s="144"/>
      <c r="AM42" s="144"/>
      <c r="AN42" s="144"/>
      <c r="AO42" s="144"/>
      <c r="AP42" s="144"/>
      <c r="AQ42" s="144"/>
      <c r="AR42" s="105"/>
      <c r="AS42" s="105"/>
      <c r="AT42" s="105"/>
      <c r="AU42" s="105"/>
      <c r="AV42" s="105"/>
      <c r="AW42" s="105"/>
      <c r="AX42" s="105"/>
      <c r="AY42" s="52"/>
      <c r="AZ42" s="52"/>
      <c r="BA42" s="52"/>
    </row>
    <row r="43" spans="1:62" s="36" customFormat="1" ht="12.75" customHeight="1" x14ac:dyDescent="0.2">
      <c r="A43" s="141" t="s">
        <v>28</v>
      </c>
      <c r="B43" s="141"/>
      <c r="C43" s="141"/>
      <c r="D43" s="141"/>
      <c r="E43" s="141"/>
      <c r="F43" s="141"/>
      <c r="G43" s="141"/>
      <c r="H43" s="141"/>
      <c r="I43" s="141"/>
      <c r="J43" s="141"/>
      <c r="K43" s="141"/>
      <c r="L43" s="86"/>
      <c r="M43" s="19"/>
      <c r="N43" s="19"/>
      <c r="O43" s="19"/>
      <c r="P43" s="2"/>
      <c r="Q43" s="2"/>
      <c r="R43" s="2"/>
      <c r="S43" s="2"/>
      <c r="T43" s="2"/>
      <c r="U43" s="2"/>
      <c r="AG43" s="140" t="s">
        <v>6</v>
      </c>
      <c r="AH43" s="140"/>
      <c r="AI43" s="140"/>
      <c r="AJ43" s="140"/>
      <c r="AK43" s="140"/>
      <c r="AL43" s="140"/>
      <c r="AM43" s="140"/>
      <c r="AN43" s="140"/>
      <c r="AO43" s="140"/>
      <c r="AP43" s="140"/>
      <c r="AQ43" s="140"/>
      <c r="AR43" s="105"/>
      <c r="AS43" s="105"/>
      <c r="AT43" s="105"/>
      <c r="AU43" s="105"/>
      <c r="AV43" s="105"/>
      <c r="AW43" s="105"/>
      <c r="AX43" s="105"/>
      <c r="AY43" s="52"/>
      <c r="AZ43" s="52"/>
      <c r="BA43" s="52"/>
    </row>
    <row r="44" spans="1:62" s="36" customFormat="1" ht="12.75" customHeight="1" x14ac:dyDescent="0.2">
      <c r="A44" s="145" t="s">
        <v>29</v>
      </c>
      <c r="B44" s="145"/>
      <c r="C44" s="145"/>
      <c r="D44" s="145"/>
      <c r="E44" s="145"/>
      <c r="F44" s="145"/>
      <c r="G44" s="145"/>
      <c r="H44" s="145"/>
      <c r="I44" s="145"/>
      <c r="J44" s="145"/>
      <c r="K44" s="145"/>
      <c r="L44" s="86"/>
      <c r="M44" s="47"/>
      <c r="N44" s="47"/>
      <c r="O44" s="40"/>
      <c r="P44" s="2"/>
      <c r="Q44" s="2"/>
      <c r="R44" s="2"/>
      <c r="S44" s="2"/>
      <c r="T44" s="2"/>
      <c r="U44" s="2"/>
      <c r="AG44" s="141" t="s">
        <v>28</v>
      </c>
      <c r="AH44" s="141"/>
      <c r="AI44" s="141"/>
      <c r="AJ44" s="141"/>
      <c r="AK44" s="141"/>
      <c r="AL44" s="141"/>
      <c r="AM44" s="141"/>
      <c r="AN44" s="141"/>
      <c r="AO44" s="141"/>
      <c r="AP44" s="141"/>
      <c r="AQ44" s="141"/>
      <c r="AR44" s="105"/>
      <c r="AS44" s="105"/>
      <c r="AT44" s="105"/>
      <c r="AU44" s="105"/>
      <c r="AV44" s="105"/>
      <c r="AW44" s="105"/>
      <c r="AX44" s="105"/>
      <c r="AY44" s="52"/>
      <c r="AZ44" s="52"/>
      <c r="BA44" s="52"/>
    </row>
    <row r="45" spans="1:62" ht="25.5" customHeight="1" x14ac:dyDescent="0.2">
      <c r="A45" s="141" t="s">
        <v>100</v>
      </c>
      <c r="B45" s="141"/>
      <c r="C45" s="141"/>
      <c r="D45" s="141"/>
      <c r="E45" s="141"/>
      <c r="F45" s="141"/>
      <c r="G45" s="141"/>
      <c r="H45" s="141"/>
      <c r="I45" s="141"/>
      <c r="J45" s="141"/>
      <c r="K45" s="141"/>
      <c r="L45" s="86"/>
      <c r="M45" s="47"/>
      <c r="N45" s="47"/>
      <c r="O45" s="13"/>
      <c r="S45" s="34"/>
      <c r="T45" s="34"/>
      <c r="U45" s="34"/>
      <c r="V45" s="34"/>
      <c r="W45" s="34"/>
      <c r="X45" s="34"/>
      <c r="Y45" s="34"/>
      <c r="Z45" s="34"/>
      <c r="AA45" s="35"/>
      <c r="AG45" s="145" t="s">
        <v>29</v>
      </c>
      <c r="AH45" s="145"/>
      <c r="AI45" s="145"/>
      <c r="AJ45" s="145"/>
      <c r="AK45" s="145"/>
      <c r="AL45" s="145"/>
      <c r="AM45" s="145"/>
      <c r="AN45" s="145"/>
      <c r="AO45" s="145"/>
      <c r="AP45" s="145"/>
      <c r="AQ45" s="145"/>
      <c r="AR45" s="105"/>
      <c r="AS45" s="105"/>
      <c r="AT45" s="105"/>
      <c r="AU45" s="105"/>
      <c r="AV45" s="105"/>
      <c r="AW45" s="105"/>
      <c r="AX45" s="105"/>
      <c r="AY45" s="52"/>
      <c r="AZ45" s="52"/>
      <c r="BA45" s="52"/>
      <c r="BB45" s="36"/>
      <c r="BC45" s="36"/>
      <c r="BD45" s="36"/>
      <c r="BE45" s="36"/>
      <c r="BF45" s="36"/>
      <c r="BG45" s="36"/>
      <c r="BH45" s="36"/>
      <c r="BI45" s="36"/>
      <c r="BJ45" s="36"/>
    </row>
    <row r="46" spans="1:62" ht="12.75" customHeight="1" x14ac:dyDescent="0.2">
      <c r="A46" s="133" t="s">
        <v>7</v>
      </c>
      <c r="B46" s="133"/>
      <c r="C46" s="133"/>
      <c r="D46" s="133"/>
      <c r="E46" s="133"/>
      <c r="F46" s="133"/>
      <c r="G46" s="133"/>
      <c r="H46" s="133"/>
      <c r="I46" s="133"/>
      <c r="J46" s="133"/>
      <c r="K46" s="133"/>
      <c r="L46" s="19"/>
      <c r="AG46" s="141" t="s">
        <v>100</v>
      </c>
      <c r="AH46" s="141"/>
      <c r="AI46" s="141"/>
      <c r="AJ46" s="141"/>
      <c r="AK46" s="141"/>
      <c r="AL46" s="141"/>
      <c r="AM46" s="141"/>
      <c r="AN46" s="141"/>
      <c r="AO46" s="141"/>
      <c r="AP46" s="141"/>
      <c r="AQ46" s="141"/>
      <c r="AR46" s="105"/>
      <c r="AS46" s="105"/>
      <c r="AT46" s="105"/>
      <c r="AU46" s="105"/>
      <c r="AV46" s="105"/>
      <c r="AW46" s="105"/>
      <c r="AX46" s="105"/>
      <c r="AY46" s="52"/>
      <c r="AZ46" s="52"/>
      <c r="BA46" s="52"/>
      <c r="BB46" s="36"/>
      <c r="BC46" s="36"/>
      <c r="BD46" s="36"/>
      <c r="BE46" s="36"/>
      <c r="BF46" s="36"/>
      <c r="BG46" s="36"/>
      <c r="BH46" s="36"/>
      <c r="BI46" s="36"/>
      <c r="BJ46" s="36"/>
    </row>
    <row r="47" spans="1:62" ht="38.25" customHeight="1" x14ac:dyDescent="0.2">
      <c r="A47" s="131" t="s">
        <v>30</v>
      </c>
      <c r="B47" s="131"/>
      <c r="C47" s="131"/>
      <c r="D47" s="131"/>
      <c r="E47" s="131"/>
      <c r="F47" s="131"/>
      <c r="G47" s="131"/>
      <c r="H47" s="131"/>
      <c r="I47" s="131"/>
      <c r="J47" s="131"/>
      <c r="K47" s="131"/>
      <c r="L47" s="86"/>
      <c r="M47" s="35"/>
      <c r="N47" s="35"/>
      <c r="O47" s="35"/>
      <c r="P47" s="35"/>
      <c r="Q47" s="35"/>
      <c r="R47" s="35"/>
      <c r="AG47" s="133" t="s">
        <v>7</v>
      </c>
      <c r="AH47" s="133"/>
      <c r="AI47" s="133"/>
      <c r="AJ47" s="133"/>
      <c r="AK47" s="133"/>
      <c r="AL47" s="133"/>
      <c r="AM47" s="133"/>
      <c r="AN47" s="162"/>
      <c r="AO47" s="162"/>
      <c r="AP47" s="162"/>
      <c r="AQ47" s="162"/>
      <c r="AR47" s="105"/>
      <c r="AS47" s="105"/>
      <c r="AT47" s="105"/>
      <c r="AU47" s="105"/>
      <c r="AV47" s="105"/>
      <c r="AW47" s="105"/>
      <c r="AX47" s="105"/>
      <c r="AY47" s="52"/>
      <c r="AZ47" s="52"/>
      <c r="BA47" s="52"/>
      <c r="BB47" s="36"/>
      <c r="BC47" s="36"/>
      <c r="BD47" s="36"/>
      <c r="BE47" s="36"/>
      <c r="BF47" s="36"/>
      <c r="BG47" s="36"/>
      <c r="BH47" s="36"/>
      <c r="BI47" s="36"/>
      <c r="BJ47" s="36"/>
    </row>
    <row r="48" spans="1:62" ht="25.5" customHeight="1" x14ac:dyDescent="0.2">
      <c r="A48" s="132" t="s">
        <v>101</v>
      </c>
      <c r="B48" s="132"/>
      <c r="C48" s="132"/>
      <c r="D48" s="132"/>
      <c r="E48" s="132"/>
      <c r="F48" s="132"/>
      <c r="G48" s="132"/>
      <c r="H48" s="132"/>
      <c r="I48" s="132"/>
      <c r="J48" s="132"/>
      <c r="K48" s="132"/>
      <c r="L48" s="47"/>
      <c r="AG48" s="131" t="s">
        <v>30</v>
      </c>
      <c r="AH48" s="131"/>
      <c r="AI48" s="131"/>
      <c r="AJ48" s="131"/>
      <c r="AK48" s="131"/>
      <c r="AL48" s="131"/>
      <c r="AM48" s="131"/>
      <c r="AN48" s="131"/>
      <c r="AO48" s="131"/>
      <c r="AP48" s="131"/>
      <c r="AQ48" s="131"/>
      <c r="AR48" s="19"/>
      <c r="AS48" s="19"/>
      <c r="AT48" s="19"/>
      <c r="AU48" s="19"/>
      <c r="AV48" s="52"/>
      <c r="AW48" s="52"/>
      <c r="AX48" s="52"/>
      <c r="AY48" s="52"/>
      <c r="AZ48" s="52"/>
      <c r="BA48" s="52"/>
      <c r="BB48" s="36"/>
      <c r="BC48" s="36"/>
      <c r="BD48" s="36"/>
      <c r="BE48" s="36"/>
      <c r="BF48" s="36"/>
      <c r="BG48" s="36"/>
      <c r="BH48" s="36"/>
      <c r="BI48" s="36"/>
      <c r="BJ48" s="36"/>
    </row>
    <row r="49" spans="1:62" x14ac:dyDescent="0.2">
      <c r="A49" s="133" t="s">
        <v>8</v>
      </c>
      <c r="B49" s="133"/>
      <c r="C49" s="133"/>
      <c r="D49" s="133"/>
      <c r="E49" s="133"/>
      <c r="F49" s="133"/>
      <c r="G49" s="133"/>
      <c r="H49" s="162"/>
      <c r="I49" s="162"/>
      <c r="J49" s="162"/>
      <c r="K49" s="162"/>
      <c r="L49" s="19"/>
      <c r="AG49" s="132" t="s">
        <v>101</v>
      </c>
      <c r="AH49" s="132"/>
      <c r="AI49" s="132"/>
      <c r="AJ49" s="132"/>
      <c r="AK49" s="132"/>
      <c r="AL49" s="132"/>
      <c r="AM49" s="132"/>
      <c r="AN49" s="132"/>
      <c r="AO49" s="132"/>
      <c r="AP49" s="132"/>
      <c r="AQ49" s="132"/>
      <c r="AR49" s="107"/>
      <c r="AS49" s="107"/>
      <c r="AT49" s="107"/>
      <c r="AU49" s="107"/>
      <c r="AV49" s="52"/>
      <c r="AW49" s="52"/>
      <c r="AX49" s="52"/>
      <c r="AY49" s="52"/>
      <c r="AZ49" s="52"/>
      <c r="BA49" s="52"/>
      <c r="BB49" s="36"/>
      <c r="BC49" s="36"/>
      <c r="BD49" s="36"/>
      <c r="BE49" s="36"/>
      <c r="BF49" s="36"/>
      <c r="BG49" s="36"/>
      <c r="BH49" s="36"/>
      <c r="BI49" s="36"/>
      <c r="BJ49" s="36"/>
    </row>
    <row r="50" spans="1:62" x14ac:dyDescent="0.2">
      <c r="A50" s="134" t="s">
        <v>31</v>
      </c>
      <c r="B50" s="160"/>
      <c r="C50" s="160"/>
      <c r="D50" s="160"/>
      <c r="E50" s="160"/>
      <c r="F50" s="160"/>
      <c r="G50" s="160"/>
      <c r="H50" s="160"/>
      <c r="I50" s="161"/>
      <c r="J50" s="161"/>
      <c r="K50" s="161"/>
      <c r="L50" s="40"/>
      <c r="AG50" s="133" t="s">
        <v>8</v>
      </c>
      <c r="AH50" s="133"/>
      <c r="AI50" s="133"/>
      <c r="AJ50" s="133"/>
      <c r="AK50" s="133"/>
      <c r="AL50" s="133"/>
      <c r="AM50" s="133"/>
      <c r="AN50" s="162"/>
      <c r="AO50" s="162"/>
      <c r="AP50" s="162"/>
      <c r="AQ50" s="162"/>
      <c r="AR50" s="36"/>
      <c r="AS50" s="36"/>
      <c r="AT50" s="36"/>
      <c r="AU50" s="36"/>
      <c r="AV50" s="36"/>
      <c r="AW50" s="36"/>
      <c r="AX50" s="36"/>
      <c r="AY50" s="36"/>
      <c r="AZ50" s="36"/>
      <c r="BA50" s="36"/>
      <c r="BB50" s="36"/>
      <c r="BC50" s="36"/>
      <c r="BD50" s="36"/>
      <c r="BE50" s="36"/>
      <c r="BF50" s="36"/>
      <c r="BG50" s="36"/>
      <c r="BH50" s="36"/>
      <c r="BI50" s="36"/>
      <c r="BJ50" s="36"/>
    </row>
    <row r="51" spans="1:62" x14ac:dyDescent="0.2">
      <c r="A51" s="134" t="s">
        <v>113</v>
      </c>
      <c r="B51" s="161"/>
      <c r="C51" s="161"/>
      <c r="D51" s="161"/>
      <c r="E51" s="161"/>
      <c r="F51" s="161"/>
      <c r="G51" s="161"/>
      <c r="H51" s="161"/>
      <c r="I51" s="161"/>
      <c r="J51" s="161"/>
      <c r="K51" s="161"/>
      <c r="L51" s="13"/>
      <c r="AG51" s="134" t="s">
        <v>31</v>
      </c>
      <c r="AH51" s="160"/>
      <c r="AI51" s="160"/>
      <c r="AJ51" s="160"/>
      <c r="AK51" s="160"/>
      <c r="AL51" s="160"/>
      <c r="AM51" s="160"/>
      <c r="AN51" s="160"/>
      <c r="AO51" s="161"/>
      <c r="AP51" s="161"/>
      <c r="AQ51" s="161"/>
      <c r="AR51" s="36"/>
      <c r="AS51" s="36"/>
      <c r="AT51" s="36"/>
      <c r="AU51" s="36"/>
      <c r="AV51" s="36"/>
      <c r="AW51" s="36"/>
      <c r="AX51" s="36"/>
      <c r="AY51" s="36"/>
      <c r="AZ51" s="36"/>
      <c r="BA51" s="36"/>
      <c r="BB51" s="36"/>
      <c r="BC51" s="36"/>
      <c r="BD51" s="36"/>
      <c r="BE51" s="36"/>
      <c r="BF51" s="36"/>
      <c r="BG51" s="36"/>
      <c r="BH51" s="36"/>
      <c r="BI51" s="36"/>
      <c r="BJ51" s="36"/>
    </row>
    <row r="52" spans="1:62" x14ac:dyDescent="0.2">
      <c r="AG52" s="134" t="s">
        <v>113</v>
      </c>
      <c r="AH52" s="161"/>
      <c r="AI52" s="161"/>
      <c r="AJ52" s="161"/>
      <c r="AK52" s="161"/>
      <c r="AL52" s="161"/>
      <c r="AM52" s="161"/>
      <c r="AN52" s="161"/>
      <c r="AO52" s="161"/>
      <c r="AP52" s="161"/>
      <c r="AQ52" s="161"/>
      <c r="AR52" s="36"/>
      <c r="AS52" s="36"/>
      <c r="AT52" s="36"/>
      <c r="AU52" s="36"/>
      <c r="AV52" s="36"/>
      <c r="AW52" s="36"/>
      <c r="AX52" s="36"/>
      <c r="AY52" s="36"/>
      <c r="AZ52" s="36"/>
      <c r="BA52" s="36"/>
      <c r="BB52" s="36"/>
      <c r="BC52" s="36"/>
      <c r="BD52" s="36"/>
      <c r="BE52" s="36"/>
      <c r="BF52" s="36"/>
      <c r="BG52" s="36"/>
      <c r="BH52" s="36"/>
      <c r="BI52" s="36"/>
      <c r="BJ52" s="36"/>
    </row>
    <row r="53" spans="1:62" x14ac:dyDescent="0.2">
      <c r="E53" s="35"/>
      <c r="F53" s="35"/>
      <c r="G53" s="35"/>
      <c r="H53" s="35"/>
      <c r="I53" s="35"/>
      <c r="J53" s="35"/>
      <c r="K53" s="35"/>
      <c r="L53" s="35"/>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x14ac:dyDescent="0.2">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x14ac:dyDescent="0.2">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x14ac:dyDescent="0.2">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sheetData>
  <mergeCells count="83">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 ref="A37:K37"/>
    <mergeCell ref="A34:K34"/>
    <mergeCell ref="A38:K38"/>
    <mergeCell ref="A39:K39"/>
    <mergeCell ref="A20:K20"/>
    <mergeCell ref="A31:K31"/>
    <mergeCell ref="A30:K30"/>
    <mergeCell ref="A22:K22"/>
    <mergeCell ref="A21:K21"/>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G1:BJ1"/>
    <mergeCell ref="AG12:AQ12"/>
    <mergeCell ref="AG13:AQ13"/>
    <mergeCell ref="AG14:AQ14"/>
    <mergeCell ref="AG15:AQ15"/>
    <mergeCell ref="AG16:AQ16"/>
    <mergeCell ref="AG17:AQ17"/>
    <mergeCell ref="AG18:AQ18"/>
    <mergeCell ref="AG19:AQ19"/>
    <mergeCell ref="AG20:AQ20"/>
    <mergeCell ref="AG21:AQ21"/>
    <mergeCell ref="AG22:AQ22"/>
    <mergeCell ref="AG23:AQ23"/>
    <mergeCell ref="AG24:AQ24"/>
    <mergeCell ref="AG25:AQ25"/>
    <mergeCell ref="AG26:AQ26"/>
    <mergeCell ref="AG27:AQ27"/>
    <mergeCell ref="AG28:AQ28"/>
    <mergeCell ref="AG29:AQ29"/>
    <mergeCell ref="AG30:AQ30"/>
    <mergeCell ref="AG31:AQ31"/>
    <mergeCell ref="AG32:AQ32"/>
    <mergeCell ref="AG33:AQ33"/>
    <mergeCell ref="AG34:AQ34"/>
    <mergeCell ref="AG35:AQ35"/>
    <mergeCell ref="AG36:AQ36"/>
    <mergeCell ref="AG37:AQ37"/>
    <mergeCell ref="AG38:AQ38"/>
    <mergeCell ref="AG39:AQ39"/>
    <mergeCell ref="AG40:AQ40"/>
    <mergeCell ref="AG41:AQ41"/>
    <mergeCell ref="AG42:AQ42"/>
    <mergeCell ref="AG43:AQ43"/>
    <mergeCell ref="AG44:AQ44"/>
    <mergeCell ref="AG45:AQ45"/>
    <mergeCell ref="AG51:AQ51"/>
    <mergeCell ref="AG52:AQ52"/>
    <mergeCell ref="AG46:AQ46"/>
    <mergeCell ref="AG47:AQ47"/>
    <mergeCell ref="AG48:AQ48"/>
    <mergeCell ref="AG49:AQ49"/>
    <mergeCell ref="AG50:AQ50"/>
  </mergeCells>
  <phoneticPr fontId="0" type="noConversion"/>
  <pageMargins left="0.5" right="0.5" top="0.5" bottom="0.5" header="0.25" footer="0.25"/>
  <pageSetup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workbookViewId="0">
      <selection activeCell="A26" sqref="A26:K26"/>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0" t="s">
        <v>47</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row>
    <row r="2" spans="1:3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0">
        <v>2011</v>
      </c>
      <c r="AD2" s="62">
        <v>2012</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c r="AD3" s="57"/>
    </row>
    <row r="4" spans="1:31" ht="16.5" x14ac:dyDescent="0.3">
      <c r="A4" s="5" t="s">
        <v>16</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57">
        <v>1702.3007039790821</v>
      </c>
      <c r="AD4" s="57">
        <v>1615.72940680938</v>
      </c>
    </row>
    <row r="5" spans="1:31" ht="16.5" x14ac:dyDescent="0.3">
      <c r="A5" s="5" t="s">
        <v>17</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57">
        <v>2279.4943461079793</v>
      </c>
    </row>
    <row r="6" spans="1:31" ht="18" x14ac:dyDescent="0.3">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7"/>
    </row>
    <row r="7" spans="1:31" ht="16.5" x14ac:dyDescent="0.3">
      <c r="A7" s="5" t="s">
        <v>48</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57">
        <v>2546.815764531636</v>
      </c>
      <c r="AD7" s="57">
        <v>2530.9658839687436</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57">
        <v>3587.4321692469821</v>
      </c>
      <c r="AD8" s="57">
        <v>3581.226023480287</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57">
        <v>1749.4681048841478</v>
      </c>
      <c r="AD9" s="57">
        <v>1747.244697617974</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57">
        <v>2130.9354129156663</v>
      </c>
    </row>
    <row r="11" spans="1:31" ht="17.25" thickBot="1" x14ac:dyDescent="0.35">
      <c r="A11" s="64" t="s">
        <v>2</v>
      </c>
      <c r="B11" s="56" t="s">
        <v>0</v>
      </c>
      <c r="C11" s="56" t="s">
        <v>0</v>
      </c>
      <c r="D11" s="56" t="s">
        <v>0</v>
      </c>
      <c r="E11" s="56">
        <v>1562.2504046878078</v>
      </c>
      <c r="F11" s="56">
        <v>1408.1887827399962</v>
      </c>
      <c r="G11" s="56">
        <v>1369.5094819105457</v>
      </c>
      <c r="H11" s="56">
        <v>1354.43111040076</v>
      </c>
      <c r="I11" s="56">
        <v>1296.7399498415793</v>
      </c>
      <c r="J11" s="56">
        <v>1326.896692861151</v>
      </c>
      <c r="K11" s="56">
        <v>1322.9632046412069</v>
      </c>
      <c r="L11" s="56">
        <v>1245.7042274347234</v>
      </c>
      <c r="M11" s="56">
        <v>1322.237125041888</v>
      </c>
      <c r="N11" s="56">
        <v>1443.1281629538967</v>
      </c>
      <c r="O11" s="56">
        <v>1500.3324204282185</v>
      </c>
      <c r="P11" s="56">
        <v>1478.5086662976616</v>
      </c>
      <c r="Q11" s="56">
        <v>1536.7214388486279</v>
      </c>
      <c r="R11" s="56">
        <v>1761.9234195924771</v>
      </c>
      <c r="S11" s="56">
        <v>1763.6797542021029</v>
      </c>
      <c r="T11" s="56">
        <v>1662.9595576497968</v>
      </c>
      <c r="U11" s="56">
        <v>1406.0557138047573</v>
      </c>
      <c r="V11" s="56">
        <v>1355.5012060110084</v>
      </c>
      <c r="W11" s="56">
        <v>1327.2376682955337</v>
      </c>
      <c r="X11" s="56">
        <v>1276.8298525761272</v>
      </c>
      <c r="Y11" s="56">
        <v>1195.6398608566647</v>
      </c>
      <c r="Z11" s="56">
        <v>1144.1774776673128</v>
      </c>
      <c r="AA11" s="56">
        <v>1162.3892035940123</v>
      </c>
      <c r="AB11" s="56">
        <v>1093.696121145518</v>
      </c>
      <c r="AC11" s="67">
        <v>1067.6108199526991</v>
      </c>
      <c r="AD11" s="67">
        <v>1023.2769001052726</v>
      </c>
    </row>
    <row r="12" spans="1:31" ht="12.75" customHeight="1" x14ac:dyDescent="0.3">
      <c r="A12" s="143" t="s">
        <v>22</v>
      </c>
      <c r="B12" s="143"/>
      <c r="C12" s="143"/>
      <c r="D12" s="143"/>
      <c r="E12" s="143"/>
      <c r="F12" s="143"/>
      <c r="G12" s="143"/>
      <c r="H12" s="143"/>
      <c r="I12" s="143"/>
      <c r="J12" s="143"/>
      <c r="K12" s="143"/>
      <c r="L12" s="14"/>
      <c r="M12" s="14"/>
      <c r="N12" s="14"/>
      <c r="O12" s="14"/>
      <c r="P12" s="6"/>
      <c r="Q12" s="9"/>
      <c r="R12" s="10"/>
      <c r="S12" s="3"/>
      <c r="T12" s="3"/>
      <c r="U12" s="3"/>
    </row>
    <row r="13" spans="1:31" ht="12.75" customHeight="1" x14ac:dyDescent="0.3">
      <c r="A13" s="143"/>
      <c r="B13" s="143"/>
      <c r="C13" s="143"/>
      <c r="D13" s="143"/>
      <c r="E13" s="143"/>
      <c r="F13" s="143"/>
      <c r="G13" s="143"/>
      <c r="H13" s="143"/>
      <c r="I13" s="143"/>
      <c r="J13" s="143"/>
      <c r="K13" s="143"/>
      <c r="L13" s="14"/>
      <c r="M13" s="14"/>
      <c r="N13" s="14"/>
      <c r="O13" s="14"/>
      <c r="P13" s="6"/>
      <c r="Q13" s="9"/>
      <c r="R13" s="10"/>
      <c r="S13" s="3"/>
      <c r="T13" s="3"/>
      <c r="U13" s="3"/>
    </row>
    <row r="14" spans="1:31" ht="25.5" customHeight="1" x14ac:dyDescent="0.3">
      <c r="A14" s="165" t="s">
        <v>14</v>
      </c>
      <c r="B14" s="165"/>
      <c r="C14" s="165"/>
      <c r="D14" s="165"/>
      <c r="E14" s="165"/>
      <c r="F14" s="165"/>
      <c r="G14" s="165"/>
      <c r="H14" s="165"/>
      <c r="I14" s="165"/>
      <c r="J14" s="165"/>
      <c r="K14" s="165"/>
      <c r="L14" s="11"/>
      <c r="M14" s="11"/>
      <c r="N14" s="11"/>
      <c r="O14" s="11"/>
      <c r="P14" s="6"/>
      <c r="Q14" s="30"/>
      <c r="R14" s="30"/>
      <c r="S14" s="30"/>
      <c r="T14" s="30"/>
      <c r="U14" s="30"/>
      <c r="V14" s="30"/>
      <c r="W14" s="30"/>
      <c r="X14" s="30"/>
      <c r="Y14" s="30"/>
      <c r="Z14" s="30"/>
      <c r="AA14" s="30"/>
    </row>
    <row r="15" spans="1:31" ht="13.5" customHeight="1" x14ac:dyDescent="0.2">
      <c r="A15" s="166" t="s">
        <v>33</v>
      </c>
      <c r="B15" s="166"/>
      <c r="C15" s="166"/>
      <c r="D15" s="166"/>
      <c r="E15" s="166"/>
      <c r="F15" s="166"/>
      <c r="G15" s="166"/>
      <c r="H15" s="166"/>
      <c r="I15" s="166"/>
      <c r="J15" s="166"/>
      <c r="K15" s="166"/>
      <c r="L15" s="16"/>
      <c r="M15" s="16"/>
      <c r="N15" s="30"/>
      <c r="O15" s="30"/>
      <c r="P15" s="30"/>
      <c r="Q15" s="30"/>
      <c r="R15" s="52"/>
      <c r="S15" s="52"/>
      <c r="T15" s="52"/>
      <c r="U15" s="52"/>
      <c r="V15" s="52"/>
      <c r="W15" s="52"/>
      <c r="X15" s="52"/>
      <c r="Y15" s="52"/>
      <c r="Z15" s="52"/>
      <c r="AA15" s="52"/>
    </row>
    <row r="16" spans="1:31" ht="63.75" customHeight="1" x14ac:dyDescent="0.3">
      <c r="A16" s="158" t="s">
        <v>97</v>
      </c>
      <c r="B16" s="158"/>
      <c r="C16" s="158"/>
      <c r="D16" s="158"/>
      <c r="E16" s="158"/>
      <c r="F16" s="158"/>
      <c r="G16" s="158"/>
      <c r="H16" s="158"/>
      <c r="I16" s="158"/>
      <c r="J16" s="158"/>
      <c r="K16" s="158"/>
      <c r="L16" s="6"/>
      <c r="M16" s="6"/>
      <c r="N16" s="52"/>
      <c r="O16" s="52"/>
      <c r="P16" s="52"/>
      <c r="Q16" s="52"/>
      <c r="R16" s="30"/>
      <c r="S16" s="30"/>
      <c r="T16" s="30"/>
      <c r="U16" s="30"/>
      <c r="V16" s="30"/>
      <c r="W16" s="30"/>
      <c r="X16" s="30"/>
      <c r="Y16" s="30"/>
      <c r="Z16" s="30"/>
      <c r="AA16" s="30"/>
    </row>
    <row r="17" spans="1:27" ht="12.75" customHeight="1" x14ac:dyDescent="0.3">
      <c r="A17" s="164"/>
      <c r="B17" s="164"/>
      <c r="C17" s="164"/>
      <c r="D17" s="164"/>
      <c r="E17" s="164"/>
      <c r="F17" s="164"/>
      <c r="G17" s="164"/>
      <c r="H17" s="164"/>
      <c r="I17" s="164"/>
      <c r="J17" s="164"/>
      <c r="K17" s="164"/>
      <c r="L17" s="6"/>
      <c r="M17" s="6"/>
      <c r="N17" s="52"/>
      <c r="O17" s="52"/>
      <c r="P17" s="52"/>
      <c r="Q17" s="52"/>
      <c r="R17" s="30"/>
      <c r="S17" s="30"/>
      <c r="T17" s="30"/>
      <c r="U17" s="30"/>
      <c r="V17" s="30"/>
      <c r="W17" s="30"/>
      <c r="X17" s="30"/>
      <c r="Y17" s="30"/>
      <c r="Z17" s="30"/>
      <c r="AA17" s="30"/>
    </row>
    <row r="18" spans="1:27" ht="12.75" customHeight="1" x14ac:dyDescent="0.2">
      <c r="A18" s="149" t="s">
        <v>19</v>
      </c>
      <c r="B18" s="149"/>
      <c r="C18" s="149"/>
      <c r="D18" s="149"/>
      <c r="E18" s="149"/>
      <c r="F18" s="149"/>
      <c r="G18" s="149"/>
      <c r="H18" s="149"/>
      <c r="I18" s="149"/>
      <c r="J18" s="149"/>
      <c r="K18" s="149"/>
      <c r="L18" s="12"/>
      <c r="M18" s="12"/>
      <c r="N18" s="30"/>
      <c r="O18" s="30"/>
      <c r="P18" s="30"/>
      <c r="Q18" s="30"/>
      <c r="R18" s="52"/>
      <c r="S18" s="52"/>
      <c r="T18" s="52"/>
      <c r="U18" s="52"/>
      <c r="V18" s="52"/>
      <c r="W18" s="52"/>
      <c r="X18" s="52"/>
      <c r="Y18" s="52"/>
      <c r="Z18" s="52"/>
      <c r="AA18" s="52"/>
    </row>
    <row r="19" spans="1:27" ht="39" customHeight="1" x14ac:dyDescent="0.2">
      <c r="A19" s="150" t="s">
        <v>36</v>
      </c>
      <c r="B19" s="150"/>
      <c r="C19" s="150"/>
      <c r="D19" s="150"/>
      <c r="E19" s="150"/>
      <c r="F19" s="150"/>
      <c r="G19" s="150"/>
      <c r="H19" s="150"/>
      <c r="I19" s="150"/>
      <c r="J19" s="150"/>
      <c r="K19" s="150"/>
      <c r="L19" s="17"/>
      <c r="M19" s="17"/>
      <c r="N19" s="25"/>
      <c r="O19" s="25"/>
      <c r="P19" s="65"/>
      <c r="Q19" s="30"/>
      <c r="R19" s="30"/>
      <c r="S19" s="30"/>
      <c r="T19" s="30"/>
      <c r="U19" s="30"/>
      <c r="V19" s="30"/>
      <c r="W19" s="30"/>
      <c r="X19" s="30"/>
      <c r="Y19" s="30"/>
      <c r="Z19" s="30"/>
      <c r="AA19" s="30"/>
    </row>
    <row r="20" spans="1:27" ht="25.5" customHeight="1" x14ac:dyDescent="0.2">
      <c r="A20" s="151" t="s">
        <v>25</v>
      </c>
      <c r="B20" s="151"/>
      <c r="C20" s="151"/>
      <c r="D20" s="151"/>
      <c r="E20" s="151"/>
      <c r="F20" s="151"/>
      <c r="G20" s="151"/>
      <c r="H20" s="151"/>
      <c r="I20" s="151"/>
      <c r="J20" s="151"/>
      <c r="K20" s="151"/>
      <c r="L20" s="17"/>
      <c r="M20" s="17"/>
      <c r="N20" s="25"/>
      <c r="O20" s="25"/>
      <c r="P20" s="65"/>
      <c r="Q20" s="30"/>
      <c r="R20" s="30"/>
      <c r="S20" s="30"/>
      <c r="T20" s="30"/>
      <c r="U20" s="30"/>
      <c r="V20" s="30"/>
      <c r="W20" s="30"/>
      <c r="X20" s="30"/>
      <c r="Y20" s="30"/>
      <c r="Z20" s="30"/>
      <c r="AA20" s="30"/>
    </row>
    <row r="21" spans="1:27" ht="12.75" customHeight="1" x14ac:dyDescent="0.2">
      <c r="A21" s="151" t="s">
        <v>24</v>
      </c>
      <c r="B21" s="151"/>
      <c r="C21" s="151"/>
      <c r="D21" s="151"/>
      <c r="E21" s="151"/>
      <c r="F21" s="151"/>
      <c r="G21" s="151"/>
      <c r="H21" s="151"/>
      <c r="I21" s="151"/>
      <c r="J21" s="151"/>
      <c r="K21" s="151"/>
      <c r="L21" s="17"/>
      <c r="M21" s="17"/>
      <c r="N21" s="25"/>
      <c r="O21" s="25"/>
      <c r="P21" s="65"/>
      <c r="Q21" s="65"/>
      <c r="R21" s="52"/>
      <c r="S21" s="30"/>
      <c r="T21" s="52"/>
      <c r="U21" s="52"/>
    </row>
    <row r="22" spans="1:27" ht="12.75" customHeight="1" x14ac:dyDescent="0.2">
      <c r="A22" s="150" t="s">
        <v>114</v>
      </c>
      <c r="B22" s="150"/>
      <c r="C22" s="150"/>
      <c r="D22" s="150"/>
      <c r="E22" s="150"/>
      <c r="F22" s="150"/>
      <c r="G22" s="150"/>
      <c r="H22" s="150"/>
      <c r="I22" s="150"/>
      <c r="J22" s="150"/>
      <c r="K22" s="150"/>
      <c r="L22" s="17"/>
      <c r="M22" s="17"/>
      <c r="N22" s="25"/>
      <c r="O22" s="66"/>
      <c r="P22" s="65"/>
      <c r="Q22" s="65"/>
      <c r="R22" s="52"/>
      <c r="S22" s="52"/>
      <c r="T22" s="52"/>
      <c r="U22" s="52"/>
    </row>
    <row r="23" spans="1:27" ht="12.75" customHeight="1" x14ac:dyDescent="0.2">
      <c r="A23" s="150"/>
      <c r="B23" s="150"/>
      <c r="C23" s="150"/>
      <c r="D23" s="150"/>
      <c r="E23" s="150"/>
      <c r="F23" s="150"/>
      <c r="G23" s="150"/>
      <c r="H23" s="150"/>
      <c r="I23" s="150"/>
      <c r="J23" s="150"/>
      <c r="K23" s="150"/>
      <c r="L23" s="17"/>
      <c r="M23" s="17"/>
      <c r="N23" s="25"/>
      <c r="O23" s="66"/>
      <c r="P23" s="65"/>
      <c r="Q23" s="65"/>
      <c r="R23" s="52"/>
      <c r="S23" s="52"/>
      <c r="T23" s="52"/>
      <c r="U23" s="52"/>
    </row>
    <row r="24" spans="1:27" ht="12.75" customHeight="1" x14ac:dyDescent="0.2">
      <c r="A24" s="149" t="s">
        <v>12</v>
      </c>
      <c r="B24" s="149"/>
      <c r="C24" s="149"/>
      <c r="D24" s="149"/>
      <c r="E24" s="149"/>
      <c r="F24" s="149"/>
      <c r="G24" s="149"/>
      <c r="H24" s="163"/>
      <c r="I24" s="163"/>
      <c r="J24" s="163"/>
      <c r="K24" s="163"/>
      <c r="L24" s="17"/>
      <c r="M24" s="17"/>
      <c r="N24" s="25"/>
      <c r="O24" s="25"/>
      <c r="P24" s="65"/>
      <c r="Q24" s="65"/>
      <c r="R24" s="52"/>
      <c r="S24" s="52"/>
      <c r="T24" s="52"/>
      <c r="U24" s="52"/>
    </row>
    <row r="25" spans="1:27" ht="12.75" customHeight="1" x14ac:dyDescent="0.2">
      <c r="A25" s="135" t="s">
        <v>9</v>
      </c>
      <c r="B25" s="135"/>
      <c r="C25" s="135"/>
      <c r="D25" s="135"/>
      <c r="E25" s="135"/>
      <c r="F25" s="135"/>
      <c r="G25" s="135"/>
      <c r="H25" s="162"/>
      <c r="I25" s="162"/>
      <c r="J25" s="162"/>
      <c r="K25" s="162"/>
      <c r="L25" s="15"/>
      <c r="M25" s="15"/>
      <c r="N25" s="26"/>
      <c r="O25" s="26"/>
      <c r="P25" s="65"/>
      <c r="Q25" s="65"/>
      <c r="R25" s="52"/>
      <c r="S25" s="52"/>
      <c r="T25" s="52"/>
      <c r="U25" s="52"/>
    </row>
    <row r="26" spans="1:27" ht="12.75" customHeight="1" x14ac:dyDescent="0.2">
      <c r="A26" s="136" t="s">
        <v>3</v>
      </c>
      <c r="B26" s="136"/>
      <c r="C26" s="136"/>
      <c r="D26" s="136"/>
      <c r="E26" s="136"/>
      <c r="F26" s="136"/>
      <c r="G26" s="136"/>
      <c r="H26" s="162"/>
      <c r="I26" s="162"/>
      <c r="J26" s="162"/>
      <c r="K26" s="162"/>
      <c r="L26" s="40"/>
      <c r="M26" s="40"/>
      <c r="N26" s="40"/>
      <c r="O26" s="27"/>
      <c r="P26" s="28"/>
      <c r="Q26" s="28"/>
      <c r="R26" s="1"/>
      <c r="S26" s="1"/>
      <c r="T26" s="1"/>
      <c r="U26" s="1"/>
    </row>
    <row r="27" spans="1:27" ht="12.75" customHeight="1" x14ac:dyDescent="0.2">
      <c r="A27" s="132" t="s">
        <v>20</v>
      </c>
      <c r="B27" s="132"/>
      <c r="C27" s="132"/>
      <c r="D27" s="132"/>
      <c r="E27" s="132"/>
      <c r="F27" s="132"/>
      <c r="G27" s="132"/>
      <c r="H27" s="162"/>
      <c r="I27" s="162"/>
      <c r="J27" s="162"/>
      <c r="K27" s="162"/>
      <c r="L27" s="40"/>
      <c r="M27" s="40"/>
      <c r="N27" s="40"/>
      <c r="O27" s="40"/>
      <c r="P27" s="1"/>
      <c r="Q27" s="1"/>
      <c r="R27" s="1"/>
      <c r="S27" s="1"/>
      <c r="T27" s="1"/>
      <c r="U27" s="1"/>
    </row>
    <row r="28" spans="1:27" ht="12.75" customHeight="1" x14ac:dyDescent="0.2">
      <c r="A28" s="137" t="s">
        <v>32</v>
      </c>
      <c r="B28" s="137"/>
      <c r="C28" s="137"/>
      <c r="D28" s="137"/>
      <c r="E28" s="137"/>
      <c r="F28" s="137"/>
      <c r="G28" s="137"/>
      <c r="H28" s="137"/>
      <c r="I28" s="137"/>
      <c r="J28" s="137"/>
      <c r="K28" s="137"/>
      <c r="L28" s="39"/>
      <c r="M28" s="39"/>
      <c r="N28" s="39"/>
      <c r="O28" s="39"/>
      <c r="P28" s="39"/>
      <c r="Q28" s="39"/>
      <c r="R28" s="39"/>
      <c r="S28" s="1"/>
      <c r="T28" s="1"/>
      <c r="U28" s="1"/>
    </row>
    <row r="29" spans="1:27" ht="24" customHeight="1" x14ac:dyDescent="0.2">
      <c r="A29" s="138" t="s">
        <v>115</v>
      </c>
      <c r="B29" s="138"/>
      <c r="C29" s="138"/>
      <c r="D29" s="138"/>
      <c r="E29" s="138"/>
      <c r="F29" s="138"/>
      <c r="G29" s="138"/>
      <c r="H29" s="138"/>
      <c r="I29" s="138"/>
      <c r="J29" s="138"/>
      <c r="K29" s="138"/>
      <c r="L29" s="40"/>
      <c r="M29" s="40"/>
      <c r="N29" s="40"/>
      <c r="O29" s="40"/>
      <c r="P29" s="1"/>
      <c r="Q29" s="1"/>
      <c r="R29" s="1"/>
      <c r="S29" s="1"/>
      <c r="T29" s="1"/>
      <c r="U29" s="1"/>
    </row>
    <row r="30" spans="1:27" ht="14.25" customHeight="1" x14ac:dyDescent="0.2">
      <c r="A30" s="132" t="s">
        <v>10</v>
      </c>
      <c r="B30" s="132"/>
      <c r="C30" s="132"/>
      <c r="D30" s="132"/>
      <c r="E30" s="132"/>
      <c r="F30" s="132"/>
      <c r="G30" s="132"/>
      <c r="H30" s="162"/>
      <c r="I30" s="162"/>
      <c r="J30" s="162"/>
      <c r="K30" s="162"/>
      <c r="L30" s="46"/>
      <c r="M30" s="46"/>
      <c r="N30" s="46"/>
      <c r="O30" s="40"/>
      <c r="P30" s="1"/>
      <c r="Q30" s="1"/>
      <c r="R30" s="1"/>
      <c r="S30" s="1"/>
      <c r="T30" s="1"/>
      <c r="U30" s="1"/>
    </row>
    <row r="31" spans="1:27" ht="24.75" customHeight="1" x14ac:dyDescent="0.2">
      <c r="A31" s="138" t="s">
        <v>116</v>
      </c>
      <c r="B31" s="138"/>
      <c r="C31" s="138"/>
      <c r="D31" s="138"/>
      <c r="E31" s="138"/>
      <c r="F31" s="138"/>
      <c r="G31" s="138"/>
      <c r="H31" s="138"/>
      <c r="I31" s="138"/>
      <c r="J31" s="138"/>
      <c r="K31" s="138"/>
      <c r="L31" s="18"/>
      <c r="M31" s="18"/>
      <c r="N31" s="18"/>
      <c r="O31" s="18"/>
      <c r="P31" s="52"/>
      <c r="Q31" s="52"/>
      <c r="R31" s="52"/>
      <c r="S31" s="52"/>
      <c r="T31" s="52"/>
      <c r="U31" s="52"/>
    </row>
    <row r="32" spans="1:27" ht="12.75" customHeight="1" x14ac:dyDescent="0.2">
      <c r="A32" s="139" t="s">
        <v>11</v>
      </c>
      <c r="B32" s="139"/>
      <c r="C32" s="139"/>
      <c r="D32" s="139"/>
      <c r="E32" s="139"/>
      <c r="F32" s="139"/>
      <c r="G32" s="139"/>
      <c r="H32" s="162"/>
      <c r="I32" s="162"/>
      <c r="J32" s="162"/>
      <c r="K32" s="162"/>
      <c r="L32" s="15"/>
      <c r="M32" s="15"/>
      <c r="N32" s="15"/>
      <c r="O32" s="15"/>
      <c r="P32" s="52"/>
      <c r="Q32" s="52"/>
      <c r="R32" s="52"/>
      <c r="S32" s="52"/>
      <c r="T32" s="52"/>
      <c r="U32" s="52"/>
    </row>
    <row r="33" spans="1:21" ht="12.75" customHeight="1" x14ac:dyDescent="0.2">
      <c r="A33" s="140" t="s">
        <v>4</v>
      </c>
      <c r="B33" s="140"/>
      <c r="C33" s="140"/>
      <c r="D33" s="140"/>
      <c r="E33" s="140"/>
      <c r="F33" s="140"/>
      <c r="G33" s="140"/>
      <c r="H33" s="140"/>
      <c r="I33" s="140"/>
      <c r="J33" s="140"/>
      <c r="K33" s="140"/>
      <c r="L33" s="46"/>
      <c r="M33" s="46"/>
      <c r="N33" s="46"/>
      <c r="O33" s="46"/>
      <c r="P33" s="46"/>
      <c r="Q33" s="46"/>
      <c r="R33" s="46"/>
      <c r="S33" s="52"/>
      <c r="T33" s="52"/>
      <c r="U33" s="52"/>
    </row>
    <row r="34" spans="1:21" ht="25.5" customHeight="1" x14ac:dyDescent="0.2">
      <c r="A34" s="141" t="s">
        <v>26</v>
      </c>
      <c r="B34" s="141"/>
      <c r="C34" s="141"/>
      <c r="D34" s="141"/>
      <c r="E34" s="141"/>
      <c r="F34" s="141"/>
      <c r="G34" s="141"/>
      <c r="H34" s="141"/>
      <c r="I34" s="141"/>
      <c r="J34" s="141"/>
      <c r="K34" s="141"/>
      <c r="L34" s="40"/>
      <c r="M34" s="40"/>
      <c r="N34" s="40"/>
      <c r="O34" s="40"/>
      <c r="P34" s="52"/>
      <c r="Q34" s="52"/>
      <c r="R34" s="52"/>
      <c r="S34" s="52"/>
      <c r="T34" s="52"/>
      <c r="U34" s="52"/>
    </row>
    <row r="35" spans="1:21" ht="25.5" customHeight="1" x14ac:dyDescent="0.2">
      <c r="A35" s="141" t="s">
        <v>37</v>
      </c>
      <c r="B35" s="141"/>
      <c r="C35" s="141"/>
      <c r="D35" s="141"/>
      <c r="E35" s="141"/>
      <c r="F35" s="141"/>
      <c r="G35" s="141"/>
      <c r="H35" s="141"/>
      <c r="I35" s="141"/>
      <c r="J35" s="141"/>
      <c r="K35" s="141"/>
      <c r="L35" s="15"/>
      <c r="M35" s="15"/>
      <c r="N35" s="15"/>
      <c r="O35" s="15"/>
      <c r="P35" s="52"/>
      <c r="Q35" s="52"/>
      <c r="R35" s="52"/>
      <c r="S35" s="52"/>
      <c r="T35" s="52"/>
      <c r="U35" s="52"/>
    </row>
    <row r="36" spans="1:21" ht="12.75" customHeight="1" x14ac:dyDescent="0.2">
      <c r="A36" s="140" t="s">
        <v>38</v>
      </c>
      <c r="B36" s="140"/>
      <c r="C36" s="140"/>
      <c r="D36" s="140"/>
      <c r="E36" s="140"/>
      <c r="F36" s="140"/>
      <c r="G36" s="140"/>
      <c r="H36" s="140"/>
      <c r="I36" s="140"/>
      <c r="J36" s="140"/>
      <c r="K36" s="140"/>
      <c r="L36" s="40"/>
      <c r="M36" s="40"/>
      <c r="N36" s="40"/>
      <c r="O36" s="40"/>
      <c r="P36" s="52"/>
      <c r="Q36" s="52"/>
      <c r="R36" s="52"/>
      <c r="S36" s="52"/>
      <c r="T36" s="52"/>
      <c r="U36" s="52"/>
    </row>
    <row r="37" spans="1:21" ht="25.5" customHeight="1" x14ac:dyDescent="0.2">
      <c r="A37" s="144" t="s">
        <v>98</v>
      </c>
      <c r="B37" s="144"/>
      <c r="C37" s="144"/>
      <c r="D37" s="144"/>
      <c r="E37" s="144"/>
      <c r="F37" s="144"/>
      <c r="G37" s="144"/>
      <c r="H37" s="144"/>
      <c r="I37" s="144"/>
      <c r="J37" s="144"/>
      <c r="K37" s="144"/>
      <c r="L37" s="40"/>
      <c r="M37" s="40"/>
      <c r="N37" s="40"/>
      <c r="O37" s="40"/>
      <c r="P37" s="52"/>
      <c r="Q37" s="52"/>
      <c r="R37" s="52"/>
      <c r="S37" s="52"/>
      <c r="T37" s="52"/>
      <c r="U37" s="52"/>
    </row>
    <row r="38" spans="1:21" ht="12.75" customHeight="1" x14ac:dyDescent="0.2">
      <c r="A38" s="152" t="s">
        <v>5</v>
      </c>
      <c r="B38" s="152"/>
      <c r="C38" s="152"/>
      <c r="D38" s="152"/>
      <c r="E38" s="152"/>
      <c r="F38" s="152"/>
      <c r="G38" s="152"/>
      <c r="H38" s="152"/>
      <c r="I38" s="152"/>
      <c r="J38" s="152"/>
      <c r="K38" s="152"/>
      <c r="L38" s="15"/>
      <c r="M38" s="15"/>
      <c r="N38" s="15"/>
      <c r="O38" s="15"/>
      <c r="P38" s="52"/>
      <c r="Q38" s="52"/>
      <c r="R38" s="52"/>
      <c r="S38" s="52"/>
      <c r="T38" s="52"/>
      <c r="U38" s="52"/>
    </row>
    <row r="39" spans="1:21" ht="25.5" customHeight="1" x14ac:dyDescent="0.2">
      <c r="A39" s="144" t="s">
        <v>27</v>
      </c>
      <c r="B39" s="144"/>
      <c r="C39" s="144"/>
      <c r="D39" s="144"/>
      <c r="E39" s="144"/>
      <c r="F39" s="144"/>
      <c r="G39" s="144"/>
      <c r="H39" s="144"/>
      <c r="I39" s="144"/>
      <c r="J39" s="144"/>
      <c r="K39" s="144"/>
      <c r="L39" s="40"/>
      <c r="M39" s="40"/>
      <c r="N39" s="40"/>
      <c r="O39" s="40"/>
      <c r="P39" s="52"/>
      <c r="Q39" s="52"/>
      <c r="R39" s="52"/>
      <c r="S39" s="52"/>
      <c r="T39" s="52"/>
      <c r="U39" s="52"/>
    </row>
    <row r="40" spans="1:21" ht="25.5" customHeight="1" x14ac:dyDescent="0.2">
      <c r="A40" s="144" t="s">
        <v>37</v>
      </c>
      <c r="B40" s="144"/>
      <c r="C40" s="144"/>
      <c r="D40" s="144"/>
      <c r="E40" s="144"/>
      <c r="F40" s="144"/>
      <c r="G40" s="144"/>
      <c r="H40" s="144"/>
      <c r="I40" s="144"/>
      <c r="J40" s="144"/>
      <c r="K40" s="144"/>
      <c r="L40" s="40"/>
      <c r="M40" s="40"/>
      <c r="N40" s="40"/>
      <c r="O40" s="40"/>
      <c r="P40" s="52"/>
      <c r="Q40" s="52"/>
      <c r="R40" s="52"/>
      <c r="S40" s="52"/>
      <c r="T40" s="52"/>
      <c r="U40" s="52"/>
    </row>
    <row r="41" spans="1:21" ht="12.75" customHeight="1" x14ac:dyDescent="0.2">
      <c r="A41" s="140" t="s">
        <v>39</v>
      </c>
      <c r="B41" s="140"/>
      <c r="C41" s="140"/>
      <c r="D41" s="140"/>
      <c r="E41" s="140"/>
      <c r="F41" s="140"/>
      <c r="G41" s="140"/>
      <c r="H41" s="140"/>
      <c r="I41" s="140"/>
      <c r="J41" s="140"/>
      <c r="K41" s="140"/>
      <c r="L41" s="19"/>
      <c r="M41" s="19"/>
      <c r="N41" s="19"/>
      <c r="O41" s="19"/>
      <c r="P41" s="52"/>
      <c r="Q41" s="52"/>
      <c r="R41" s="52"/>
      <c r="S41" s="52"/>
      <c r="T41" s="52"/>
      <c r="U41" s="52"/>
    </row>
    <row r="42" spans="1:21" ht="25.5" customHeight="1" x14ac:dyDescent="0.2">
      <c r="A42" s="144" t="s">
        <v>99</v>
      </c>
      <c r="B42" s="144"/>
      <c r="C42" s="144"/>
      <c r="D42" s="144"/>
      <c r="E42" s="144"/>
      <c r="F42" s="144"/>
      <c r="G42" s="144"/>
      <c r="H42" s="144"/>
      <c r="I42" s="144"/>
      <c r="J42" s="144"/>
      <c r="K42" s="144"/>
      <c r="L42" s="46"/>
      <c r="M42" s="46"/>
      <c r="N42" s="46"/>
      <c r="O42" s="46"/>
      <c r="P42" s="46"/>
      <c r="Q42" s="46"/>
      <c r="R42" s="46"/>
      <c r="S42" s="52"/>
      <c r="T42" s="52"/>
      <c r="U42" s="52"/>
    </row>
    <row r="43" spans="1:21" ht="12.75" customHeight="1" x14ac:dyDescent="0.2">
      <c r="A43" s="140" t="s">
        <v>6</v>
      </c>
      <c r="B43" s="140"/>
      <c r="C43" s="140"/>
      <c r="D43" s="140"/>
      <c r="E43" s="140"/>
      <c r="F43" s="140"/>
      <c r="G43" s="140"/>
      <c r="H43" s="140"/>
      <c r="I43" s="140"/>
      <c r="J43" s="140"/>
      <c r="K43" s="140"/>
      <c r="L43" s="82"/>
      <c r="M43" s="82"/>
      <c r="N43" s="82"/>
      <c r="O43" s="82"/>
      <c r="P43" s="82"/>
      <c r="Q43" s="82"/>
      <c r="R43" s="82"/>
      <c r="S43" s="52"/>
      <c r="T43" s="52"/>
      <c r="U43" s="52"/>
    </row>
    <row r="44" spans="1:21" ht="12.75" customHeight="1" x14ac:dyDescent="0.2">
      <c r="A44" s="141" t="s">
        <v>28</v>
      </c>
      <c r="B44" s="141"/>
      <c r="C44" s="141"/>
      <c r="D44" s="141"/>
      <c r="E44" s="141"/>
      <c r="F44" s="141"/>
      <c r="G44" s="141"/>
      <c r="H44" s="141"/>
      <c r="I44" s="141"/>
      <c r="J44" s="141"/>
      <c r="K44" s="141"/>
      <c r="L44" s="82"/>
      <c r="M44" s="82"/>
      <c r="N44" s="82"/>
      <c r="O44" s="82"/>
      <c r="P44" s="82"/>
      <c r="Q44" s="82"/>
      <c r="R44" s="82"/>
      <c r="S44" s="52"/>
      <c r="T44" s="52"/>
      <c r="U44" s="52"/>
    </row>
    <row r="45" spans="1:21" ht="12.75" customHeight="1" x14ac:dyDescent="0.2">
      <c r="A45" s="145" t="s">
        <v>29</v>
      </c>
      <c r="B45" s="145"/>
      <c r="C45" s="145"/>
      <c r="D45" s="145"/>
      <c r="E45" s="145"/>
      <c r="F45" s="145"/>
      <c r="G45" s="145"/>
      <c r="H45" s="145"/>
      <c r="I45" s="145"/>
      <c r="J45" s="145"/>
      <c r="K45" s="145"/>
      <c r="L45" s="82"/>
      <c r="M45" s="82"/>
      <c r="N45" s="82"/>
      <c r="O45" s="82"/>
      <c r="P45" s="82"/>
      <c r="Q45" s="82"/>
      <c r="R45" s="82"/>
      <c r="S45" s="52"/>
      <c r="T45" s="52"/>
      <c r="U45" s="52"/>
    </row>
    <row r="46" spans="1:21" ht="25.5" customHeight="1" x14ac:dyDescent="0.2">
      <c r="A46" s="141" t="s">
        <v>100</v>
      </c>
      <c r="B46" s="141"/>
      <c r="C46" s="141"/>
      <c r="D46" s="141"/>
      <c r="E46" s="141"/>
      <c r="F46" s="141"/>
      <c r="G46" s="141"/>
      <c r="H46" s="141"/>
      <c r="I46" s="141"/>
      <c r="J46" s="141"/>
      <c r="K46" s="141"/>
      <c r="L46" s="82"/>
      <c r="M46" s="82"/>
      <c r="N46" s="82"/>
      <c r="O46" s="82"/>
      <c r="P46" s="82"/>
      <c r="Q46" s="82"/>
      <c r="R46" s="82"/>
      <c r="S46" s="52"/>
      <c r="T46" s="52"/>
      <c r="U46" s="52"/>
    </row>
    <row r="47" spans="1:21" ht="12.75" customHeight="1" x14ac:dyDescent="0.2">
      <c r="A47" s="133" t="s">
        <v>7</v>
      </c>
      <c r="B47" s="133"/>
      <c r="C47" s="133"/>
      <c r="D47" s="133"/>
      <c r="E47" s="133"/>
      <c r="F47" s="133"/>
      <c r="G47" s="133"/>
      <c r="H47" s="162"/>
      <c r="I47" s="162"/>
      <c r="J47" s="162"/>
      <c r="K47" s="162"/>
      <c r="L47" s="46"/>
      <c r="M47" s="46"/>
      <c r="N47" s="46"/>
      <c r="O47" s="46"/>
      <c r="P47" s="46"/>
      <c r="Q47" s="46"/>
      <c r="R47" s="46"/>
      <c r="S47" s="52"/>
      <c r="T47" s="52"/>
      <c r="U47" s="52"/>
    </row>
    <row r="48" spans="1:21" ht="38.25" customHeight="1" x14ac:dyDescent="0.2">
      <c r="A48" s="131" t="s">
        <v>30</v>
      </c>
      <c r="B48" s="131"/>
      <c r="C48" s="131"/>
      <c r="D48" s="131"/>
      <c r="E48" s="131"/>
      <c r="F48" s="131"/>
      <c r="G48" s="131"/>
      <c r="H48" s="131"/>
      <c r="I48" s="131"/>
      <c r="J48" s="131"/>
      <c r="K48" s="131"/>
      <c r="L48" s="19"/>
      <c r="M48" s="19"/>
      <c r="N48" s="19"/>
      <c r="O48" s="19"/>
      <c r="P48" s="52"/>
      <c r="Q48" s="52"/>
      <c r="R48" s="52"/>
      <c r="S48" s="52"/>
      <c r="T48" s="52"/>
      <c r="U48" s="52"/>
    </row>
    <row r="49" spans="1:24" ht="25.5" customHeight="1" x14ac:dyDescent="0.2">
      <c r="A49" s="132" t="s">
        <v>101</v>
      </c>
      <c r="B49" s="132"/>
      <c r="C49" s="132"/>
      <c r="D49" s="132"/>
      <c r="E49" s="132"/>
      <c r="F49" s="132"/>
      <c r="G49" s="132"/>
      <c r="H49" s="132"/>
      <c r="I49" s="132"/>
      <c r="J49" s="132"/>
      <c r="K49" s="132"/>
      <c r="L49" s="40"/>
      <c r="M49" s="40"/>
      <c r="N49" s="40"/>
      <c r="O49" s="40"/>
      <c r="P49" s="52"/>
      <c r="Q49" s="52"/>
      <c r="R49" s="52"/>
      <c r="S49" s="52"/>
      <c r="T49" s="52"/>
      <c r="U49" s="52"/>
    </row>
    <row r="50" spans="1:24" ht="12.75" customHeight="1" x14ac:dyDescent="0.2">
      <c r="A50" s="133" t="s">
        <v>8</v>
      </c>
      <c r="B50" s="133"/>
      <c r="C50" s="133"/>
      <c r="D50" s="133"/>
      <c r="E50" s="133"/>
      <c r="F50" s="133"/>
      <c r="G50" s="133"/>
      <c r="H50" s="162"/>
      <c r="I50" s="162"/>
      <c r="J50" s="162"/>
      <c r="K50" s="162"/>
    </row>
    <row r="51" spans="1:24" ht="12.75" customHeight="1" x14ac:dyDescent="0.2">
      <c r="A51" s="134" t="s">
        <v>31</v>
      </c>
      <c r="B51" s="160"/>
      <c r="C51" s="160"/>
      <c r="D51" s="160"/>
      <c r="E51" s="160"/>
      <c r="F51" s="160"/>
      <c r="G51" s="160"/>
      <c r="H51" s="160"/>
      <c r="I51" s="161"/>
      <c r="J51" s="161"/>
      <c r="K51" s="161"/>
    </row>
    <row r="52" spans="1:24" ht="12.75" customHeight="1" x14ac:dyDescent="0.2">
      <c r="A52" s="134" t="s">
        <v>113</v>
      </c>
      <c r="B52" s="161"/>
      <c r="C52" s="161"/>
      <c r="D52" s="161"/>
      <c r="E52" s="161"/>
      <c r="F52" s="161"/>
      <c r="G52" s="161"/>
      <c r="H52" s="161"/>
      <c r="I52" s="161"/>
      <c r="J52" s="161"/>
      <c r="K52" s="161"/>
    </row>
    <row r="62" spans="1:24" x14ac:dyDescent="0.2">
      <c r="B62" s="71"/>
      <c r="C62" s="71"/>
      <c r="D62" s="71"/>
      <c r="E62" s="71"/>
      <c r="F62" s="71"/>
      <c r="G62" s="71"/>
      <c r="H62" s="71"/>
      <c r="I62" s="71"/>
      <c r="J62" s="71"/>
      <c r="K62" s="71"/>
      <c r="L62" s="71"/>
      <c r="M62" s="71"/>
      <c r="N62" s="71"/>
      <c r="O62" s="71"/>
      <c r="P62" s="71"/>
      <c r="Q62" s="71"/>
      <c r="R62" s="71"/>
      <c r="S62" s="71"/>
      <c r="T62" s="71"/>
      <c r="U62" s="71"/>
      <c r="V62" s="71"/>
      <c r="W62" s="71"/>
      <c r="X62" s="71"/>
    </row>
    <row r="63" spans="1:24" x14ac:dyDescent="0.2">
      <c r="B63" s="71"/>
      <c r="C63" s="71"/>
      <c r="D63" s="71"/>
      <c r="E63" s="71"/>
      <c r="F63" s="71"/>
      <c r="G63" s="71"/>
      <c r="H63" s="71"/>
      <c r="I63" s="71"/>
      <c r="J63" s="71"/>
      <c r="K63" s="71"/>
      <c r="L63" s="71"/>
      <c r="M63" s="71"/>
      <c r="N63" s="71"/>
      <c r="O63" s="71"/>
      <c r="P63" s="71"/>
      <c r="Q63" s="71"/>
      <c r="R63" s="71"/>
      <c r="S63" s="71"/>
      <c r="T63" s="71"/>
      <c r="U63" s="71"/>
      <c r="V63" s="71"/>
      <c r="W63" s="71"/>
      <c r="X63" s="71"/>
    </row>
    <row r="64" spans="1:24" x14ac:dyDescent="0.2">
      <c r="B64" s="71"/>
      <c r="C64" s="71"/>
      <c r="D64" s="71"/>
      <c r="E64" s="71"/>
      <c r="F64" s="71"/>
      <c r="G64" s="71"/>
      <c r="H64" s="71"/>
      <c r="I64" s="71"/>
      <c r="J64" s="71"/>
      <c r="K64" s="71"/>
      <c r="L64" s="71"/>
      <c r="M64" s="71"/>
      <c r="N64" s="71"/>
      <c r="O64" s="71"/>
      <c r="P64" s="71"/>
      <c r="Q64" s="71"/>
      <c r="R64" s="71"/>
      <c r="S64" s="71"/>
      <c r="T64" s="71"/>
      <c r="U64" s="71"/>
      <c r="V64" s="71"/>
      <c r="W64" s="71"/>
      <c r="X64" s="71"/>
    </row>
    <row r="65" spans="2:24" x14ac:dyDescent="0.2">
      <c r="B65" s="71"/>
      <c r="C65" s="71"/>
      <c r="D65" s="71"/>
      <c r="E65" s="71"/>
      <c r="F65" s="71"/>
      <c r="G65" s="71"/>
      <c r="H65" s="71"/>
      <c r="I65" s="71"/>
      <c r="J65" s="71"/>
      <c r="K65" s="71"/>
      <c r="L65" s="71"/>
      <c r="M65" s="71"/>
      <c r="N65" s="71"/>
      <c r="O65" s="71"/>
      <c r="P65" s="71"/>
      <c r="Q65" s="71"/>
      <c r="R65" s="71"/>
      <c r="S65" s="71"/>
      <c r="T65" s="71"/>
      <c r="U65" s="71"/>
      <c r="V65" s="71"/>
      <c r="W65" s="71"/>
      <c r="X65" s="71"/>
    </row>
    <row r="66" spans="2:24" x14ac:dyDescent="0.2">
      <c r="B66" s="71"/>
      <c r="C66" s="71"/>
      <c r="D66" s="71"/>
      <c r="E66" s="71"/>
      <c r="F66" s="71"/>
      <c r="G66" s="71"/>
      <c r="H66" s="71"/>
      <c r="I66" s="71"/>
      <c r="J66" s="71"/>
      <c r="K66" s="71"/>
      <c r="L66" s="71"/>
      <c r="M66" s="71"/>
      <c r="N66" s="71"/>
      <c r="O66" s="71"/>
      <c r="P66" s="71"/>
      <c r="Q66" s="71"/>
      <c r="R66" s="71"/>
      <c r="S66" s="71"/>
      <c r="T66" s="71"/>
      <c r="U66" s="71"/>
      <c r="V66" s="71"/>
      <c r="W66" s="71"/>
      <c r="X66" s="71"/>
    </row>
    <row r="67" spans="2:24" x14ac:dyDescent="0.2">
      <c r="B67" s="71"/>
      <c r="C67" s="71"/>
      <c r="D67" s="71"/>
      <c r="E67" s="71"/>
      <c r="F67" s="71"/>
      <c r="G67" s="71"/>
      <c r="H67" s="71"/>
      <c r="I67" s="71"/>
      <c r="J67" s="71"/>
      <c r="K67" s="71"/>
      <c r="L67" s="71"/>
      <c r="M67" s="71"/>
      <c r="N67" s="71"/>
      <c r="O67" s="71"/>
      <c r="P67" s="71"/>
      <c r="Q67" s="71"/>
      <c r="R67" s="71"/>
      <c r="S67" s="71"/>
      <c r="T67" s="71"/>
      <c r="U67" s="71"/>
      <c r="V67" s="71"/>
      <c r="W67" s="71"/>
      <c r="X67" s="71"/>
    </row>
    <row r="68" spans="2:24" x14ac:dyDescent="0.2">
      <c r="B68" s="71"/>
      <c r="C68" s="71"/>
      <c r="D68" s="71"/>
      <c r="E68" s="71"/>
      <c r="F68" s="71"/>
      <c r="G68" s="71"/>
      <c r="H68" s="71"/>
      <c r="I68" s="71"/>
      <c r="J68" s="71"/>
      <c r="K68" s="71"/>
      <c r="L68" s="71"/>
      <c r="M68" s="71"/>
      <c r="N68" s="71"/>
      <c r="O68" s="71"/>
      <c r="P68" s="71"/>
      <c r="Q68" s="71"/>
      <c r="R68" s="71"/>
      <c r="S68" s="71"/>
      <c r="T68" s="71"/>
      <c r="U68" s="71"/>
      <c r="V68" s="71"/>
      <c r="W68" s="71"/>
      <c r="X68" s="71"/>
    </row>
    <row r="69" spans="2:24" x14ac:dyDescent="0.2">
      <c r="B69" s="71"/>
      <c r="C69" s="71"/>
      <c r="D69" s="71"/>
      <c r="E69" s="71"/>
      <c r="F69" s="71"/>
      <c r="G69" s="71"/>
      <c r="H69" s="71"/>
      <c r="I69" s="71"/>
      <c r="J69" s="71"/>
      <c r="K69" s="71"/>
      <c r="L69" s="71"/>
      <c r="M69" s="71"/>
      <c r="N69" s="71"/>
      <c r="O69" s="71"/>
      <c r="P69" s="71"/>
      <c r="Q69" s="71"/>
      <c r="R69" s="71"/>
      <c r="S69" s="71"/>
      <c r="T69" s="71"/>
      <c r="U69" s="71"/>
      <c r="V69" s="71"/>
      <c r="W69" s="71"/>
      <c r="X69" s="71"/>
    </row>
    <row r="70" spans="2:24" x14ac:dyDescent="0.2">
      <c r="B70" s="71"/>
      <c r="C70" s="71"/>
      <c r="D70" s="71"/>
      <c r="E70" s="71"/>
      <c r="F70" s="71"/>
      <c r="G70" s="71"/>
      <c r="H70" s="71"/>
      <c r="I70" s="71"/>
      <c r="J70" s="71"/>
      <c r="K70" s="71"/>
      <c r="L70" s="71"/>
      <c r="M70" s="71"/>
      <c r="N70" s="71"/>
      <c r="O70" s="71"/>
      <c r="P70" s="71"/>
      <c r="Q70" s="71"/>
      <c r="R70" s="71"/>
      <c r="S70" s="71"/>
      <c r="T70" s="71"/>
      <c r="U70" s="71"/>
      <c r="V70" s="71"/>
      <c r="W70" s="71"/>
      <c r="X70" s="71"/>
    </row>
  </sheetData>
  <mergeCells count="42">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 ref="A12:K12"/>
    <mergeCell ref="A14:K14"/>
    <mergeCell ref="A13:K13"/>
    <mergeCell ref="A15:K15"/>
    <mergeCell ref="A20:K20"/>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52:K52"/>
    <mergeCell ref="A22:K22"/>
    <mergeCell ref="A23:K23"/>
    <mergeCell ref="A49:K49"/>
    <mergeCell ref="A50:K50"/>
    <mergeCell ref="A51:K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workbookViewId="0">
      <selection activeCell="S37" sqref="S37"/>
    </sheetView>
  </sheetViews>
  <sheetFormatPr defaultRowHeight="12.75" x14ac:dyDescent="0.2"/>
  <cols>
    <col min="1" max="1" width="21.7109375" style="52" customWidth="1"/>
    <col min="2" max="22" width="9.140625" style="52" customWidth="1"/>
    <col min="23" max="24" width="9.140625" style="52"/>
    <col min="25" max="26" width="9.140625" style="52" customWidth="1"/>
    <col min="27" max="27" width="9.85546875" style="52" customWidth="1"/>
    <col min="28" max="28" width="9.42578125" style="52" customWidth="1"/>
    <col min="29" max="29" width="11" style="52" customWidth="1"/>
    <col min="30" max="30" width="11.5703125" style="52" customWidth="1"/>
    <col min="31" max="31" width="10.7109375" style="52" bestFit="1" customWidth="1"/>
    <col min="32" max="256" width="9.140625" style="52"/>
    <col min="257" max="257" width="21.7109375" style="52" customWidth="1"/>
    <col min="258" max="278" width="9.140625" style="52" customWidth="1"/>
    <col min="279" max="280" width="9.140625" style="52"/>
    <col min="281" max="282" width="9.140625" style="52" customWidth="1"/>
    <col min="283" max="283" width="9.85546875" style="52" customWidth="1"/>
    <col min="284" max="284" width="9.42578125" style="52" customWidth="1"/>
    <col min="285" max="285" width="11" style="52" customWidth="1"/>
    <col min="286" max="286" width="11.5703125" style="52" customWidth="1"/>
    <col min="287" max="287" width="10.7109375" style="52" bestFit="1" customWidth="1"/>
    <col min="288" max="512" width="9.140625" style="52"/>
    <col min="513" max="513" width="21.7109375" style="52" customWidth="1"/>
    <col min="514" max="534" width="9.140625" style="52" customWidth="1"/>
    <col min="535" max="536" width="9.140625" style="52"/>
    <col min="537" max="538" width="9.140625" style="52" customWidth="1"/>
    <col min="539" max="539" width="9.85546875" style="52" customWidth="1"/>
    <col min="540" max="540" width="9.42578125" style="52" customWidth="1"/>
    <col min="541" max="541" width="11" style="52" customWidth="1"/>
    <col min="542" max="542" width="11.5703125" style="52" customWidth="1"/>
    <col min="543" max="543" width="10.7109375" style="52" bestFit="1" customWidth="1"/>
    <col min="544" max="768" width="9.140625" style="52"/>
    <col min="769" max="769" width="21.7109375" style="52" customWidth="1"/>
    <col min="770" max="790" width="9.140625" style="52" customWidth="1"/>
    <col min="791" max="792" width="9.140625" style="52"/>
    <col min="793" max="794" width="9.140625" style="52" customWidth="1"/>
    <col min="795" max="795" width="9.85546875" style="52" customWidth="1"/>
    <col min="796" max="796" width="9.42578125" style="52" customWidth="1"/>
    <col min="797" max="797" width="11" style="52" customWidth="1"/>
    <col min="798" max="798" width="11.5703125" style="52" customWidth="1"/>
    <col min="799" max="799" width="10.7109375" style="52" bestFit="1" customWidth="1"/>
    <col min="800" max="1024" width="9.140625" style="52"/>
    <col min="1025" max="1025" width="21.7109375" style="52" customWidth="1"/>
    <col min="1026" max="1046" width="9.140625" style="52" customWidth="1"/>
    <col min="1047" max="1048" width="9.140625" style="52"/>
    <col min="1049" max="1050" width="9.140625" style="52" customWidth="1"/>
    <col min="1051" max="1051" width="9.85546875" style="52" customWidth="1"/>
    <col min="1052" max="1052" width="9.42578125" style="52" customWidth="1"/>
    <col min="1053" max="1053" width="11" style="52" customWidth="1"/>
    <col min="1054" max="1054" width="11.5703125" style="52" customWidth="1"/>
    <col min="1055" max="1055" width="10.7109375" style="52" bestFit="1" customWidth="1"/>
    <col min="1056" max="1280" width="9.140625" style="52"/>
    <col min="1281" max="1281" width="21.7109375" style="52" customWidth="1"/>
    <col min="1282" max="1302" width="9.140625" style="52" customWidth="1"/>
    <col min="1303" max="1304" width="9.140625" style="52"/>
    <col min="1305" max="1306" width="9.140625" style="52" customWidth="1"/>
    <col min="1307" max="1307" width="9.85546875" style="52" customWidth="1"/>
    <col min="1308" max="1308" width="9.42578125" style="52" customWidth="1"/>
    <col min="1309" max="1309" width="11" style="52" customWidth="1"/>
    <col min="1310" max="1310" width="11.5703125" style="52" customWidth="1"/>
    <col min="1311" max="1311" width="10.7109375" style="52" bestFit="1" customWidth="1"/>
    <col min="1312" max="1536" width="9.140625" style="52"/>
    <col min="1537" max="1537" width="21.7109375" style="52" customWidth="1"/>
    <col min="1538" max="1558" width="9.140625" style="52" customWidth="1"/>
    <col min="1559" max="1560" width="9.140625" style="52"/>
    <col min="1561" max="1562" width="9.140625" style="52" customWidth="1"/>
    <col min="1563" max="1563" width="9.85546875" style="52" customWidth="1"/>
    <col min="1564" max="1564" width="9.42578125" style="52" customWidth="1"/>
    <col min="1565" max="1565" width="11" style="52" customWidth="1"/>
    <col min="1566" max="1566" width="11.5703125" style="52" customWidth="1"/>
    <col min="1567" max="1567" width="10.7109375" style="52" bestFit="1" customWidth="1"/>
    <col min="1568" max="1792" width="9.140625" style="52"/>
    <col min="1793" max="1793" width="21.7109375" style="52" customWidth="1"/>
    <col min="1794" max="1814" width="9.140625" style="52" customWidth="1"/>
    <col min="1815" max="1816" width="9.140625" style="52"/>
    <col min="1817" max="1818" width="9.140625" style="52" customWidth="1"/>
    <col min="1819" max="1819" width="9.85546875" style="52" customWidth="1"/>
    <col min="1820" max="1820" width="9.42578125" style="52" customWidth="1"/>
    <col min="1821" max="1821" width="11" style="52" customWidth="1"/>
    <col min="1822" max="1822" width="11.5703125" style="52" customWidth="1"/>
    <col min="1823" max="1823" width="10.7109375" style="52" bestFit="1" customWidth="1"/>
    <col min="1824" max="2048" width="9.140625" style="52"/>
    <col min="2049" max="2049" width="21.7109375" style="52" customWidth="1"/>
    <col min="2050" max="2070" width="9.140625" style="52" customWidth="1"/>
    <col min="2071" max="2072" width="9.140625" style="52"/>
    <col min="2073" max="2074" width="9.140625" style="52" customWidth="1"/>
    <col min="2075" max="2075" width="9.85546875" style="52" customWidth="1"/>
    <col min="2076" max="2076" width="9.42578125" style="52" customWidth="1"/>
    <col min="2077" max="2077" width="11" style="52" customWidth="1"/>
    <col min="2078" max="2078" width="11.5703125" style="52" customWidth="1"/>
    <col min="2079" max="2079" width="10.7109375" style="52" bestFit="1" customWidth="1"/>
    <col min="2080" max="2304" width="9.140625" style="52"/>
    <col min="2305" max="2305" width="21.7109375" style="52" customWidth="1"/>
    <col min="2306" max="2326" width="9.140625" style="52" customWidth="1"/>
    <col min="2327" max="2328" width="9.140625" style="52"/>
    <col min="2329" max="2330" width="9.140625" style="52" customWidth="1"/>
    <col min="2331" max="2331" width="9.85546875" style="52" customWidth="1"/>
    <col min="2332" max="2332" width="9.42578125" style="52" customWidth="1"/>
    <col min="2333" max="2333" width="11" style="52" customWidth="1"/>
    <col min="2334" max="2334" width="11.5703125" style="52" customWidth="1"/>
    <col min="2335" max="2335" width="10.7109375" style="52" bestFit="1" customWidth="1"/>
    <col min="2336" max="2560" width="9.140625" style="52"/>
    <col min="2561" max="2561" width="21.7109375" style="52" customWidth="1"/>
    <col min="2562" max="2582" width="9.140625" style="52" customWidth="1"/>
    <col min="2583" max="2584" width="9.140625" style="52"/>
    <col min="2585" max="2586" width="9.140625" style="52" customWidth="1"/>
    <col min="2587" max="2587" width="9.85546875" style="52" customWidth="1"/>
    <col min="2588" max="2588" width="9.42578125" style="52" customWidth="1"/>
    <col min="2589" max="2589" width="11" style="52" customWidth="1"/>
    <col min="2590" max="2590" width="11.5703125" style="52" customWidth="1"/>
    <col min="2591" max="2591" width="10.7109375" style="52" bestFit="1" customWidth="1"/>
    <col min="2592" max="2816" width="9.140625" style="52"/>
    <col min="2817" max="2817" width="21.7109375" style="52" customWidth="1"/>
    <col min="2818" max="2838" width="9.140625" style="52" customWidth="1"/>
    <col min="2839" max="2840" width="9.140625" style="52"/>
    <col min="2841" max="2842" width="9.140625" style="52" customWidth="1"/>
    <col min="2843" max="2843" width="9.85546875" style="52" customWidth="1"/>
    <col min="2844" max="2844" width="9.42578125" style="52" customWidth="1"/>
    <col min="2845" max="2845" width="11" style="52" customWidth="1"/>
    <col min="2846" max="2846" width="11.5703125" style="52" customWidth="1"/>
    <col min="2847" max="2847" width="10.7109375" style="52" bestFit="1" customWidth="1"/>
    <col min="2848" max="3072" width="9.140625" style="52"/>
    <col min="3073" max="3073" width="21.7109375" style="52" customWidth="1"/>
    <col min="3074" max="3094" width="9.140625" style="52" customWidth="1"/>
    <col min="3095" max="3096" width="9.140625" style="52"/>
    <col min="3097" max="3098" width="9.140625" style="52" customWidth="1"/>
    <col min="3099" max="3099" width="9.85546875" style="52" customWidth="1"/>
    <col min="3100" max="3100" width="9.42578125" style="52" customWidth="1"/>
    <col min="3101" max="3101" width="11" style="52" customWidth="1"/>
    <col min="3102" max="3102" width="11.5703125" style="52" customWidth="1"/>
    <col min="3103" max="3103" width="10.7109375" style="52" bestFit="1" customWidth="1"/>
    <col min="3104" max="3328" width="9.140625" style="52"/>
    <col min="3329" max="3329" width="21.7109375" style="52" customWidth="1"/>
    <col min="3330" max="3350" width="9.140625" style="52" customWidth="1"/>
    <col min="3351" max="3352" width="9.140625" style="52"/>
    <col min="3353" max="3354" width="9.140625" style="52" customWidth="1"/>
    <col min="3355" max="3355" width="9.85546875" style="52" customWidth="1"/>
    <col min="3356" max="3356" width="9.42578125" style="52" customWidth="1"/>
    <col min="3357" max="3357" width="11" style="52" customWidth="1"/>
    <col min="3358" max="3358" width="11.5703125" style="52" customWidth="1"/>
    <col min="3359" max="3359" width="10.7109375" style="52" bestFit="1" customWidth="1"/>
    <col min="3360" max="3584" width="9.140625" style="52"/>
    <col min="3585" max="3585" width="21.7109375" style="52" customWidth="1"/>
    <col min="3586" max="3606" width="9.140625" style="52" customWidth="1"/>
    <col min="3607" max="3608" width="9.140625" style="52"/>
    <col min="3609" max="3610" width="9.140625" style="52" customWidth="1"/>
    <col min="3611" max="3611" width="9.85546875" style="52" customWidth="1"/>
    <col min="3612" max="3612" width="9.42578125" style="52" customWidth="1"/>
    <col min="3613" max="3613" width="11" style="52" customWidth="1"/>
    <col min="3614" max="3614" width="11.5703125" style="52" customWidth="1"/>
    <col min="3615" max="3615" width="10.7109375" style="52" bestFit="1" customWidth="1"/>
    <col min="3616" max="3840" width="9.140625" style="52"/>
    <col min="3841" max="3841" width="21.7109375" style="52" customWidth="1"/>
    <col min="3842" max="3862" width="9.140625" style="52" customWidth="1"/>
    <col min="3863" max="3864" width="9.140625" style="52"/>
    <col min="3865" max="3866" width="9.140625" style="52" customWidth="1"/>
    <col min="3867" max="3867" width="9.85546875" style="52" customWidth="1"/>
    <col min="3868" max="3868" width="9.42578125" style="52" customWidth="1"/>
    <col min="3869" max="3869" width="11" style="52" customWidth="1"/>
    <col min="3870" max="3870" width="11.5703125" style="52" customWidth="1"/>
    <col min="3871" max="3871" width="10.7109375" style="52" bestFit="1" customWidth="1"/>
    <col min="3872" max="4096" width="9.140625" style="52"/>
    <col min="4097" max="4097" width="21.7109375" style="52" customWidth="1"/>
    <col min="4098" max="4118" width="9.140625" style="52" customWidth="1"/>
    <col min="4119" max="4120" width="9.140625" style="52"/>
    <col min="4121" max="4122" width="9.140625" style="52" customWidth="1"/>
    <col min="4123" max="4123" width="9.85546875" style="52" customWidth="1"/>
    <col min="4124" max="4124" width="9.42578125" style="52" customWidth="1"/>
    <col min="4125" max="4125" width="11" style="52" customWidth="1"/>
    <col min="4126" max="4126" width="11.5703125" style="52" customWidth="1"/>
    <col min="4127" max="4127" width="10.7109375" style="52" bestFit="1" customWidth="1"/>
    <col min="4128" max="4352" width="9.140625" style="52"/>
    <col min="4353" max="4353" width="21.7109375" style="52" customWidth="1"/>
    <col min="4354" max="4374" width="9.140625" style="52" customWidth="1"/>
    <col min="4375" max="4376" width="9.140625" style="52"/>
    <col min="4377" max="4378" width="9.140625" style="52" customWidth="1"/>
    <col min="4379" max="4379" width="9.85546875" style="52" customWidth="1"/>
    <col min="4380" max="4380" width="9.42578125" style="52" customWidth="1"/>
    <col min="4381" max="4381" width="11" style="52" customWidth="1"/>
    <col min="4382" max="4382" width="11.5703125" style="52" customWidth="1"/>
    <col min="4383" max="4383" width="10.7109375" style="52" bestFit="1" customWidth="1"/>
    <col min="4384" max="4608" width="9.140625" style="52"/>
    <col min="4609" max="4609" width="21.7109375" style="52" customWidth="1"/>
    <col min="4610" max="4630" width="9.140625" style="52" customWidth="1"/>
    <col min="4631" max="4632" width="9.140625" style="52"/>
    <col min="4633" max="4634" width="9.140625" style="52" customWidth="1"/>
    <col min="4635" max="4635" width="9.85546875" style="52" customWidth="1"/>
    <col min="4636" max="4636" width="9.42578125" style="52" customWidth="1"/>
    <col min="4637" max="4637" width="11" style="52" customWidth="1"/>
    <col min="4638" max="4638" width="11.5703125" style="52" customWidth="1"/>
    <col min="4639" max="4639" width="10.7109375" style="52" bestFit="1" customWidth="1"/>
    <col min="4640" max="4864" width="9.140625" style="52"/>
    <col min="4865" max="4865" width="21.7109375" style="52" customWidth="1"/>
    <col min="4866" max="4886" width="9.140625" style="52" customWidth="1"/>
    <col min="4887" max="4888" width="9.140625" style="52"/>
    <col min="4889" max="4890" width="9.140625" style="52" customWidth="1"/>
    <col min="4891" max="4891" width="9.85546875" style="52" customWidth="1"/>
    <col min="4892" max="4892" width="9.42578125" style="52" customWidth="1"/>
    <col min="4893" max="4893" width="11" style="52" customWidth="1"/>
    <col min="4894" max="4894" width="11.5703125" style="52" customWidth="1"/>
    <col min="4895" max="4895" width="10.7109375" style="52" bestFit="1" customWidth="1"/>
    <col min="4896" max="5120" width="9.140625" style="52"/>
    <col min="5121" max="5121" width="21.7109375" style="52" customWidth="1"/>
    <col min="5122" max="5142" width="9.140625" style="52" customWidth="1"/>
    <col min="5143" max="5144" width="9.140625" style="52"/>
    <col min="5145" max="5146" width="9.140625" style="52" customWidth="1"/>
    <col min="5147" max="5147" width="9.85546875" style="52" customWidth="1"/>
    <col min="5148" max="5148" width="9.42578125" style="52" customWidth="1"/>
    <col min="5149" max="5149" width="11" style="52" customWidth="1"/>
    <col min="5150" max="5150" width="11.5703125" style="52" customWidth="1"/>
    <col min="5151" max="5151" width="10.7109375" style="52" bestFit="1" customWidth="1"/>
    <col min="5152" max="5376" width="9.140625" style="52"/>
    <col min="5377" max="5377" width="21.7109375" style="52" customWidth="1"/>
    <col min="5378" max="5398" width="9.140625" style="52" customWidth="1"/>
    <col min="5399" max="5400" width="9.140625" style="52"/>
    <col min="5401" max="5402" width="9.140625" style="52" customWidth="1"/>
    <col min="5403" max="5403" width="9.85546875" style="52" customWidth="1"/>
    <col min="5404" max="5404" width="9.42578125" style="52" customWidth="1"/>
    <col min="5405" max="5405" width="11" style="52" customWidth="1"/>
    <col min="5406" max="5406" width="11.5703125" style="52" customWidth="1"/>
    <col min="5407" max="5407" width="10.7109375" style="52" bestFit="1" customWidth="1"/>
    <col min="5408" max="5632" width="9.140625" style="52"/>
    <col min="5633" max="5633" width="21.7109375" style="52" customWidth="1"/>
    <col min="5634" max="5654" width="9.140625" style="52" customWidth="1"/>
    <col min="5655" max="5656" width="9.140625" style="52"/>
    <col min="5657" max="5658" width="9.140625" style="52" customWidth="1"/>
    <col min="5659" max="5659" width="9.85546875" style="52" customWidth="1"/>
    <col min="5660" max="5660" width="9.42578125" style="52" customWidth="1"/>
    <col min="5661" max="5661" width="11" style="52" customWidth="1"/>
    <col min="5662" max="5662" width="11.5703125" style="52" customWidth="1"/>
    <col min="5663" max="5663" width="10.7109375" style="52" bestFit="1" customWidth="1"/>
    <col min="5664" max="5888" width="9.140625" style="52"/>
    <col min="5889" max="5889" width="21.7109375" style="52" customWidth="1"/>
    <col min="5890" max="5910" width="9.140625" style="52" customWidth="1"/>
    <col min="5911" max="5912" width="9.140625" style="52"/>
    <col min="5913" max="5914" width="9.140625" style="52" customWidth="1"/>
    <col min="5915" max="5915" width="9.85546875" style="52" customWidth="1"/>
    <col min="5916" max="5916" width="9.42578125" style="52" customWidth="1"/>
    <col min="5917" max="5917" width="11" style="52" customWidth="1"/>
    <col min="5918" max="5918" width="11.5703125" style="52" customWidth="1"/>
    <col min="5919" max="5919" width="10.7109375" style="52" bestFit="1" customWidth="1"/>
    <col min="5920" max="6144" width="9.140625" style="52"/>
    <col min="6145" max="6145" width="21.7109375" style="52" customWidth="1"/>
    <col min="6146" max="6166" width="9.140625" style="52" customWidth="1"/>
    <col min="6167" max="6168" width="9.140625" style="52"/>
    <col min="6169" max="6170" width="9.140625" style="52" customWidth="1"/>
    <col min="6171" max="6171" width="9.85546875" style="52" customWidth="1"/>
    <col min="6172" max="6172" width="9.42578125" style="52" customWidth="1"/>
    <col min="6173" max="6173" width="11" style="52" customWidth="1"/>
    <col min="6174" max="6174" width="11.5703125" style="52" customWidth="1"/>
    <col min="6175" max="6175" width="10.7109375" style="52" bestFit="1" customWidth="1"/>
    <col min="6176" max="6400" width="9.140625" style="52"/>
    <col min="6401" max="6401" width="21.7109375" style="52" customWidth="1"/>
    <col min="6402" max="6422" width="9.140625" style="52" customWidth="1"/>
    <col min="6423" max="6424" width="9.140625" style="52"/>
    <col min="6425" max="6426" width="9.140625" style="52" customWidth="1"/>
    <col min="6427" max="6427" width="9.85546875" style="52" customWidth="1"/>
    <col min="6428" max="6428" width="9.42578125" style="52" customWidth="1"/>
    <col min="6429" max="6429" width="11" style="52" customWidth="1"/>
    <col min="6430" max="6430" width="11.5703125" style="52" customWidth="1"/>
    <col min="6431" max="6431" width="10.7109375" style="52" bestFit="1" customWidth="1"/>
    <col min="6432" max="6656" width="9.140625" style="52"/>
    <col min="6657" max="6657" width="21.7109375" style="52" customWidth="1"/>
    <col min="6658" max="6678" width="9.140625" style="52" customWidth="1"/>
    <col min="6679" max="6680" width="9.140625" style="52"/>
    <col min="6681" max="6682" width="9.140625" style="52" customWidth="1"/>
    <col min="6683" max="6683" width="9.85546875" style="52" customWidth="1"/>
    <col min="6684" max="6684" width="9.42578125" style="52" customWidth="1"/>
    <col min="6685" max="6685" width="11" style="52" customWidth="1"/>
    <col min="6686" max="6686" width="11.5703125" style="52" customWidth="1"/>
    <col min="6687" max="6687" width="10.7109375" style="52" bestFit="1" customWidth="1"/>
    <col min="6688" max="6912" width="9.140625" style="52"/>
    <col min="6913" max="6913" width="21.7109375" style="52" customWidth="1"/>
    <col min="6914" max="6934" width="9.140625" style="52" customWidth="1"/>
    <col min="6935" max="6936" width="9.140625" style="52"/>
    <col min="6937" max="6938" width="9.140625" style="52" customWidth="1"/>
    <col min="6939" max="6939" width="9.85546875" style="52" customWidth="1"/>
    <col min="6940" max="6940" width="9.42578125" style="52" customWidth="1"/>
    <col min="6941" max="6941" width="11" style="52" customWidth="1"/>
    <col min="6942" max="6942" width="11.5703125" style="52" customWidth="1"/>
    <col min="6943" max="6943" width="10.7109375" style="52" bestFit="1" customWidth="1"/>
    <col min="6944" max="7168" width="9.140625" style="52"/>
    <col min="7169" max="7169" width="21.7109375" style="52" customWidth="1"/>
    <col min="7170" max="7190" width="9.140625" style="52" customWidth="1"/>
    <col min="7191" max="7192" width="9.140625" style="52"/>
    <col min="7193" max="7194" width="9.140625" style="52" customWidth="1"/>
    <col min="7195" max="7195" width="9.85546875" style="52" customWidth="1"/>
    <col min="7196" max="7196" width="9.42578125" style="52" customWidth="1"/>
    <col min="7197" max="7197" width="11" style="52" customWidth="1"/>
    <col min="7198" max="7198" width="11.5703125" style="52" customWidth="1"/>
    <col min="7199" max="7199" width="10.7109375" style="52" bestFit="1" customWidth="1"/>
    <col min="7200" max="7424" width="9.140625" style="52"/>
    <col min="7425" max="7425" width="21.7109375" style="52" customWidth="1"/>
    <col min="7426" max="7446" width="9.140625" style="52" customWidth="1"/>
    <col min="7447" max="7448" width="9.140625" style="52"/>
    <col min="7449" max="7450" width="9.140625" style="52" customWidth="1"/>
    <col min="7451" max="7451" width="9.85546875" style="52" customWidth="1"/>
    <col min="7452" max="7452" width="9.42578125" style="52" customWidth="1"/>
    <col min="7453" max="7453" width="11" style="52" customWidth="1"/>
    <col min="7454" max="7454" width="11.5703125" style="52" customWidth="1"/>
    <col min="7455" max="7455" width="10.7109375" style="52" bestFit="1" customWidth="1"/>
    <col min="7456" max="7680" width="9.140625" style="52"/>
    <col min="7681" max="7681" width="21.7109375" style="52" customWidth="1"/>
    <col min="7682" max="7702" width="9.140625" style="52" customWidth="1"/>
    <col min="7703" max="7704" width="9.140625" style="52"/>
    <col min="7705" max="7706" width="9.140625" style="52" customWidth="1"/>
    <col min="7707" max="7707" width="9.85546875" style="52" customWidth="1"/>
    <col min="7708" max="7708" width="9.42578125" style="52" customWidth="1"/>
    <col min="7709" max="7709" width="11" style="52" customWidth="1"/>
    <col min="7710" max="7710" width="11.5703125" style="52" customWidth="1"/>
    <col min="7711" max="7711" width="10.7109375" style="52" bestFit="1" customWidth="1"/>
    <col min="7712" max="7936" width="9.140625" style="52"/>
    <col min="7937" max="7937" width="21.7109375" style="52" customWidth="1"/>
    <col min="7938" max="7958" width="9.140625" style="52" customWidth="1"/>
    <col min="7959" max="7960" width="9.140625" style="52"/>
    <col min="7961" max="7962" width="9.140625" style="52" customWidth="1"/>
    <col min="7963" max="7963" width="9.85546875" style="52" customWidth="1"/>
    <col min="7964" max="7964" width="9.42578125" style="52" customWidth="1"/>
    <col min="7965" max="7965" width="11" style="52" customWidth="1"/>
    <col min="7966" max="7966" width="11.5703125" style="52" customWidth="1"/>
    <col min="7967" max="7967" width="10.7109375" style="52" bestFit="1" customWidth="1"/>
    <col min="7968" max="8192" width="9.140625" style="52"/>
    <col min="8193" max="8193" width="21.7109375" style="52" customWidth="1"/>
    <col min="8194" max="8214" width="9.140625" style="52" customWidth="1"/>
    <col min="8215" max="8216" width="9.140625" style="52"/>
    <col min="8217" max="8218" width="9.140625" style="52" customWidth="1"/>
    <col min="8219" max="8219" width="9.85546875" style="52" customWidth="1"/>
    <col min="8220" max="8220" width="9.42578125" style="52" customWidth="1"/>
    <col min="8221" max="8221" width="11" style="52" customWidth="1"/>
    <col min="8222" max="8222" width="11.5703125" style="52" customWidth="1"/>
    <col min="8223" max="8223" width="10.7109375" style="52" bestFit="1" customWidth="1"/>
    <col min="8224" max="8448" width="9.140625" style="52"/>
    <col min="8449" max="8449" width="21.7109375" style="52" customWidth="1"/>
    <col min="8450" max="8470" width="9.140625" style="52" customWidth="1"/>
    <col min="8471" max="8472" width="9.140625" style="52"/>
    <col min="8473" max="8474" width="9.140625" style="52" customWidth="1"/>
    <col min="8475" max="8475" width="9.85546875" style="52" customWidth="1"/>
    <col min="8476" max="8476" width="9.42578125" style="52" customWidth="1"/>
    <col min="8477" max="8477" width="11" style="52" customWidth="1"/>
    <col min="8478" max="8478" width="11.5703125" style="52" customWidth="1"/>
    <col min="8479" max="8479" width="10.7109375" style="52" bestFit="1" customWidth="1"/>
    <col min="8480" max="8704" width="9.140625" style="52"/>
    <col min="8705" max="8705" width="21.7109375" style="52" customWidth="1"/>
    <col min="8706" max="8726" width="9.140625" style="52" customWidth="1"/>
    <col min="8727" max="8728" width="9.140625" style="52"/>
    <col min="8729" max="8730" width="9.140625" style="52" customWidth="1"/>
    <col min="8731" max="8731" width="9.85546875" style="52" customWidth="1"/>
    <col min="8732" max="8732" width="9.42578125" style="52" customWidth="1"/>
    <col min="8733" max="8733" width="11" style="52" customWidth="1"/>
    <col min="8734" max="8734" width="11.5703125" style="52" customWidth="1"/>
    <col min="8735" max="8735" width="10.7109375" style="52" bestFit="1" customWidth="1"/>
    <col min="8736" max="8960" width="9.140625" style="52"/>
    <col min="8961" max="8961" width="21.7109375" style="52" customWidth="1"/>
    <col min="8962" max="8982" width="9.140625" style="52" customWidth="1"/>
    <col min="8983" max="8984" width="9.140625" style="52"/>
    <col min="8985" max="8986" width="9.140625" style="52" customWidth="1"/>
    <col min="8987" max="8987" width="9.85546875" style="52" customWidth="1"/>
    <col min="8988" max="8988" width="9.42578125" style="52" customWidth="1"/>
    <col min="8989" max="8989" width="11" style="52" customWidth="1"/>
    <col min="8990" max="8990" width="11.5703125" style="52" customWidth="1"/>
    <col min="8991" max="8991" width="10.7109375" style="52" bestFit="1" customWidth="1"/>
    <col min="8992" max="9216" width="9.140625" style="52"/>
    <col min="9217" max="9217" width="21.7109375" style="52" customWidth="1"/>
    <col min="9218" max="9238" width="9.140625" style="52" customWidth="1"/>
    <col min="9239" max="9240" width="9.140625" style="52"/>
    <col min="9241" max="9242" width="9.140625" style="52" customWidth="1"/>
    <col min="9243" max="9243" width="9.85546875" style="52" customWidth="1"/>
    <col min="9244" max="9244" width="9.42578125" style="52" customWidth="1"/>
    <col min="9245" max="9245" width="11" style="52" customWidth="1"/>
    <col min="9246" max="9246" width="11.5703125" style="52" customWidth="1"/>
    <col min="9247" max="9247" width="10.7109375" style="52" bestFit="1" customWidth="1"/>
    <col min="9248" max="9472" width="9.140625" style="52"/>
    <col min="9473" max="9473" width="21.7109375" style="52" customWidth="1"/>
    <col min="9474" max="9494" width="9.140625" style="52" customWidth="1"/>
    <col min="9495" max="9496" width="9.140625" style="52"/>
    <col min="9497" max="9498" width="9.140625" style="52" customWidth="1"/>
    <col min="9499" max="9499" width="9.85546875" style="52" customWidth="1"/>
    <col min="9500" max="9500" width="9.42578125" style="52" customWidth="1"/>
    <col min="9501" max="9501" width="11" style="52" customWidth="1"/>
    <col min="9502" max="9502" width="11.5703125" style="52" customWidth="1"/>
    <col min="9503" max="9503" width="10.7109375" style="52" bestFit="1" customWidth="1"/>
    <col min="9504" max="9728" width="9.140625" style="52"/>
    <col min="9729" max="9729" width="21.7109375" style="52" customWidth="1"/>
    <col min="9730" max="9750" width="9.140625" style="52" customWidth="1"/>
    <col min="9751" max="9752" width="9.140625" style="52"/>
    <col min="9753" max="9754" width="9.140625" style="52" customWidth="1"/>
    <col min="9755" max="9755" width="9.85546875" style="52" customWidth="1"/>
    <col min="9756" max="9756" width="9.42578125" style="52" customWidth="1"/>
    <col min="9757" max="9757" width="11" style="52" customWidth="1"/>
    <col min="9758" max="9758" width="11.5703125" style="52" customWidth="1"/>
    <col min="9759" max="9759" width="10.7109375" style="52" bestFit="1" customWidth="1"/>
    <col min="9760" max="9984" width="9.140625" style="52"/>
    <col min="9985" max="9985" width="21.7109375" style="52" customWidth="1"/>
    <col min="9986" max="10006" width="9.140625" style="52" customWidth="1"/>
    <col min="10007" max="10008" width="9.140625" style="52"/>
    <col min="10009" max="10010" width="9.140625" style="52" customWidth="1"/>
    <col min="10011" max="10011" width="9.85546875" style="52" customWidth="1"/>
    <col min="10012" max="10012" width="9.42578125" style="52" customWidth="1"/>
    <col min="10013" max="10013" width="11" style="52" customWidth="1"/>
    <col min="10014" max="10014" width="11.5703125" style="52" customWidth="1"/>
    <col min="10015" max="10015" width="10.7109375" style="52" bestFit="1" customWidth="1"/>
    <col min="10016" max="10240" width="9.140625" style="52"/>
    <col min="10241" max="10241" width="21.7109375" style="52" customWidth="1"/>
    <col min="10242" max="10262" width="9.140625" style="52" customWidth="1"/>
    <col min="10263" max="10264" width="9.140625" style="52"/>
    <col min="10265" max="10266" width="9.140625" style="52" customWidth="1"/>
    <col min="10267" max="10267" width="9.85546875" style="52" customWidth="1"/>
    <col min="10268" max="10268" width="9.42578125" style="52" customWidth="1"/>
    <col min="10269" max="10269" width="11" style="52" customWidth="1"/>
    <col min="10270" max="10270" width="11.5703125" style="52" customWidth="1"/>
    <col min="10271" max="10271" width="10.7109375" style="52" bestFit="1" customWidth="1"/>
    <col min="10272" max="10496" width="9.140625" style="52"/>
    <col min="10497" max="10497" width="21.7109375" style="52" customWidth="1"/>
    <col min="10498" max="10518" width="9.140625" style="52" customWidth="1"/>
    <col min="10519" max="10520" width="9.140625" style="52"/>
    <col min="10521" max="10522" width="9.140625" style="52" customWidth="1"/>
    <col min="10523" max="10523" width="9.85546875" style="52" customWidth="1"/>
    <col min="10524" max="10524" width="9.42578125" style="52" customWidth="1"/>
    <col min="10525" max="10525" width="11" style="52" customWidth="1"/>
    <col min="10526" max="10526" width="11.5703125" style="52" customWidth="1"/>
    <col min="10527" max="10527" width="10.7109375" style="52" bestFit="1" customWidth="1"/>
    <col min="10528" max="10752" width="9.140625" style="52"/>
    <col min="10753" max="10753" width="21.7109375" style="52" customWidth="1"/>
    <col min="10754" max="10774" width="9.140625" style="52" customWidth="1"/>
    <col min="10775" max="10776" width="9.140625" style="52"/>
    <col min="10777" max="10778" width="9.140625" style="52" customWidth="1"/>
    <col min="10779" max="10779" width="9.85546875" style="52" customWidth="1"/>
    <col min="10780" max="10780" width="9.42578125" style="52" customWidth="1"/>
    <col min="10781" max="10781" width="11" style="52" customWidth="1"/>
    <col min="10782" max="10782" width="11.5703125" style="52" customWidth="1"/>
    <col min="10783" max="10783" width="10.7109375" style="52" bestFit="1" customWidth="1"/>
    <col min="10784" max="11008" width="9.140625" style="52"/>
    <col min="11009" max="11009" width="21.7109375" style="52" customWidth="1"/>
    <col min="11010" max="11030" width="9.140625" style="52" customWidth="1"/>
    <col min="11031" max="11032" width="9.140625" style="52"/>
    <col min="11033" max="11034" width="9.140625" style="52" customWidth="1"/>
    <col min="11035" max="11035" width="9.85546875" style="52" customWidth="1"/>
    <col min="11036" max="11036" width="9.42578125" style="52" customWidth="1"/>
    <col min="11037" max="11037" width="11" style="52" customWidth="1"/>
    <col min="11038" max="11038" width="11.5703125" style="52" customWidth="1"/>
    <col min="11039" max="11039" width="10.7109375" style="52" bestFit="1" customWidth="1"/>
    <col min="11040" max="11264" width="9.140625" style="52"/>
    <col min="11265" max="11265" width="21.7109375" style="52" customWidth="1"/>
    <col min="11266" max="11286" width="9.140625" style="52" customWidth="1"/>
    <col min="11287" max="11288" width="9.140625" style="52"/>
    <col min="11289" max="11290" width="9.140625" style="52" customWidth="1"/>
    <col min="11291" max="11291" width="9.85546875" style="52" customWidth="1"/>
    <col min="11292" max="11292" width="9.42578125" style="52" customWidth="1"/>
    <col min="11293" max="11293" width="11" style="52" customWidth="1"/>
    <col min="11294" max="11294" width="11.5703125" style="52" customWidth="1"/>
    <col min="11295" max="11295" width="10.7109375" style="52" bestFit="1" customWidth="1"/>
    <col min="11296" max="11520" width="9.140625" style="52"/>
    <col min="11521" max="11521" width="21.7109375" style="52" customWidth="1"/>
    <col min="11522" max="11542" width="9.140625" style="52" customWidth="1"/>
    <col min="11543" max="11544" width="9.140625" style="52"/>
    <col min="11545" max="11546" width="9.140625" style="52" customWidth="1"/>
    <col min="11547" max="11547" width="9.85546875" style="52" customWidth="1"/>
    <col min="11548" max="11548" width="9.42578125" style="52" customWidth="1"/>
    <col min="11549" max="11549" width="11" style="52" customWidth="1"/>
    <col min="11550" max="11550" width="11.5703125" style="52" customWidth="1"/>
    <col min="11551" max="11551" width="10.7109375" style="52" bestFit="1" customWidth="1"/>
    <col min="11552" max="11776" width="9.140625" style="52"/>
    <col min="11777" max="11777" width="21.7109375" style="52" customWidth="1"/>
    <col min="11778" max="11798" width="9.140625" style="52" customWidth="1"/>
    <col min="11799" max="11800" width="9.140625" style="52"/>
    <col min="11801" max="11802" width="9.140625" style="52" customWidth="1"/>
    <col min="11803" max="11803" width="9.85546875" style="52" customWidth="1"/>
    <col min="11804" max="11804" width="9.42578125" style="52" customWidth="1"/>
    <col min="11805" max="11805" width="11" style="52" customWidth="1"/>
    <col min="11806" max="11806" width="11.5703125" style="52" customWidth="1"/>
    <col min="11807" max="11807" width="10.7109375" style="52" bestFit="1" customWidth="1"/>
    <col min="11808" max="12032" width="9.140625" style="52"/>
    <col min="12033" max="12033" width="21.7109375" style="52" customWidth="1"/>
    <col min="12034" max="12054" width="9.140625" style="52" customWidth="1"/>
    <col min="12055" max="12056" width="9.140625" style="52"/>
    <col min="12057" max="12058" width="9.140625" style="52" customWidth="1"/>
    <col min="12059" max="12059" width="9.85546875" style="52" customWidth="1"/>
    <col min="12060" max="12060" width="9.42578125" style="52" customWidth="1"/>
    <col min="12061" max="12061" width="11" style="52" customWidth="1"/>
    <col min="12062" max="12062" width="11.5703125" style="52" customWidth="1"/>
    <col min="12063" max="12063" width="10.7109375" style="52" bestFit="1" customWidth="1"/>
    <col min="12064" max="12288" width="9.140625" style="52"/>
    <col min="12289" max="12289" width="21.7109375" style="52" customWidth="1"/>
    <col min="12290" max="12310" width="9.140625" style="52" customWidth="1"/>
    <col min="12311" max="12312" width="9.140625" style="52"/>
    <col min="12313" max="12314" width="9.140625" style="52" customWidth="1"/>
    <col min="12315" max="12315" width="9.85546875" style="52" customWidth="1"/>
    <col min="12316" max="12316" width="9.42578125" style="52" customWidth="1"/>
    <col min="12317" max="12317" width="11" style="52" customWidth="1"/>
    <col min="12318" max="12318" width="11.5703125" style="52" customWidth="1"/>
    <col min="12319" max="12319" width="10.7109375" style="52" bestFit="1" customWidth="1"/>
    <col min="12320" max="12544" width="9.140625" style="52"/>
    <col min="12545" max="12545" width="21.7109375" style="52" customWidth="1"/>
    <col min="12546" max="12566" width="9.140625" style="52" customWidth="1"/>
    <col min="12567" max="12568" width="9.140625" style="52"/>
    <col min="12569" max="12570" width="9.140625" style="52" customWidth="1"/>
    <col min="12571" max="12571" width="9.85546875" style="52" customWidth="1"/>
    <col min="12572" max="12572" width="9.42578125" style="52" customWidth="1"/>
    <col min="12573" max="12573" width="11" style="52" customWidth="1"/>
    <col min="12574" max="12574" width="11.5703125" style="52" customWidth="1"/>
    <col min="12575" max="12575" width="10.7109375" style="52" bestFit="1" customWidth="1"/>
    <col min="12576" max="12800" width="9.140625" style="52"/>
    <col min="12801" max="12801" width="21.7109375" style="52" customWidth="1"/>
    <col min="12802" max="12822" width="9.140625" style="52" customWidth="1"/>
    <col min="12823" max="12824" width="9.140625" style="52"/>
    <col min="12825" max="12826" width="9.140625" style="52" customWidth="1"/>
    <col min="12827" max="12827" width="9.85546875" style="52" customWidth="1"/>
    <col min="12828" max="12828" width="9.42578125" style="52" customWidth="1"/>
    <col min="12829" max="12829" width="11" style="52" customWidth="1"/>
    <col min="12830" max="12830" width="11.5703125" style="52" customWidth="1"/>
    <col min="12831" max="12831" width="10.7109375" style="52" bestFit="1" customWidth="1"/>
    <col min="12832" max="13056" width="9.140625" style="52"/>
    <col min="13057" max="13057" width="21.7109375" style="52" customWidth="1"/>
    <col min="13058" max="13078" width="9.140625" style="52" customWidth="1"/>
    <col min="13079" max="13080" width="9.140625" style="52"/>
    <col min="13081" max="13082" width="9.140625" style="52" customWidth="1"/>
    <col min="13083" max="13083" width="9.85546875" style="52" customWidth="1"/>
    <col min="13084" max="13084" width="9.42578125" style="52" customWidth="1"/>
    <col min="13085" max="13085" width="11" style="52" customWidth="1"/>
    <col min="13086" max="13086" width="11.5703125" style="52" customWidth="1"/>
    <col min="13087" max="13087" width="10.7109375" style="52" bestFit="1" customWidth="1"/>
    <col min="13088" max="13312" width="9.140625" style="52"/>
    <col min="13313" max="13313" width="21.7109375" style="52" customWidth="1"/>
    <col min="13314" max="13334" width="9.140625" style="52" customWidth="1"/>
    <col min="13335" max="13336" width="9.140625" style="52"/>
    <col min="13337" max="13338" width="9.140625" style="52" customWidth="1"/>
    <col min="13339" max="13339" width="9.85546875" style="52" customWidth="1"/>
    <col min="13340" max="13340" width="9.42578125" style="52" customWidth="1"/>
    <col min="13341" max="13341" width="11" style="52" customWidth="1"/>
    <col min="13342" max="13342" width="11.5703125" style="52" customWidth="1"/>
    <col min="13343" max="13343" width="10.7109375" style="52" bestFit="1" customWidth="1"/>
    <col min="13344" max="13568" width="9.140625" style="52"/>
    <col min="13569" max="13569" width="21.7109375" style="52" customWidth="1"/>
    <col min="13570" max="13590" width="9.140625" style="52" customWidth="1"/>
    <col min="13591" max="13592" width="9.140625" style="52"/>
    <col min="13593" max="13594" width="9.140625" style="52" customWidth="1"/>
    <col min="13595" max="13595" width="9.85546875" style="52" customWidth="1"/>
    <col min="13596" max="13596" width="9.42578125" style="52" customWidth="1"/>
    <col min="13597" max="13597" width="11" style="52" customWidth="1"/>
    <col min="13598" max="13598" width="11.5703125" style="52" customWidth="1"/>
    <col min="13599" max="13599" width="10.7109375" style="52" bestFit="1" customWidth="1"/>
    <col min="13600" max="13824" width="9.140625" style="52"/>
    <col min="13825" max="13825" width="21.7109375" style="52" customWidth="1"/>
    <col min="13826" max="13846" width="9.140625" style="52" customWidth="1"/>
    <col min="13847" max="13848" width="9.140625" style="52"/>
    <col min="13849" max="13850" width="9.140625" style="52" customWidth="1"/>
    <col min="13851" max="13851" width="9.85546875" style="52" customWidth="1"/>
    <col min="13852" max="13852" width="9.42578125" style="52" customWidth="1"/>
    <col min="13853" max="13853" width="11" style="52" customWidth="1"/>
    <col min="13854" max="13854" width="11.5703125" style="52" customWidth="1"/>
    <col min="13855" max="13855" width="10.7109375" style="52" bestFit="1" customWidth="1"/>
    <col min="13856" max="14080" width="9.140625" style="52"/>
    <col min="14081" max="14081" width="21.7109375" style="52" customWidth="1"/>
    <col min="14082" max="14102" width="9.140625" style="52" customWidth="1"/>
    <col min="14103" max="14104" width="9.140625" style="52"/>
    <col min="14105" max="14106" width="9.140625" style="52" customWidth="1"/>
    <col min="14107" max="14107" width="9.85546875" style="52" customWidth="1"/>
    <col min="14108" max="14108" width="9.42578125" style="52" customWidth="1"/>
    <col min="14109" max="14109" width="11" style="52" customWidth="1"/>
    <col min="14110" max="14110" width="11.5703125" style="52" customWidth="1"/>
    <col min="14111" max="14111" width="10.7109375" style="52" bestFit="1" customWidth="1"/>
    <col min="14112" max="14336" width="9.140625" style="52"/>
    <col min="14337" max="14337" width="21.7109375" style="52" customWidth="1"/>
    <col min="14338" max="14358" width="9.140625" style="52" customWidth="1"/>
    <col min="14359" max="14360" width="9.140625" style="52"/>
    <col min="14361" max="14362" width="9.140625" style="52" customWidth="1"/>
    <col min="14363" max="14363" width="9.85546875" style="52" customWidth="1"/>
    <col min="14364" max="14364" width="9.42578125" style="52" customWidth="1"/>
    <col min="14365" max="14365" width="11" style="52" customWidth="1"/>
    <col min="14366" max="14366" width="11.5703125" style="52" customWidth="1"/>
    <col min="14367" max="14367" width="10.7109375" style="52" bestFit="1" customWidth="1"/>
    <col min="14368" max="14592" width="9.140625" style="52"/>
    <col min="14593" max="14593" width="21.7109375" style="52" customWidth="1"/>
    <col min="14594" max="14614" width="9.140625" style="52" customWidth="1"/>
    <col min="14615" max="14616" width="9.140625" style="52"/>
    <col min="14617" max="14618" width="9.140625" style="52" customWidth="1"/>
    <col min="14619" max="14619" width="9.85546875" style="52" customWidth="1"/>
    <col min="14620" max="14620" width="9.42578125" style="52" customWidth="1"/>
    <col min="14621" max="14621" width="11" style="52" customWidth="1"/>
    <col min="14622" max="14622" width="11.5703125" style="52" customWidth="1"/>
    <col min="14623" max="14623" width="10.7109375" style="52" bestFit="1" customWidth="1"/>
    <col min="14624" max="14848" width="9.140625" style="52"/>
    <col min="14849" max="14849" width="21.7109375" style="52" customWidth="1"/>
    <col min="14850" max="14870" width="9.140625" style="52" customWidth="1"/>
    <col min="14871" max="14872" width="9.140625" style="52"/>
    <col min="14873" max="14874" width="9.140625" style="52" customWidth="1"/>
    <col min="14875" max="14875" width="9.85546875" style="52" customWidth="1"/>
    <col min="14876" max="14876" width="9.42578125" style="52" customWidth="1"/>
    <col min="14877" max="14877" width="11" style="52" customWidth="1"/>
    <col min="14878" max="14878" width="11.5703125" style="52" customWidth="1"/>
    <col min="14879" max="14879" width="10.7109375" style="52" bestFit="1" customWidth="1"/>
    <col min="14880" max="15104" width="9.140625" style="52"/>
    <col min="15105" max="15105" width="21.7109375" style="52" customWidth="1"/>
    <col min="15106" max="15126" width="9.140625" style="52" customWidth="1"/>
    <col min="15127" max="15128" width="9.140625" style="52"/>
    <col min="15129" max="15130" width="9.140625" style="52" customWidth="1"/>
    <col min="15131" max="15131" width="9.85546875" style="52" customWidth="1"/>
    <col min="15132" max="15132" width="9.42578125" style="52" customWidth="1"/>
    <col min="15133" max="15133" width="11" style="52" customWidth="1"/>
    <col min="15134" max="15134" width="11.5703125" style="52" customWidth="1"/>
    <col min="15135" max="15135" width="10.7109375" style="52" bestFit="1" customWidth="1"/>
    <col min="15136" max="15360" width="9.140625" style="52"/>
    <col min="15361" max="15361" width="21.7109375" style="52" customWidth="1"/>
    <col min="15362" max="15382" width="9.140625" style="52" customWidth="1"/>
    <col min="15383" max="15384" width="9.140625" style="52"/>
    <col min="15385" max="15386" width="9.140625" style="52" customWidth="1"/>
    <col min="15387" max="15387" width="9.85546875" style="52" customWidth="1"/>
    <col min="15388" max="15388" width="9.42578125" style="52" customWidth="1"/>
    <col min="15389" max="15389" width="11" style="52" customWidth="1"/>
    <col min="15390" max="15390" width="11.5703125" style="52" customWidth="1"/>
    <col min="15391" max="15391" width="10.7109375" style="52" bestFit="1" customWidth="1"/>
    <col min="15392" max="15616" width="9.140625" style="52"/>
    <col min="15617" max="15617" width="21.7109375" style="52" customWidth="1"/>
    <col min="15618" max="15638" width="9.140625" style="52" customWidth="1"/>
    <col min="15639" max="15640" width="9.140625" style="52"/>
    <col min="15641" max="15642" width="9.140625" style="52" customWidth="1"/>
    <col min="15643" max="15643" width="9.85546875" style="52" customWidth="1"/>
    <col min="15644" max="15644" width="9.42578125" style="52" customWidth="1"/>
    <col min="15645" max="15645" width="11" style="52" customWidth="1"/>
    <col min="15646" max="15646" width="11.5703125" style="52" customWidth="1"/>
    <col min="15647" max="15647" width="10.7109375" style="52" bestFit="1" customWidth="1"/>
    <col min="15648" max="15872" width="9.140625" style="52"/>
    <col min="15873" max="15873" width="21.7109375" style="52" customWidth="1"/>
    <col min="15874" max="15894" width="9.140625" style="52" customWidth="1"/>
    <col min="15895" max="15896" width="9.140625" style="52"/>
    <col min="15897" max="15898" width="9.140625" style="52" customWidth="1"/>
    <col min="15899" max="15899" width="9.85546875" style="52" customWidth="1"/>
    <col min="15900" max="15900" width="9.42578125" style="52" customWidth="1"/>
    <col min="15901" max="15901" width="11" style="52" customWidth="1"/>
    <col min="15902" max="15902" width="11.5703125" style="52" customWidth="1"/>
    <col min="15903" max="15903" width="10.7109375" style="52" bestFit="1" customWidth="1"/>
    <col min="15904" max="16128" width="9.140625" style="52"/>
    <col min="16129" max="16129" width="21.7109375" style="52" customWidth="1"/>
    <col min="16130" max="16150" width="9.140625" style="52" customWidth="1"/>
    <col min="16151" max="16152" width="9.140625" style="52"/>
    <col min="16153" max="16154" width="9.140625" style="52" customWidth="1"/>
    <col min="16155" max="16155" width="9.85546875" style="52" customWidth="1"/>
    <col min="16156" max="16156" width="9.42578125" style="52" customWidth="1"/>
    <col min="16157" max="16157" width="11" style="52" customWidth="1"/>
    <col min="16158" max="16158" width="11.5703125" style="52" customWidth="1"/>
    <col min="16159" max="16159" width="10.7109375" style="52" bestFit="1" customWidth="1"/>
    <col min="16160" max="16384" width="9.140625" style="52"/>
  </cols>
  <sheetData>
    <row r="1" spans="1:35" ht="16.5" thickBot="1" x14ac:dyDescent="0.3">
      <c r="A1" s="176" t="s">
        <v>18</v>
      </c>
      <c r="B1" s="176"/>
      <c r="C1" s="176"/>
      <c r="D1" s="176"/>
      <c r="E1" s="176"/>
      <c r="F1" s="176"/>
      <c r="G1" s="176"/>
      <c r="H1" s="176"/>
      <c r="I1" s="176"/>
      <c r="J1" s="176"/>
      <c r="K1" s="176"/>
      <c r="L1" s="176"/>
      <c r="M1" s="176"/>
      <c r="N1" s="176"/>
      <c r="O1" s="176"/>
      <c r="P1" s="176"/>
      <c r="Q1" s="176"/>
      <c r="R1" s="176"/>
      <c r="S1" s="176"/>
      <c r="T1" s="176"/>
      <c r="U1" s="176"/>
      <c r="V1" s="176"/>
      <c r="W1" s="176"/>
      <c r="X1" s="177"/>
      <c r="Y1" s="178"/>
      <c r="Z1" s="178"/>
    </row>
    <row r="2" spans="1:35" s="53" customFormat="1" ht="16.5" x14ac:dyDescent="0.3">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1">
        <v>2004</v>
      </c>
      <c r="W2" s="31">
        <v>2005</v>
      </c>
      <c r="X2" s="72">
        <v>2006</v>
      </c>
      <c r="Y2" s="31">
        <v>2007</v>
      </c>
      <c r="Z2" s="31">
        <v>2008</v>
      </c>
      <c r="AA2" s="41"/>
      <c r="AB2" s="52"/>
    </row>
    <row r="3" spans="1:35" ht="16.5" x14ac:dyDescent="0.3">
      <c r="A3" s="4" t="s">
        <v>15</v>
      </c>
      <c r="B3" s="6"/>
      <c r="C3" s="6"/>
      <c r="D3" s="6"/>
      <c r="E3" s="6"/>
      <c r="F3" s="6"/>
      <c r="G3" s="6"/>
      <c r="H3" s="6"/>
      <c r="I3" s="6"/>
      <c r="J3" s="6"/>
      <c r="K3" s="6"/>
      <c r="L3" s="6"/>
      <c r="M3" s="6"/>
      <c r="N3" s="6"/>
      <c r="O3" s="6"/>
      <c r="P3" s="6"/>
      <c r="Q3" s="7"/>
      <c r="R3" s="7"/>
      <c r="S3" s="7"/>
      <c r="T3" s="7"/>
      <c r="U3" s="7"/>
      <c r="V3" s="32"/>
      <c r="W3" s="32"/>
      <c r="X3" s="7"/>
      <c r="Y3" s="32"/>
      <c r="Z3" s="32"/>
      <c r="AA3" s="41"/>
    </row>
    <row r="4" spans="1:35" ht="16.5" x14ac:dyDescent="0.3">
      <c r="A4" s="5" t="s">
        <v>16</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93">
        <v>4166</v>
      </c>
      <c r="P4" s="6">
        <v>4122.5074029003363</v>
      </c>
      <c r="Q4" s="8">
        <v>4049.467683854924</v>
      </c>
      <c r="R4" s="54">
        <v>3883</v>
      </c>
      <c r="S4" s="94">
        <v>3848.1894270016301</v>
      </c>
      <c r="T4" s="94">
        <v>3608.7476880585018</v>
      </c>
      <c r="U4" s="94">
        <v>3495.5420383476476</v>
      </c>
      <c r="V4" s="54">
        <v>3409.6902650959532</v>
      </c>
      <c r="W4" s="94">
        <v>3232.0416530826974</v>
      </c>
      <c r="X4" s="54">
        <v>3141.7007044324655</v>
      </c>
      <c r="Y4" s="54">
        <v>3040.1405201726398</v>
      </c>
      <c r="Z4" s="54">
        <v>2931.4939065556746</v>
      </c>
    </row>
    <row r="5" spans="1:35" ht="16.5" x14ac:dyDescent="0.3">
      <c r="A5" s="5" t="s">
        <v>17</v>
      </c>
      <c r="B5" s="6">
        <v>9199.373946544667</v>
      </c>
      <c r="C5" s="6">
        <v>10292.453392101972</v>
      </c>
      <c r="D5" s="6">
        <v>10985.923157856547</v>
      </c>
      <c r="E5" s="6">
        <v>8465.1888552860182</v>
      </c>
      <c r="F5" s="93">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54">
        <v>3833</v>
      </c>
      <c r="S5" s="94">
        <v>4038.8896848326717</v>
      </c>
      <c r="T5" s="94">
        <v>3989.0019958934276</v>
      </c>
      <c r="U5" s="94">
        <v>4178.6621433137407</v>
      </c>
      <c r="V5" s="54">
        <v>3887.9704250442369</v>
      </c>
      <c r="W5" s="94">
        <v>3824.6537470170611</v>
      </c>
      <c r="X5" s="54">
        <v>3675.894513294782</v>
      </c>
      <c r="Y5" s="54">
        <v>3577.99794422073</v>
      </c>
      <c r="Z5" s="54">
        <v>3472.960078189155</v>
      </c>
      <c r="AA5" s="95"/>
      <c r="AE5" s="53"/>
      <c r="AF5" s="53"/>
    </row>
    <row r="6" spans="1:35" ht="18" x14ac:dyDescent="0.3">
      <c r="A6" s="4" t="s">
        <v>13</v>
      </c>
      <c r="B6" s="6"/>
      <c r="C6" s="6"/>
      <c r="D6" s="6"/>
      <c r="E6" s="6"/>
      <c r="F6" s="6"/>
      <c r="G6" s="6"/>
      <c r="H6" s="6"/>
      <c r="I6" s="6"/>
      <c r="J6" s="6"/>
      <c r="K6" s="6"/>
      <c r="L6" s="6"/>
      <c r="M6" s="6"/>
      <c r="N6" s="6"/>
      <c r="O6" s="6"/>
      <c r="P6" s="6"/>
      <c r="Q6" s="8"/>
      <c r="R6" s="20"/>
      <c r="S6" s="7"/>
      <c r="T6" s="7"/>
      <c r="U6" s="8"/>
      <c r="V6" s="32"/>
      <c r="W6" s="32"/>
      <c r="X6" s="32"/>
      <c r="Y6" s="32"/>
      <c r="Z6" s="32"/>
      <c r="AA6" s="42"/>
      <c r="AB6" s="89"/>
      <c r="AC6" s="89"/>
      <c r="AD6" s="89"/>
      <c r="AE6" s="89"/>
      <c r="AF6" s="89"/>
      <c r="AG6" s="89"/>
      <c r="AH6" s="89"/>
      <c r="AI6" s="89"/>
    </row>
    <row r="7" spans="1:35" ht="16.5" x14ac:dyDescent="0.3">
      <c r="A7" s="5" t="s">
        <v>48</v>
      </c>
      <c r="B7" s="6">
        <v>4495</v>
      </c>
      <c r="C7" s="6">
        <v>4455</v>
      </c>
      <c r="D7" s="6">
        <v>4841</v>
      </c>
      <c r="E7" s="6">
        <v>4743</v>
      </c>
      <c r="F7" s="6">
        <v>4348</v>
      </c>
      <c r="G7" s="6">
        <v>4269</v>
      </c>
      <c r="H7" s="6">
        <v>3811</v>
      </c>
      <c r="I7" s="6">
        <v>3654</v>
      </c>
      <c r="J7" s="6">
        <v>3703</v>
      </c>
      <c r="K7" s="6">
        <v>3785</v>
      </c>
      <c r="L7" s="6">
        <v>3771</v>
      </c>
      <c r="M7" s="6">
        <v>3720.8022849401827</v>
      </c>
      <c r="N7" s="93">
        <v>3688</v>
      </c>
      <c r="O7" s="6">
        <v>3656.8890967805396</v>
      </c>
      <c r="P7" s="93">
        <v>3637</v>
      </c>
      <c r="Q7" s="8">
        <v>3671.6806386705521</v>
      </c>
      <c r="R7" s="54">
        <v>3589</v>
      </c>
      <c r="S7" s="54">
        <v>3597</v>
      </c>
      <c r="T7" s="54">
        <v>3600.1935353932117</v>
      </c>
      <c r="U7" s="8">
        <v>3570</v>
      </c>
      <c r="V7" s="8">
        <v>3509.24924613536</v>
      </c>
      <c r="W7" s="8">
        <v>3585.1112977285402</v>
      </c>
      <c r="X7" s="54">
        <v>3510.28210563726</v>
      </c>
      <c r="Y7" s="8">
        <v>3518.317888629912</v>
      </c>
      <c r="Z7" s="54">
        <v>3500.5872066030088</v>
      </c>
      <c r="AB7" s="89"/>
      <c r="AC7" s="89"/>
      <c r="AD7" s="89"/>
      <c r="AE7" s="89"/>
      <c r="AF7" s="89"/>
      <c r="AG7" s="89"/>
      <c r="AH7" s="89"/>
      <c r="AI7" s="89"/>
    </row>
    <row r="8" spans="1:35" ht="16.5" x14ac:dyDescent="0.3">
      <c r="A8" s="5" t="s">
        <v>49</v>
      </c>
      <c r="B8" s="6" t="s">
        <v>0</v>
      </c>
      <c r="C8" s="6" t="s">
        <v>0</v>
      </c>
      <c r="D8" s="6">
        <v>6810</v>
      </c>
      <c r="E8" s="6">
        <v>6571</v>
      </c>
      <c r="F8" s="6">
        <v>5709</v>
      </c>
      <c r="G8" s="6">
        <v>4971</v>
      </c>
      <c r="H8" s="6">
        <v>4539</v>
      </c>
      <c r="I8" s="6">
        <v>4277</v>
      </c>
      <c r="J8" s="6">
        <v>4256</v>
      </c>
      <c r="K8" s="6">
        <v>4275</v>
      </c>
      <c r="L8" s="6">
        <v>4345</v>
      </c>
      <c r="M8" s="93">
        <v>4538</v>
      </c>
      <c r="N8" s="93">
        <v>4541</v>
      </c>
      <c r="O8" s="93">
        <v>4564</v>
      </c>
      <c r="P8" s="93">
        <v>4569</v>
      </c>
      <c r="Q8" s="8">
        <v>4612.0816682662944</v>
      </c>
      <c r="R8" s="54">
        <v>4509</v>
      </c>
      <c r="S8" s="54">
        <v>3985</v>
      </c>
      <c r="T8" s="54">
        <v>4121.4156389433192</v>
      </c>
      <c r="U8" s="8">
        <v>4452</v>
      </c>
      <c r="V8" s="8">
        <v>4451.5232450000003</v>
      </c>
      <c r="W8" s="8">
        <v>4077.1499483925099</v>
      </c>
      <c r="X8" s="54">
        <v>4042.0403396009283</v>
      </c>
      <c r="Y8" s="8">
        <v>4008.4273198832084</v>
      </c>
      <c r="Z8" s="54">
        <v>3980.2414495987136</v>
      </c>
    </row>
    <row r="9" spans="1:35" ht="18" x14ac:dyDescent="0.3">
      <c r="A9" s="5" t="s">
        <v>23</v>
      </c>
      <c r="B9" s="6" t="s">
        <v>21</v>
      </c>
      <c r="C9" s="6" t="s">
        <v>21</v>
      </c>
      <c r="D9" s="6">
        <v>2500</v>
      </c>
      <c r="E9" s="6">
        <v>2354</v>
      </c>
      <c r="F9" s="6">
        <v>2125</v>
      </c>
      <c r="G9" s="6">
        <v>1896</v>
      </c>
      <c r="H9" s="6">
        <v>2227</v>
      </c>
      <c r="I9" s="6">
        <v>1917</v>
      </c>
      <c r="J9" s="6">
        <v>1990</v>
      </c>
      <c r="K9" s="6">
        <v>2063</v>
      </c>
      <c r="L9" s="6">
        <v>2135</v>
      </c>
      <c r="M9" s="93">
        <v>2274</v>
      </c>
      <c r="N9" s="93">
        <v>2271</v>
      </c>
      <c r="O9" s="93">
        <v>2273</v>
      </c>
      <c r="P9" s="93">
        <v>2273</v>
      </c>
      <c r="Q9" s="8">
        <v>2272.8053599037967</v>
      </c>
      <c r="R9" s="54">
        <v>2273</v>
      </c>
      <c r="S9" s="54">
        <v>2049</v>
      </c>
      <c r="T9" s="54">
        <v>1968.5039370078741</v>
      </c>
      <c r="U9" s="8">
        <v>1969</v>
      </c>
      <c r="V9" s="8">
        <v>1968.5628160000001</v>
      </c>
      <c r="W9" s="8">
        <v>1784.05909522455</v>
      </c>
      <c r="X9" s="54">
        <v>1805.4635094124901</v>
      </c>
      <c r="Y9" s="8">
        <v>1750.4596469615083</v>
      </c>
      <c r="Z9" s="54">
        <v>1742.079285050716</v>
      </c>
      <c r="AB9" s="53"/>
      <c r="AC9" s="53"/>
      <c r="AD9" s="53"/>
      <c r="AE9" s="53"/>
      <c r="AF9" s="53"/>
    </row>
    <row r="10" spans="1:35" s="3" customFormat="1" ht="16.5" x14ac:dyDescent="0.3">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96">
        <v>3853.1864634778885</v>
      </c>
      <c r="O10" s="96">
        <v>3680.6167308370113</v>
      </c>
      <c r="P10" s="96">
        <v>3646.3636977090532</v>
      </c>
      <c r="Q10" s="96">
        <v>3546.4449944028056</v>
      </c>
      <c r="R10" s="96">
        <v>3618.151022246549</v>
      </c>
      <c r="S10" s="96">
        <v>3492.2792086432478</v>
      </c>
      <c r="T10" s="96">
        <v>3308.4131192639738</v>
      </c>
      <c r="U10" s="96">
        <v>3201.2853701425443</v>
      </c>
      <c r="V10" s="96">
        <v>3239.7912561109251</v>
      </c>
      <c r="W10" s="96">
        <v>2684.9765793048218</v>
      </c>
      <c r="X10" s="54">
        <v>2881.9509761309055</v>
      </c>
      <c r="Y10" s="54">
        <v>2771.4688744432829</v>
      </c>
      <c r="Z10" s="54">
        <v>2655.7201335631007</v>
      </c>
      <c r="AB10" s="52"/>
      <c r="AC10" s="52"/>
      <c r="AD10" s="52"/>
      <c r="AE10" s="52"/>
      <c r="AF10" s="52"/>
    </row>
    <row r="11" spans="1:35" s="3" customFormat="1" ht="16.5" x14ac:dyDescent="0.3">
      <c r="A11" s="37" t="s">
        <v>2</v>
      </c>
      <c r="B11" s="38" t="s">
        <v>0</v>
      </c>
      <c r="C11" s="38" t="s">
        <v>0</v>
      </c>
      <c r="D11" s="38" t="s">
        <v>0</v>
      </c>
      <c r="E11" s="38">
        <v>2383</v>
      </c>
      <c r="F11" s="38">
        <v>2148</v>
      </c>
      <c r="G11" s="38">
        <v>2089</v>
      </c>
      <c r="H11" s="38">
        <v>2066</v>
      </c>
      <c r="I11" s="38">
        <v>1978</v>
      </c>
      <c r="J11" s="97">
        <v>2024</v>
      </c>
      <c r="K11" s="97">
        <v>2018</v>
      </c>
      <c r="L11" s="97">
        <v>1900.1519635196757</v>
      </c>
      <c r="M11" s="97">
        <v>2016.8924645626687</v>
      </c>
      <c r="N11" s="97">
        <v>2201.295260990099</v>
      </c>
      <c r="O11" s="97">
        <v>2288.5525567169962</v>
      </c>
      <c r="P11" s="97">
        <v>2255.2633951734538</v>
      </c>
      <c r="Q11" s="97">
        <v>2344.0590431519699</v>
      </c>
      <c r="R11" s="97">
        <v>2687.5739614405238</v>
      </c>
      <c r="S11" s="97">
        <v>2690.2530104343209</v>
      </c>
      <c r="T11" s="98">
        <v>2536.6180824714702</v>
      </c>
      <c r="U11" s="98">
        <v>2144.7462941552635</v>
      </c>
      <c r="V11" s="98">
        <v>2067.6322849599333</v>
      </c>
      <c r="W11" s="98">
        <v>2024.5201115376228</v>
      </c>
      <c r="X11" s="98">
        <v>1947.6298611021618</v>
      </c>
      <c r="Y11" s="98">
        <v>1823.7855979245548</v>
      </c>
      <c r="Z11" s="98">
        <v>1745.2867485901352</v>
      </c>
      <c r="AB11" s="53"/>
      <c r="AC11" s="53"/>
      <c r="AD11" s="53"/>
      <c r="AE11" s="53"/>
      <c r="AF11" s="53"/>
    </row>
    <row r="12" spans="1:35" s="3" customFormat="1" ht="16.5" x14ac:dyDescent="0.3">
      <c r="A12" s="143" t="s">
        <v>22</v>
      </c>
      <c r="B12" s="169"/>
      <c r="C12" s="169"/>
      <c r="D12" s="169"/>
      <c r="E12" s="169"/>
      <c r="F12" s="169"/>
      <c r="G12" s="169"/>
      <c r="H12" s="170"/>
      <c r="I12" s="170"/>
      <c r="J12" s="170"/>
      <c r="K12" s="170"/>
      <c r="L12" s="14"/>
      <c r="M12" s="14"/>
      <c r="N12" s="14"/>
      <c r="O12" s="14"/>
      <c r="P12" s="6"/>
      <c r="Q12" s="9"/>
      <c r="R12" s="10"/>
      <c r="U12" s="29"/>
      <c r="AB12" s="52"/>
      <c r="AC12" s="52"/>
      <c r="AD12" s="52"/>
      <c r="AE12" s="52"/>
      <c r="AF12" s="52"/>
    </row>
    <row r="13" spans="1:35" s="3" customFormat="1" ht="16.5" x14ac:dyDescent="0.3">
      <c r="A13" s="143"/>
      <c r="B13" s="163"/>
      <c r="C13" s="163"/>
      <c r="D13" s="163"/>
      <c r="E13" s="163"/>
      <c r="F13" s="163"/>
      <c r="G13" s="163"/>
      <c r="H13" s="163"/>
      <c r="I13" s="163"/>
      <c r="J13" s="163"/>
      <c r="K13" s="163"/>
      <c r="L13" s="14"/>
      <c r="M13" s="14"/>
      <c r="N13" s="14"/>
      <c r="O13" s="14"/>
      <c r="P13" s="6"/>
      <c r="Q13" s="9"/>
      <c r="R13" s="10"/>
      <c r="U13" s="29"/>
      <c r="AB13" s="53"/>
      <c r="AC13" s="53"/>
      <c r="AD13" s="53"/>
      <c r="AE13" s="53"/>
      <c r="AF13" s="53"/>
    </row>
    <row r="14" spans="1:35" s="3" customFormat="1" ht="16.5" x14ac:dyDescent="0.3">
      <c r="A14" s="165" t="s">
        <v>14</v>
      </c>
      <c r="B14" s="165"/>
      <c r="C14" s="165"/>
      <c r="D14" s="165"/>
      <c r="E14" s="165"/>
      <c r="F14" s="165"/>
      <c r="G14" s="165"/>
      <c r="H14" s="163"/>
      <c r="I14" s="163"/>
      <c r="J14" s="163"/>
      <c r="K14" s="163"/>
      <c r="L14" s="11"/>
      <c r="M14" s="11"/>
      <c r="N14" s="11"/>
      <c r="O14" s="11"/>
      <c r="P14" s="6"/>
      <c r="Q14" s="9"/>
      <c r="R14" s="10"/>
      <c r="AB14" s="52"/>
      <c r="AC14" s="52"/>
      <c r="AD14" s="52"/>
      <c r="AE14" s="52"/>
      <c r="AF14" s="52"/>
    </row>
    <row r="15" spans="1:35" ht="13.5" x14ac:dyDescent="0.2">
      <c r="A15" s="165" t="s">
        <v>107</v>
      </c>
      <c r="B15" s="163"/>
      <c r="C15" s="163"/>
      <c r="D15" s="163"/>
      <c r="E15" s="163"/>
      <c r="F15" s="163"/>
      <c r="G15" s="163"/>
      <c r="H15" s="163"/>
      <c r="I15" s="163"/>
      <c r="J15" s="163"/>
      <c r="K15" s="163"/>
      <c r="L15" s="83"/>
      <c r="M15" s="16"/>
      <c r="N15" s="16"/>
      <c r="O15" s="16"/>
      <c r="P15" s="65"/>
      <c r="Q15" s="65"/>
      <c r="AB15" s="53"/>
      <c r="AC15" s="53"/>
      <c r="AD15" s="53"/>
      <c r="AE15" s="53"/>
      <c r="AF15" s="53"/>
    </row>
    <row r="16" spans="1:35" ht="13.5" x14ac:dyDescent="0.2">
      <c r="A16" s="165"/>
      <c r="B16" s="163"/>
      <c r="C16" s="163"/>
      <c r="D16" s="163"/>
      <c r="E16" s="163"/>
      <c r="F16" s="163"/>
      <c r="G16" s="163"/>
      <c r="H16" s="163"/>
      <c r="I16" s="163"/>
      <c r="J16" s="163"/>
      <c r="K16" s="163"/>
      <c r="L16" s="83"/>
      <c r="M16" s="16"/>
      <c r="N16" s="16"/>
      <c r="O16" s="16"/>
      <c r="P16" s="65"/>
      <c r="Q16" s="65"/>
      <c r="W16" s="59"/>
    </row>
    <row r="17" spans="1:21" x14ac:dyDescent="0.2">
      <c r="A17" s="149" t="s">
        <v>19</v>
      </c>
      <c r="B17" s="149"/>
      <c r="C17" s="149"/>
      <c r="D17" s="149"/>
      <c r="E17" s="149"/>
      <c r="F17" s="149"/>
      <c r="G17" s="149"/>
      <c r="H17" s="163"/>
      <c r="I17" s="163"/>
      <c r="J17" s="163"/>
      <c r="K17" s="163"/>
      <c r="L17" s="12"/>
      <c r="M17" s="12"/>
      <c r="N17" s="23"/>
      <c r="O17" s="23"/>
      <c r="P17" s="65"/>
      <c r="Q17" s="65"/>
    </row>
    <row r="18" spans="1:21" x14ac:dyDescent="0.2">
      <c r="A18" s="151" t="s">
        <v>108</v>
      </c>
      <c r="B18" s="149"/>
      <c r="C18" s="149"/>
      <c r="D18" s="149"/>
      <c r="E18" s="149"/>
      <c r="F18" s="149"/>
      <c r="G18" s="149"/>
      <c r="H18" s="163"/>
      <c r="I18" s="163"/>
      <c r="J18" s="163"/>
      <c r="K18" s="163"/>
      <c r="L18" s="17"/>
      <c r="M18" s="17"/>
      <c r="N18" s="25"/>
      <c r="O18" s="25"/>
      <c r="P18" s="65"/>
      <c r="Q18" s="65"/>
      <c r="S18" s="30"/>
    </row>
    <row r="19" spans="1:21" x14ac:dyDescent="0.2">
      <c r="A19" s="151" t="s">
        <v>25</v>
      </c>
      <c r="B19" s="163"/>
      <c r="C19" s="163"/>
      <c r="D19" s="163"/>
      <c r="E19" s="163"/>
      <c r="F19" s="163"/>
      <c r="G19" s="163"/>
      <c r="H19" s="163"/>
      <c r="I19" s="163"/>
      <c r="J19" s="163"/>
      <c r="K19" s="163"/>
      <c r="L19" s="17"/>
      <c r="M19" s="17"/>
      <c r="N19" s="25"/>
      <c r="O19" s="25"/>
      <c r="P19" s="65"/>
      <c r="Q19" s="65"/>
      <c r="S19" s="30"/>
    </row>
    <row r="20" spans="1:21" x14ac:dyDescent="0.2">
      <c r="A20" s="151" t="s">
        <v>24</v>
      </c>
      <c r="B20" s="163"/>
      <c r="C20" s="163"/>
      <c r="D20" s="163"/>
      <c r="E20" s="163"/>
      <c r="F20" s="163"/>
      <c r="G20" s="163"/>
      <c r="H20" s="163"/>
      <c r="I20" s="163"/>
      <c r="J20" s="163"/>
      <c r="K20" s="163"/>
      <c r="L20" s="17"/>
      <c r="M20" s="17"/>
      <c r="N20" s="25"/>
      <c r="O20" s="25"/>
      <c r="P20" s="65"/>
      <c r="Q20" s="65"/>
      <c r="S20" s="30"/>
    </row>
    <row r="21" spans="1:21" x14ac:dyDescent="0.2">
      <c r="A21" s="151"/>
      <c r="B21" s="163"/>
      <c r="C21" s="163"/>
      <c r="D21" s="163"/>
      <c r="E21" s="163"/>
      <c r="F21" s="163"/>
      <c r="G21" s="163"/>
      <c r="H21" s="163"/>
      <c r="I21" s="163"/>
      <c r="J21" s="163"/>
      <c r="K21" s="163"/>
      <c r="L21" s="17"/>
      <c r="M21" s="17"/>
      <c r="N21" s="25"/>
      <c r="O21" s="25"/>
      <c r="P21" s="65"/>
      <c r="Q21" s="65"/>
      <c r="S21" s="30"/>
    </row>
    <row r="22" spans="1:21" x14ac:dyDescent="0.2">
      <c r="A22" s="149" t="s">
        <v>12</v>
      </c>
      <c r="B22" s="149"/>
      <c r="C22" s="149"/>
      <c r="D22" s="149"/>
      <c r="E22" s="149"/>
      <c r="F22" s="149"/>
      <c r="G22" s="149"/>
      <c r="H22" s="163"/>
      <c r="I22" s="163"/>
      <c r="J22" s="163"/>
      <c r="K22" s="163"/>
      <c r="L22" s="17"/>
      <c r="M22" s="17"/>
      <c r="N22" s="25"/>
      <c r="O22" s="25"/>
      <c r="P22" s="65"/>
      <c r="Q22" s="65"/>
    </row>
    <row r="23" spans="1:21" s="36" customFormat="1" x14ac:dyDescent="0.2">
      <c r="A23" s="135" t="s">
        <v>9</v>
      </c>
      <c r="B23" s="135"/>
      <c r="C23" s="135"/>
      <c r="D23" s="135"/>
      <c r="E23" s="135"/>
      <c r="F23" s="135"/>
      <c r="G23" s="135"/>
      <c r="H23" s="162"/>
      <c r="I23" s="162"/>
      <c r="J23" s="162"/>
      <c r="K23" s="162"/>
      <c r="L23" s="17"/>
      <c r="M23" s="17"/>
      <c r="N23" s="25"/>
      <c r="O23" s="25"/>
      <c r="P23" s="65"/>
      <c r="Q23" s="65"/>
      <c r="R23" s="52"/>
      <c r="S23" s="52"/>
      <c r="T23" s="52"/>
      <c r="U23" s="52"/>
    </row>
    <row r="24" spans="1:21" s="36" customFormat="1" x14ac:dyDescent="0.2">
      <c r="A24" s="136" t="s">
        <v>3</v>
      </c>
      <c r="B24" s="136"/>
      <c r="C24" s="136"/>
      <c r="D24" s="136"/>
      <c r="E24" s="136"/>
      <c r="F24" s="136"/>
      <c r="G24" s="136"/>
      <c r="H24" s="162"/>
      <c r="I24" s="162"/>
      <c r="J24" s="162"/>
      <c r="K24" s="162"/>
      <c r="L24" s="15"/>
      <c r="M24" s="15"/>
      <c r="N24" s="26"/>
      <c r="O24" s="26"/>
      <c r="P24" s="65"/>
      <c r="Q24" s="65"/>
      <c r="R24" s="52"/>
      <c r="S24" s="52"/>
      <c r="T24" s="52"/>
      <c r="U24" s="52"/>
    </row>
    <row r="25" spans="1:21" s="36" customFormat="1" x14ac:dyDescent="0.2">
      <c r="A25" s="132" t="s">
        <v>20</v>
      </c>
      <c r="B25" s="132"/>
      <c r="C25" s="132"/>
      <c r="D25" s="132"/>
      <c r="E25" s="132"/>
      <c r="F25" s="132"/>
      <c r="G25" s="132"/>
      <c r="H25" s="162"/>
      <c r="I25" s="162"/>
      <c r="J25" s="162"/>
      <c r="K25" s="162"/>
      <c r="L25" s="85"/>
      <c r="M25" s="85"/>
      <c r="N25" s="85"/>
      <c r="O25" s="27"/>
      <c r="P25" s="28"/>
      <c r="Q25" s="28"/>
      <c r="R25" s="1"/>
      <c r="S25" s="1"/>
      <c r="T25" s="1"/>
      <c r="U25" s="1"/>
    </row>
    <row r="26" spans="1:21" s="36" customFormat="1" x14ac:dyDescent="0.2">
      <c r="A26" s="137" t="s">
        <v>59</v>
      </c>
      <c r="B26" s="137"/>
      <c r="C26" s="137"/>
      <c r="D26" s="137"/>
      <c r="E26" s="137"/>
      <c r="F26" s="137"/>
      <c r="G26" s="137"/>
      <c r="H26" s="137"/>
      <c r="I26" s="137"/>
      <c r="J26" s="137"/>
      <c r="K26" s="162"/>
      <c r="L26" s="85"/>
      <c r="M26" s="85"/>
      <c r="N26" s="85"/>
      <c r="O26" s="85"/>
      <c r="P26" s="1"/>
      <c r="Q26" s="1"/>
      <c r="R26" s="1"/>
      <c r="S26" s="1"/>
      <c r="T26" s="1"/>
      <c r="U26" s="1"/>
    </row>
    <row r="27" spans="1:21" s="36" customFormat="1" x14ac:dyDescent="0.2">
      <c r="A27" s="172" t="s">
        <v>60</v>
      </c>
      <c r="B27" s="172"/>
      <c r="C27" s="172"/>
      <c r="D27" s="172"/>
      <c r="E27" s="172"/>
      <c r="F27" s="172"/>
      <c r="G27" s="172"/>
      <c r="H27" s="172"/>
      <c r="I27" s="172"/>
      <c r="J27" s="172"/>
      <c r="K27" s="173"/>
      <c r="L27" s="84"/>
      <c r="M27" s="84"/>
      <c r="N27" s="84"/>
      <c r="O27" s="84"/>
      <c r="P27" s="84"/>
      <c r="Q27" s="84"/>
      <c r="R27" s="84"/>
      <c r="S27" s="1"/>
      <c r="T27" s="1"/>
      <c r="U27" s="1"/>
    </row>
    <row r="28" spans="1:21" s="36" customFormat="1" x14ac:dyDescent="0.2">
      <c r="A28" s="132" t="s">
        <v>10</v>
      </c>
      <c r="B28" s="132"/>
      <c r="C28" s="132"/>
      <c r="D28" s="132"/>
      <c r="E28" s="132"/>
      <c r="F28" s="132"/>
      <c r="G28" s="132"/>
      <c r="H28" s="162"/>
      <c r="I28" s="162"/>
      <c r="J28" s="162"/>
      <c r="K28" s="162"/>
      <c r="L28" s="85"/>
      <c r="M28" s="85"/>
      <c r="N28" s="85"/>
      <c r="O28" s="85"/>
      <c r="P28" s="1"/>
      <c r="Q28" s="1"/>
      <c r="R28" s="1"/>
      <c r="S28" s="1"/>
      <c r="T28" s="1"/>
      <c r="U28" s="1"/>
    </row>
    <row r="29" spans="1:21" s="36" customFormat="1" x14ac:dyDescent="0.2">
      <c r="A29" s="174" t="s">
        <v>109</v>
      </c>
      <c r="B29" s="175"/>
      <c r="C29" s="175"/>
      <c r="D29" s="175"/>
      <c r="E29" s="175"/>
      <c r="F29" s="175"/>
      <c r="G29" s="175"/>
      <c r="H29" s="175"/>
      <c r="I29" s="175"/>
      <c r="J29" s="175"/>
      <c r="K29" s="175"/>
      <c r="L29" s="82"/>
      <c r="M29" s="82"/>
      <c r="N29" s="82"/>
      <c r="O29" s="85"/>
      <c r="P29" s="1"/>
      <c r="Q29" s="1"/>
      <c r="R29" s="1"/>
      <c r="S29" s="1"/>
      <c r="T29" s="1"/>
      <c r="U29" s="1"/>
    </row>
    <row r="30" spans="1:21" s="36" customFormat="1" x14ac:dyDescent="0.2">
      <c r="A30" s="139" t="s">
        <v>11</v>
      </c>
      <c r="B30" s="139"/>
      <c r="C30" s="139"/>
      <c r="D30" s="139"/>
      <c r="E30" s="139"/>
      <c r="F30" s="139"/>
      <c r="G30" s="139"/>
      <c r="H30" s="162"/>
      <c r="I30" s="162"/>
      <c r="J30" s="162"/>
      <c r="K30" s="162"/>
      <c r="L30" s="18"/>
      <c r="M30" s="18"/>
      <c r="N30" s="18"/>
      <c r="O30" s="18"/>
      <c r="P30" s="52"/>
      <c r="Q30" s="52"/>
      <c r="R30" s="52"/>
      <c r="S30" s="52"/>
      <c r="T30" s="52"/>
      <c r="U30" s="52"/>
    </row>
    <row r="31" spans="1:21" s="36" customFormat="1" x14ac:dyDescent="0.2">
      <c r="A31" s="136" t="s">
        <v>4</v>
      </c>
      <c r="B31" s="136"/>
      <c r="C31" s="136"/>
      <c r="D31" s="136"/>
      <c r="E31" s="136"/>
      <c r="F31" s="136"/>
      <c r="G31" s="136"/>
      <c r="H31" s="162"/>
      <c r="I31" s="162"/>
      <c r="J31" s="162"/>
      <c r="K31" s="162"/>
      <c r="L31" s="15"/>
      <c r="M31" s="15"/>
      <c r="N31" s="15"/>
      <c r="O31" s="15"/>
      <c r="P31" s="52"/>
      <c r="Q31" s="52"/>
      <c r="R31" s="52"/>
      <c r="S31" s="52"/>
      <c r="T31" s="52"/>
      <c r="U31" s="52"/>
    </row>
    <row r="32" spans="1:21" s="36" customFormat="1" x14ac:dyDescent="0.2">
      <c r="A32" s="132" t="s">
        <v>52</v>
      </c>
      <c r="B32" s="132"/>
      <c r="C32" s="132"/>
      <c r="D32" s="132"/>
      <c r="E32" s="132"/>
      <c r="F32" s="132"/>
      <c r="G32" s="132"/>
      <c r="H32" s="132"/>
      <c r="I32" s="132"/>
      <c r="J32" s="132"/>
      <c r="K32" s="167"/>
      <c r="L32" s="82"/>
      <c r="M32" s="82"/>
      <c r="N32" s="82"/>
      <c r="O32" s="82"/>
      <c r="P32" s="82"/>
      <c r="Q32" s="82"/>
      <c r="R32" s="82"/>
      <c r="S32" s="52"/>
      <c r="T32" s="52"/>
      <c r="U32" s="52"/>
    </row>
    <row r="33" spans="1:27" s="36" customFormat="1" x14ac:dyDescent="0.2">
      <c r="A33" s="132" t="s">
        <v>110</v>
      </c>
      <c r="B33" s="132"/>
      <c r="C33" s="132"/>
      <c r="D33" s="132"/>
      <c r="E33" s="132"/>
      <c r="F33" s="132"/>
      <c r="G33" s="132"/>
      <c r="H33" s="132"/>
      <c r="I33" s="132"/>
      <c r="J33" s="132"/>
      <c r="K33" s="162"/>
      <c r="L33" s="85"/>
      <c r="M33" s="85"/>
      <c r="N33" s="85"/>
      <c r="O33" s="85"/>
      <c r="P33" s="52"/>
      <c r="Q33" s="52"/>
      <c r="R33" s="52"/>
      <c r="S33" s="52"/>
      <c r="T33" s="52"/>
      <c r="U33" s="52"/>
    </row>
    <row r="34" spans="1:27" s="36" customFormat="1" x14ac:dyDescent="0.2">
      <c r="A34" s="136" t="s">
        <v>5</v>
      </c>
      <c r="B34" s="136"/>
      <c r="C34" s="136"/>
      <c r="D34" s="136"/>
      <c r="E34" s="136"/>
      <c r="F34" s="136"/>
      <c r="G34" s="136"/>
      <c r="H34" s="162"/>
      <c r="I34" s="162"/>
      <c r="J34" s="162"/>
      <c r="K34" s="162"/>
      <c r="L34" s="15"/>
      <c r="M34" s="15"/>
      <c r="N34" s="15"/>
      <c r="O34" s="15"/>
      <c r="P34" s="52"/>
      <c r="Q34" s="52"/>
      <c r="R34" s="52"/>
      <c r="S34" s="52"/>
      <c r="T34" s="52"/>
      <c r="U34" s="52"/>
    </row>
    <row r="35" spans="1:27" s="36" customFormat="1" x14ac:dyDescent="0.2">
      <c r="A35" s="132" t="s">
        <v>53</v>
      </c>
      <c r="B35" s="132"/>
      <c r="C35" s="132"/>
      <c r="D35" s="132"/>
      <c r="E35" s="132"/>
      <c r="F35" s="132"/>
      <c r="G35" s="132"/>
      <c r="H35" s="132"/>
      <c r="I35" s="132"/>
      <c r="J35" s="132"/>
      <c r="K35" s="162"/>
      <c r="L35" s="85"/>
      <c r="M35" s="85"/>
      <c r="N35" s="85"/>
      <c r="O35" s="85"/>
      <c r="P35" s="52"/>
      <c r="Q35" s="52"/>
      <c r="R35" s="52"/>
      <c r="S35" s="52"/>
      <c r="T35" s="52"/>
      <c r="U35" s="52"/>
    </row>
    <row r="36" spans="1:27" s="36" customFormat="1" x14ac:dyDescent="0.2">
      <c r="A36" s="132" t="s">
        <v>110</v>
      </c>
      <c r="B36" s="132"/>
      <c r="C36" s="132"/>
      <c r="D36" s="132"/>
      <c r="E36" s="132"/>
      <c r="F36" s="132"/>
      <c r="G36" s="132"/>
      <c r="H36" s="132"/>
      <c r="I36" s="132"/>
      <c r="J36" s="132"/>
      <c r="K36" s="162"/>
      <c r="L36" s="85"/>
      <c r="M36" s="85"/>
      <c r="N36" s="85"/>
      <c r="O36" s="85"/>
      <c r="P36" s="52"/>
      <c r="Q36" s="52"/>
      <c r="R36" s="52"/>
      <c r="S36" s="52"/>
      <c r="T36" s="52"/>
      <c r="U36" s="52"/>
    </row>
    <row r="37" spans="1:27" s="36" customFormat="1" x14ac:dyDescent="0.2">
      <c r="A37" s="136" t="s">
        <v>6</v>
      </c>
      <c r="B37" s="136"/>
      <c r="C37" s="136"/>
      <c r="D37" s="136"/>
      <c r="E37" s="136"/>
      <c r="F37" s="136"/>
      <c r="G37" s="136"/>
      <c r="H37" s="162"/>
      <c r="I37" s="162"/>
      <c r="J37" s="162"/>
      <c r="K37" s="162"/>
      <c r="L37" s="15"/>
      <c r="M37" s="15"/>
      <c r="N37" s="15"/>
      <c r="O37" s="15"/>
      <c r="P37" s="52"/>
      <c r="Q37" s="52"/>
      <c r="R37" s="52"/>
      <c r="S37" s="52"/>
      <c r="T37" s="52"/>
      <c r="U37" s="52"/>
    </row>
    <row r="38" spans="1:27" s="36" customFormat="1" x14ac:dyDescent="0.2">
      <c r="A38" s="171" t="s">
        <v>54</v>
      </c>
      <c r="B38" s="171"/>
      <c r="C38" s="171"/>
      <c r="D38" s="171"/>
      <c r="E38" s="171"/>
      <c r="F38" s="171"/>
      <c r="G38" s="171"/>
      <c r="H38" s="171"/>
      <c r="I38" s="171"/>
      <c r="J38" s="171"/>
      <c r="K38" s="162"/>
      <c r="L38" s="85"/>
      <c r="M38" s="85"/>
      <c r="N38" s="85"/>
      <c r="O38" s="85"/>
      <c r="P38" s="52"/>
      <c r="Q38" s="52"/>
      <c r="R38" s="52"/>
      <c r="S38" s="52"/>
      <c r="T38" s="52"/>
      <c r="U38" s="52"/>
    </row>
    <row r="39" spans="1:27" s="36" customFormat="1" x14ac:dyDescent="0.2">
      <c r="A39" s="132" t="s">
        <v>110</v>
      </c>
      <c r="B39" s="132"/>
      <c r="C39" s="132"/>
      <c r="D39" s="132"/>
      <c r="E39" s="132"/>
      <c r="F39" s="132"/>
      <c r="G39" s="132"/>
      <c r="H39" s="132"/>
      <c r="I39" s="132"/>
      <c r="J39" s="132"/>
      <c r="K39" s="162"/>
      <c r="L39" s="85"/>
      <c r="M39" s="85"/>
      <c r="N39" s="85"/>
      <c r="O39" s="85"/>
      <c r="P39" s="52"/>
      <c r="Q39" s="52"/>
      <c r="R39" s="52"/>
      <c r="S39" s="52"/>
      <c r="T39" s="52"/>
      <c r="U39" s="52"/>
    </row>
    <row r="40" spans="1:27" s="36" customFormat="1" x14ac:dyDescent="0.2">
      <c r="A40" s="133" t="s">
        <v>7</v>
      </c>
      <c r="B40" s="133"/>
      <c r="C40" s="133"/>
      <c r="D40" s="133"/>
      <c r="E40" s="133"/>
      <c r="F40" s="133"/>
      <c r="G40" s="133"/>
      <c r="H40" s="162"/>
      <c r="I40" s="162"/>
      <c r="J40" s="162"/>
      <c r="K40" s="162"/>
      <c r="L40" s="19"/>
      <c r="M40" s="19"/>
      <c r="N40" s="19"/>
      <c r="O40" s="19"/>
      <c r="P40" s="52"/>
      <c r="Q40" s="52"/>
      <c r="R40" s="52"/>
      <c r="S40" s="52"/>
      <c r="T40" s="52"/>
      <c r="U40" s="52"/>
    </row>
    <row r="41" spans="1:27" s="36" customFormat="1" x14ac:dyDescent="0.2">
      <c r="A41" s="132" t="s">
        <v>63</v>
      </c>
      <c r="B41" s="132"/>
      <c r="C41" s="132"/>
      <c r="D41" s="132"/>
      <c r="E41" s="132"/>
      <c r="F41" s="132"/>
      <c r="G41" s="132"/>
      <c r="H41" s="132"/>
      <c r="I41" s="132"/>
      <c r="J41" s="132"/>
      <c r="K41" s="167"/>
      <c r="L41" s="82"/>
      <c r="M41" s="82"/>
      <c r="N41" s="82"/>
      <c r="O41" s="82"/>
      <c r="P41" s="82"/>
      <c r="Q41" s="82"/>
      <c r="R41" s="82"/>
      <c r="S41" s="52"/>
      <c r="T41" s="52"/>
      <c r="U41" s="52"/>
    </row>
    <row r="42" spans="1:27" s="36" customFormat="1" x14ac:dyDescent="0.2">
      <c r="A42" s="141" t="s">
        <v>111</v>
      </c>
      <c r="B42" s="163"/>
      <c r="C42" s="163"/>
      <c r="D42" s="163"/>
      <c r="E42" s="163"/>
      <c r="F42" s="163"/>
      <c r="G42" s="163"/>
      <c r="H42" s="163"/>
      <c r="I42" s="163"/>
      <c r="J42" s="163"/>
      <c r="K42" s="163"/>
      <c r="L42" s="82"/>
      <c r="M42" s="82"/>
      <c r="N42" s="82"/>
      <c r="O42" s="82"/>
      <c r="P42" s="82"/>
      <c r="Q42" s="82"/>
      <c r="R42" s="82"/>
      <c r="S42" s="52"/>
      <c r="T42" s="52"/>
      <c r="U42" s="52"/>
    </row>
    <row r="43" spans="1:27" s="36" customFormat="1" x14ac:dyDescent="0.2">
      <c r="A43" s="133" t="s">
        <v>8</v>
      </c>
      <c r="B43" s="133"/>
      <c r="C43" s="133"/>
      <c r="D43" s="133"/>
      <c r="E43" s="133"/>
      <c r="F43" s="133"/>
      <c r="G43" s="133"/>
      <c r="H43" s="162"/>
      <c r="I43" s="162"/>
      <c r="J43" s="162"/>
      <c r="K43" s="162"/>
      <c r="L43" s="19"/>
      <c r="M43" s="19"/>
      <c r="N43" s="19"/>
      <c r="O43" s="19"/>
      <c r="P43" s="52"/>
      <c r="Q43" s="52"/>
      <c r="R43" s="52"/>
      <c r="S43" s="52"/>
      <c r="T43" s="52"/>
      <c r="U43" s="52"/>
    </row>
    <row r="44" spans="1:27" s="36" customFormat="1" x14ac:dyDescent="0.2">
      <c r="A44" s="141" t="s">
        <v>112</v>
      </c>
      <c r="B44" s="141"/>
      <c r="C44" s="141"/>
      <c r="D44" s="141"/>
      <c r="E44" s="141"/>
      <c r="F44" s="141"/>
      <c r="G44" s="141"/>
      <c r="H44" s="163"/>
      <c r="I44" s="163"/>
      <c r="J44" s="163"/>
      <c r="K44" s="163"/>
      <c r="L44" s="85"/>
      <c r="M44" s="85"/>
      <c r="N44" s="85"/>
      <c r="O44" s="85"/>
      <c r="P44" s="52"/>
      <c r="Q44" s="52"/>
      <c r="R44" s="52"/>
      <c r="S44" s="52"/>
      <c r="T44" s="52"/>
      <c r="U44" s="52"/>
    </row>
    <row r="45" spans="1:27" x14ac:dyDescent="0.2">
      <c r="A45" s="85"/>
      <c r="B45" s="85"/>
      <c r="C45" s="85"/>
      <c r="D45" s="85"/>
      <c r="E45" s="85"/>
      <c r="F45" s="85"/>
      <c r="G45" s="85"/>
      <c r="H45" s="85"/>
      <c r="I45" s="85"/>
      <c r="J45" s="85"/>
      <c r="K45" s="13"/>
      <c r="L45" s="13"/>
      <c r="M45" s="13"/>
      <c r="N45" s="13"/>
      <c r="O45" s="13"/>
      <c r="S45" s="89"/>
      <c r="T45" s="89"/>
      <c r="U45" s="89"/>
      <c r="V45" s="89"/>
      <c r="W45" s="89"/>
      <c r="X45" s="89"/>
      <c r="Y45" s="89"/>
      <c r="Z45" s="89"/>
      <c r="AA45" s="59"/>
    </row>
    <row r="47" spans="1:27" x14ac:dyDescent="0.2">
      <c r="E47" s="59"/>
      <c r="F47" s="59"/>
      <c r="G47" s="59"/>
      <c r="H47" s="59"/>
      <c r="I47" s="59"/>
      <c r="J47" s="59"/>
      <c r="K47" s="59"/>
      <c r="L47" s="59"/>
      <c r="M47" s="59"/>
      <c r="N47" s="59"/>
      <c r="O47" s="59"/>
      <c r="P47" s="59"/>
      <c r="Q47" s="59"/>
      <c r="R47" s="59"/>
    </row>
  </sheetData>
  <mergeCells count="34">
    <mergeCell ref="A22:K22"/>
    <mergeCell ref="A1:Z1"/>
    <mergeCell ref="A12:K12"/>
    <mergeCell ref="A13:K13"/>
    <mergeCell ref="A14:K14"/>
    <mergeCell ref="A15:K15"/>
    <mergeCell ref="A16:K16"/>
    <mergeCell ref="A17:K17"/>
    <mergeCell ref="A18:K18"/>
    <mergeCell ref="A19:K19"/>
    <mergeCell ref="A20:K20"/>
    <mergeCell ref="A21:K21"/>
    <mergeCell ref="A34:K34"/>
    <mergeCell ref="A23:K23"/>
    <mergeCell ref="A24:K24"/>
    <mergeCell ref="A25:K25"/>
    <mergeCell ref="A26:K26"/>
    <mergeCell ref="A27:K27"/>
    <mergeCell ref="A28:K28"/>
    <mergeCell ref="A29:K29"/>
    <mergeCell ref="A30:K30"/>
    <mergeCell ref="A31:K31"/>
    <mergeCell ref="A32:K32"/>
    <mergeCell ref="A33:K33"/>
    <mergeCell ref="A41:K41"/>
    <mergeCell ref="A42:K42"/>
    <mergeCell ref="A43:K43"/>
    <mergeCell ref="A44:K44"/>
    <mergeCell ref="A35:K35"/>
    <mergeCell ref="A36:K36"/>
    <mergeCell ref="A37:K37"/>
    <mergeCell ref="A38:K38"/>
    <mergeCell ref="A39:K39"/>
    <mergeCell ref="A40:K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selection activeCell="O28" sqref="O28"/>
    </sheetView>
  </sheetViews>
  <sheetFormatPr defaultColWidth="9.140625" defaultRowHeight="12.75" x14ac:dyDescent="0.2"/>
  <cols>
    <col min="1" max="1" width="44.85546875" style="73" customWidth="1"/>
    <col min="2" max="14" width="7.7109375" style="73" customWidth="1"/>
    <col min="15" max="26" width="9.28515625" style="73" bestFit="1" customWidth="1"/>
    <col min="27" max="30" width="7.7109375" style="73" customWidth="1"/>
    <col min="31" max="16384" width="9.140625" style="73"/>
  </cols>
  <sheetData>
    <row r="1" spans="1:32" ht="16.5" customHeight="1" thickBot="1" x14ac:dyDescent="0.3">
      <c r="A1" s="130" t="s">
        <v>66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row>
    <row r="2" spans="1:32" s="74" customFormat="1" ht="16.5" customHeight="1" x14ac:dyDescent="0.3">
      <c r="A2" s="21"/>
      <c r="B2" s="108">
        <v>1960</v>
      </c>
      <c r="C2" s="108">
        <v>1965</v>
      </c>
      <c r="D2" s="108">
        <v>1970</v>
      </c>
      <c r="E2" s="108">
        <v>1975</v>
      </c>
      <c r="F2" s="108">
        <v>1980</v>
      </c>
      <c r="G2" s="108">
        <v>1985</v>
      </c>
      <c r="H2" s="108">
        <v>1990</v>
      </c>
      <c r="I2" s="108">
        <v>1991</v>
      </c>
      <c r="J2" s="108">
        <v>1992</v>
      </c>
      <c r="K2" s="108">
        <v>1993</v>
      </c>
      <c r="L2" s="108">
        <v>1994</v>
      </c>
      <c r="M2" s="108">
        <v>1995</v>
      </c>
      <c r="N2" s="108">
        <v>1996</v>
      </c>
      <c r="O2" s="108">
        <v>1997</v>
      </c>
      <c r="P2" s="108">
        <v>1998</v>
      </c>
      <c r="Q2" s="108">
        <v>1999</v>
      </c>
      <c r="R2" s="108">
        <v>2000</v>
      </c>
      <c r="S2" s="108">
        <v>2001</v>
      </c>
      <c r="T2" s="108">
        <v>2002</v>
      </c>
      <c r="U2" s="108">
        <v>2003</v>
      </c>
      <c r="V2" s="108">
        <v>2004</v>
      </c>
      <c r="W2" s="108">
        <v>2005</v>
      </c>
      <c r="X2" s="108">
        <v>2006</v>
      </c>
      <c r="Y2" s="108">
        <v>2007</v>
      </c>
      <c r="Z2" s="108">
        <v>2008</v>
      </c>
      <c r="AA2" s="113">
        <v>2009</v>
      </c>
      <c r="AB2" s="113">
        <v>2010</v>
      </c>
      <c r="AC2" s="113">
        <v>2011</v>
      </c>
      <c r="AD2" s="113">
        <v>2012</v>
      </c>
      <c r="AE2" s="113">
        <v>2013</v>
      </c>
      <c r="AF2" s="114">
        <v>2014</v>
      </c>
    </row>
    <row r="3" spans="1:32" s="76" customFormat="1" ht="16.5" customHeight="1" x14ac:dyDescent="0.3">
      <c r="A3" s="4" t="s">
        <v>67</v>
      </c>
      <c r="B3" s="75">
        <v>2536.9698816000005</v>
      </c>
      <c r="C3" s="75">
        <v>2459.5604352</v>
      </c>
      <c r="D3" s="75">
        <v>2268.0484992000002</v>
      </c>
      <c r="E3" s="75">
        <v>2455.8589440000001</v>
      </c>
      <c r="F3" s="75">
        <v>2699.1917568000003</v>
      </c>
      <c r="G3" s="75">
        <v>2998.0469376000005</v>
      </c>
      <c r="H3" s="75">
        <v>3427.7417856000002</v>
      </c>
      <c r="I3" s="75">
        <v>3486.8047104000002</v>
      </c>
      <c r="J3" s="75">
        <v>3505.1512320000002</v>
      </c>
      <c r="K3" s="75">
        <v>3556.0065024</v>
      </c>
      <c r="L3" s="75">
        <v>3479.4017280000003</v>
      </c>
      <c r="M3" s="75">
        <v>3514.3244927999999</v>
      </c>
      <c r="N3" s="75">
        <v>2692.2953958912003</v>
      </c>
      <c r="O3" s="119">
        <v>2975.7911584896001</v>
      </c>
      <c r="P3" s="119">
        <v>3063.8856834432004</v>
      </c>
      <c r="Q3" s="119">
        <v>3194.5801234406404</v>
      </c>
      <c r="R3" s="119">
        <v>3284.3312105472005</v>
      </c>
      <c r="S3" s="119">
        <v>3385.8605392128006</v>
      </c>
      <c r="T3" s="119">
        <v>3469.8991954176004</v>
      </c>
      <c r="U3" s="119">
        <v>3407.2944263424001</v>
      </c>
      <c r="V3" s="119">
        <v>3491.3192421888007</v>
      </c>
      <c r="W3" s="119">
        <v>3527.9736611328003</v>
      </c>
      <c r="X3" s="119">
        <v>3563.1550475136005</v>
      </c>
      <c r="Y3" s="119">
        <v>3606.6432238848001</v>
      </c>
      <c r="Z3" s="119">
        <v>3655.9367868672002</v>
      </c>
      <c r="AA3" s="120">
        <v>3677.5914759935999</v>
      </c>
      <c r="AB3" s="120">
        <v>3586.4301851136001</v>
      </c>
      <c r="AC3" s="120">
        <v>3475.8828909066247</v>
      </c>
      <c r="AD3" s="120">
        <v>3455.8604757135367</v>
      </c>
      <c r="AE3" s="120">
        <v>3468.3771068305923</v>
      </c>
      <c r="AF3" s="120">
        <v>3510.8257789440008</v>
      </c>
    </row>
    <row r="4" spans="1:32" s="76" customFormat="1" ht="16.5" customHeight="1" x14ac:dyDescent="0.3">
      <c r="A4" s="4" t="s">
        <v>68</v>
      </c>
      <c r="B4" s="75" t="s">
        <v>0</v>
      </c>
      <c r="C4" s="75" t="s">
        <v>0</v>
      </c>
      <c r="D4" s="75" t="s">
        <v>0</v>
      </c>
      <c r="E4" s="75" t="s">
        <v>0</v>
      </c>
      <c r="F4" s="75">
        <v>35067.605760000006</v>
      </c>
      <c r="G4" s="75">
        <v>34055.328384</v>
      </c>
      <c r="H4" s="75">
        <v>33765.646464000005</v>
      </c>
      <c r="I4" s="75">
        <v>33941.064960000003</v>
      </c>
      <c r="J4" s="75">
        <v>32727.619584000004</v>
      </c>
      <c r="K4" s="75">
        <v>32584.387968000003</v>
      </c>
      <c r="L4" s="75">
        <v>30307.166208000002</v>
      </c>
      <c r="M4" s="75">
        <v>30284.635392000004</v>
      </c>
      <c r="N4" s="75">
        <v>25460.000073446401</v>
      </c>
      <c r="O4" s="119">
        <v>28178.356880298241</v>
      </c>
      <c r="P4" s="119">
        <v>28764.966695097602</v>
      </c>
      <c r="Q4" s="119">
        <v>30068.658111951361</v>
      </c>
      <c r="R4" s="119">
        <v>30267.471416371201</v>
      </c>
      <c r="S4" s="119">
        <v>31515.571440460804</v>
      </c>
      <c r="T4" s="119">
        <v>31669.7802309504</v>
      </c>
      <c r="U4" s="119">
        <v>30865.369427481601</v>
      </c>
      <c r="V4" s="119">
        <v>30450.162698841599</v>
      </c>
      <c r="W4" s="119">
        <v>31261.382636774404</v>
      </c>
      <c r="X4" s="119">
        <v>32814.823337049602</v>
      </c>
      <c r="Y4" s="119">
        <v>32811.390767232006</v>
      </c>
      <c r="Z4" s="119">
        <v>34115.035529203196</v>
      </c>
      <c r="AA4" s="120">
        <v>33957.136834790399</v>
      </c>
      <c r="AB4" s="120">
        <v>36322.4544072192</v>
      </c>
      <c r="AC4" s="120">
        <v>60776.24838065511</v>
      </c>
      <c r="AD4" s="120">
        <v>34025.06055015936</v>
      </c>
      <c r="AE4" s="120">
        <v>34210.473947882499</v>
      </c>
      <c r="AF4" s="120">
        <v>34486.550177587196</v>
      </c>
    </row>
    <row r="5" spans="1:32" s="76" customFormat="1" ht="16.5" customHeight="1" x14ac:dyDescent="0.3">
      <c r="A5" s="4" t="s">
        <v>40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6.5" customHeight="1" x14ac:dyDescent="0.3">
      <c r="A6" s="55" t="s">
        <v>69</v>
      </c>
      <c r="B6" s="54">
        <v>787.36569599999996</v>
      </c>
      <c r="C6" s="54">
        <v>938.78217600000005</v>
      </c>
      <c r="D6" s="54">
        <v>1025.8466519999999</v>
      </c>
      <c r="E6" s="54">
        <v>1381.6753799999999</v>
      </c>
      <c r="F6" s="54">
        <v>1631.5125720000001</v>
      </c>
      <c r="G6" s="54">
        <v>1961.2219572000001</v>
      </c>
      <c r="H6" s="54">
        <v>2131.7585532119997</v>
      </c>
      <c r="I6" s="54">
        <v>2168.5149037319998</v>
      </c>
      <c r="J6" s="54">
        <v>2241.149389188</v>
      </c>
      <c r="K6" s="54">
        <v>2179.41310488</v>
      </c>
      <c r="L6" s="54">
        <v>2139.0000463679999</v>
      </c>
      <c r="M6" s="54">
        <v>2134.0903670040002</v>
      </c>
      <c r="N6" s="54">
        <v>1763.1514099236001</v>
      </c>
      <c r="O6" s="54">
        <v>1753.8212433952308</v>
      </c>
      <c r="P6" s="54">
        <v>1773.0122533602491</v>
      </c>
      <c r="Q6" s="54">
        <v>1804.3103233036079</v>
      </c>
      <c r="R6" s="54">
        <v>1853.3282592408241</v>
      </c>
      <c r="S6" s="54">
        <v>1861.808361915696</v>
      </c>
      <c r="T6" s="54">
        <v>1772.8600491360121</v>
      </c>
      <c r="U6" s="54">
        <v>1672.1598301670278</v>
      </c>
      <c r="V6" s="54">
        <v>1667.543872276344</v>
      </c>
      <c r="W6" s="54">
        <v>1420.509876283056</v>
      </c>
      <c r="X6" s="54">
        <v>1596.7943062278598</v>
      </c>
      <c r="Y6" s="54">
        <v>1534.9217281608001</v>
      </c>
      <c r="Z6" s="54">
        <v>1525.7212842948002</v>
      </c>
      <c r="AA6" s="88">
        <v>1695.3982132415999</v>
      </c>
      <c r="AB6" s="88">
        <v>1600.703410350372</v>
      </c>
      <c r="AC6" s="88">
        <v>1578.4663293163921</v>
      </c>
      <c r="AD6" s="88">
        <v>1521.24757083084</v>
      </c>
      <c r="AE6" s="88">
        <v>1451.1087507252603</v>
      </c>
      <c r="AF6" s="88">
        <v>1348.97884599588</v>
      </c>
    </row>
    <row r="7" spans="1:32" ht="16.5" customHeight="1" x14ac:dyDescent="0.3">
      <c r="A7" s="55" t="s">
        <v>70</v>
      </c>
      <c r="B7" s="54" t="s">
        <v>0</v>
      </c>
      <c r="C7" s="54" t="s">
        <v>0</v>
      </c>
      <c r="D7" s="54" t="s">
        <v>0</v>
      </c>
      <c r="E7" s="54" t="s">
        <v>0</v>
      </c>
      <c r="F7" s="54" t="s">
        <v>0</v>
      </c>
      <c r="G7" s="54" t="s">
        <v>0</v>
      </c>
      <c r="H7" s="54" t="s">
        <v>0</v>
      </c>
      <c r="I7" s="54" t="s">
        <v>0</v>
      </c>
      <c r="J7" s="54" t="s">
        <v>0</v>
      </c>
      <c r="K7" s="54" t="s">
        <v>0</v>
      </c>
      <c r="L7" s="54" t="s">
        <v>0</v>
      </c>
      <c r="M7" s="54">
        <v>37.854120000000002</v>
      </c>
      <c r="N7" s="54">
        <v>38.323132546799997</v>
      </c>
      <c r="O7" s="54">
        <v>67.038435188159994</v>
      </c>
      <c r="P7" s="54">
        <v>103.176518151612</v>
      </c>
      <c r="Q7" s="54">
        <v>125.95444371050401</v>
      </c>
      <c r="R7" s="54">
        <v>159.37943861449202</v>
      </c>
      <c r="S7" s="54">
        <v>193.15289204931599</v>
      </c>
      <c r="T7" s="54">
        <v>246.00367876971598</v>
      </c>
      <c r="U7" s="54">
        <v>296.01944173930798</v>
      </c>
      <c r="V7" s="54">
        <v>323.235297262524</v>
      </c>
      <c r="W7" s="54">
        <v>350.58166622067597</v>
      </c>
      <c r="X7" s="54">
        <v>412.89707313973202</v>
      </c>
      <c r="Y7" s="54">
        <v>402.07359223920002</v>
      </c>
      <c r="Z7" s="54">
        <v>421.04532010079998</v>
      </c>
      <c r="AA7" s="88">
        <v>528.30004808519993</v>
      </c>
      <c r="AB7" s="88">
        <v>468.20318028945599</v>
      </c>
      <c r="AC7" s="88">
        <v>477.813928747548</v>
      </c>
      <c r="AD7" s="88">
        <v>460.78291726634399</v>
      </c>
      <c r="AE7" s="88">
        <v>485.56854964179598</v>
      </c>
      <c r="AF7" s="88">
        <v>500.49407711447992</v>
      </c>
    </row>
    <row r="8" spans="1:32" ht="16.5" customHeight="1" x14ac:dyDescent="0.3">
      <c r="A8" s="55" t="s">
        <v>71</v>
      </c>
      <c r="B8" s="54" t="s">
        <v>0</v>
      </c>
      <c r="C8" s="54" t="s">
        <v>0</v>
      </c>
      <c r="D8" s="54" t="s">
        <v>0</v>
      </c>
      <c r="E8" s="54" t="s">
        <v>0</v>
      </c>
      <c r="F8" s="54" t="s">
        <v>0</v>
      </c>
      <c r="G8" s="54" t="s">
        <v>0</v>
      </c>
      <c r="H8" s="54" t="s">
        <v>0</v>
      </c>
      <c r="I8" s="54" t="s">
        <v>0</v>
      </c>
      <c r="J8" s="54" t="s">
        <v>0</v>
      </c>
      <c r="K8" s="54" t="s">
        <v>0</v>
      </c>
      <c r="L8" s="54" t="s">
        <v>0</v>
      </c>
      <c r="M8" s="54" t="s">
        <v>0</v>
      </c>
      <c r="N8" s="54" t="s">
        <v>0</v>
      </c>
      <c r="O8" s="54" t="s">
        <v>0</v>
      </c>
      <c r="P8" s="54" t="s">
        <v>0</v>
      </c>
      <c r="Q8" s="54" t="s">
        <v>0</v>
      </c>
      <c r="R8" s="54" t="s">
        <v>0</v>
      </c>
      <c r="S8" s="54" t="s">
        <v>0</v>
      </c>
      <c r="T8" s="54">
        <v>2.9314079111519997</v>
      </c>
      <c r="U8" s="54">
        <v>3.2243609458320002</v>
      </c>
      <c r="V8" s="54">
        <v>8.0370580543920003</v>
      </c>
      <c r="W8" s="54">
        <v>194.73510720083999</v>
      </c>
      <c r="X8" s="54">
        <v>60.788568559680002</v>
      </c>
      <c r="Y8" s="54">
        <v>78.049138780800007</v>
      </c>
      <c r="Z8" s="54">
        <v>124.5127998336</v>
      </c>
      <c r="AA8" s="88">
        <v>149.6801115156</v>
      </c>
      <c r="AB8" s="88">
        <v>154.70446236531598</v>
      </c>
      <c r="AC8" s="88">
        <v>169.67726206305599</v>
      </c>
      <c r="AD8" s="88">
        <v>690.48311802878402</v>
      </c>
      <c r="AE8" s="88">
        <v>231.25751547382799</v>
      </c>
      <c r="AF8" s="88">
        <v>118.572814602264</v>
      </c>
    </row>
    <row r="9" spans="1:32" ht="16.5" customHeight="1" x14ac:dyDescent="0.3">
      <c r="A9" s="55" t="s">
        <v>72</v>
      </c>
      <c r="B9" s="54" t="s">
        <v>0</v>
      </c>
      <c r="C9" s="54" t="s">
        <v>0</v>
      </c>
      <c r="D9" s="54" t="s">
        <v>0</v>
      </c>
      <c r="E9" s="54" t="s">
        <v>0</v>
      </c>
      <c r="F9" s="54" t="s">
        <v>0</v>
      </c>
      <c r="G9" s="54" t="s">
        <v>0</v>
      </c>
      <c r="H9" s="54" t="s">
        <v>0</v>
      </c>
      <c r="I9" s="54" t="s">
        <v>0</v>
      </c>
      <c r="J9" s="54" t="s">
        <v>0</v>
      </c>
      <c r="K9" s="54" t="s">
        <v>0</v>
      </c>
      <c r="L9" s="54" t="s">
        <v>0</v>
      </c>
      <c r="M9" s="54">
        <v>6.4352004000000003</v>
      </c>
      <c r="N9" s="54">
        <v>8.4781872564</v>
      </c>
      <c r="O9" s="54">
        <v>12.22301963976</v>
      </c>
      <c r="P9" s="54">
        <v>9.727002246024</v>
      </c>
      <c r="Q9" s="54">
        <v>16.591332091991998</v>
      </c>
      <c r="R9" s="54">
        <v>33.057806154575999</v>
      </c>
      <c r="S9" s="54">
        <v>37.002655922603999</v>
      </c>
      <c r="T9" s="54">
        <v>53.010962643767996</v>
      </c>
      <c r="U9" s="54">
        <v>44.39989228452</v>
      </c>
      <c r="V9" s="54">
        <v>49.838919877187998</v>
      </c>
      <c r="W9" s="54">
        <v>54.781343054988</v>
      </c>
      <c r="X9" s="54">
        <v>58.446617434343999</v>
      </c>
      <c r="Y9" s="54">
        <v>57.292589161199999</v>
      </c>
      <c r="Z9" s="54">
        <v>56.288319357599995</v>
      </c>
      <c r="AA9" s="88">
        <v>95.374969504799992</v>
      </c>
      <c r="AB9" s="88">
        <v>87.009208984799997</v>
      </c>
      <c r="AC9" s="88">
        <v>80.021247582911997</v>
      </c>
      <c r="AD9" s="88">
        <v>72.240397568915981</v>
      </c>
      <c r="AE9" s="88">
        <v>64.626105682919999</v>
      </c>
      <c r="AF9" s="88">
        <v>53.971590432420001</v>
      </c>
    </row>
    <row r="10" spans="1:32" ht="16.5" customHeight="1" x14ac:dyDescent="0.3">
      <c r="A10" s="55" t="s">
        <v>73</v>
      </c>
      <c r="B10" s="54" t="s">
        <v>0</v>
      </c>
      <c r="C10" s="54" t="s">
        <v>0</v>
      </c>
      <c r="D10" s="54" t="s">
        <v>0</v>
      </c>
      <c r="E10" s="54" t="s">
        <v>0</v>
      </c>
      <c r="F10" s="54" t="s">
        <v>0</v>
      </c>
      <c r="G10" s="54" t="s">
        <v>0</v>
      </c>
      <c r="H10" s="54" t="s">
        <v>0</v>
      </c>
      <c r="I10" s="54" t="s">
        <v>0</v>
      </c>
      <c r="J10" s="54" t="s">
        <v>0</v>
      </c>
      <c r="K10" s="54" t="s">
        <v>0</v>
      </c>
      <c r="L10" s="54" t="s">
        <v>0</v>
      </c>
      <c r="M10" s="54">
        <v>8.7064475999999988</v>
      </c>
      <c r="N10" s="54">
        <v>3.7895759532000004</v>
      </c>
      <c r="O10" s="54">
        <v>5.0095858502099997</v>
      </c>
      <c r="P10" s="54">
        <v>5.7244552282919994</v>
      </c>
      <c r="Q10" s="54">
        <v>4.0921136510639995</v>
      </c>
      <c r="R10" s="54">
        <v>3.8373743505240001</v>
      </c>
      <c r="S10" s="54">
        <v>4.6656717064799995</v>
      </c>
      <c r="T10" s="54">
        <v>3.9974215698839997</v>
      </c>
      <c r="U10" s="54">
        <v>3.4915807497360003</v>
      </c>
      <c r="V10" s="54">
        <v>5.4503989703159998</v>
      </c>
      <c r="W10" s="54">
        <v>2.921357642292</v>
      </c>
      <c r="X10" s="54">
        <v>6.984493964496</v>
      </c>
      <c r="Y10" s="54">
        <v>7.2134811071999998</v>
      </c>
      <c r="Z10" s="54">
        <v>10.719908242800001</v>
      </c>
      <c r="AA10" s="88">
        <v>23.816676680399997</v>
      </c>
      <c r="AB10" s="88">
        <v>25.998925058868</v>
      </c>
      <c r="AC10" s="88">
        <v>27.685625152415998</v>
      </c>
      <c r="AD10" s="88">
        <v>31.944425635488003</v>
      </c>
      <c r="AE10" s="88">
        <v>33.260000151143998</v>
      </c>
      <c r="AF10" s="88">
        <v>31.617566665523995</v>
      </c>
    </row>
    <row r="11" spans="1:32" ht="16.5" customHeight="1" x14ac:dyDescent="0.3">
      <c r="A11" s="55" t="s">
        <v>74</v>
      </c>
      <c r="B11" s="54" t="s">
        <v>0</v>
      </c>
      <c r="C11" s="54" t="s">
        <v>0</v>
      </c>
      <c r="D11" s="54" t="s">
        <v>0</v>
      </c>
      <c r="E11" s="54" t="s">
        <v>0</v>
      </c>
      <c r="F11" s="54" t="s">
        <v>0</v>
      </c>
      <c r="G11" s="54" t="s">
        <v>0</v>
      </c>
      <c r="H11" s="54" t="s">
        <v>0</v>
      </c>
      <c r="I11" s="54" t="s">
        <v>0</v>
      </c>
      <c r="J11" s="54" t="s">
        <v>0</v>
      </c>
      <c r="K11" s="54" t="s">
        <v>0</v>
      </c>
      <c r="L11" s="54" t="s">
        <v>0</v>
      </c>
      <c r="M11" s="54" t="s">
        <v>0</v>
      </c>
      <c r="N11" s="54">
        <v>43.078367101200001</v>
      </c>
      <c r="O11" s="54">
        <v>33.927440209571998</v>
      </c>
      <c r="P11" s="54">
        <v>16.103873232516001</v>
      </c>
      <c r="Q11" s="54">
        <v>8.6332339465079997</v>
      </c>
      <c r="R11" s="54">
        <v>3.0143235756000002</v>
      </c>
      <c r="S11" s="54">
        <v>4.0098869316000005</v>
      </c>
      <c r="T11" s="54">
        <v>8.4804130786559995</v>
      </c>
      <c r="U11" s="121">
        <v>7.8924477451680008</v>
      </c>
      <c r="V11" s="121">
        <v>7.7641714887239992</v>
      </c>
      <c r="W11" s="121">
        <v>11.214998492868</v>
      </c>
      <c r="X11" s="121">
        <v>7.6566506462760007</v>
      </c>
      <c r="Y11" s="121">
        <v>3.8338577027760001</v>
      </c>
      <c r="Z11" s="121">
        <v>2.542653669576</v>
      </c>
      <c r="AA11" s="88">
        <v>23.816676680399997</v>
      </c>
      <c r="AB11" s="88">
        <v>13.083209091816</v>
      </c>
      <c r="AC11" s="88">
        <v>14.041300654427999</v>
      </c>
      <c r="AD11" s="88">
        <v>13.76390944848</v>
      </c>
      <c r="AE11" s="88">
        <v>23.774726744615997</v>
      </c>
      <c r="AF11" s="88">
        <v>21.144773903496002</v>
      </c>
    </row>
    <row r="12" spans="1:32" ht="16.5" customHeight="1" x14ac:dyDescent="0.3">
      <c r="A12" s="55" t="s">
        <v>41</v>
      </c>
      <c r="B12" s="109" t="s">
        <v>0</v>
      </c>
      <c r="C12" s="109" t="s">
        <v>0</v>
      </c>
      <c r="D12" s="109" t="s">
        <v>0</v>
      </c>
      <c r="E12" s="109" t="s">
        <v>0</v>
      </c>
      <c r="F12" s="109" t="s">
        <v>0</v>
      </c>
      <c r="G12" s="109" t="s">
        <v>0</v>
      </c>
      <c r="H12" s="109" t="s">
        <v>0</v>
      </c>
      <c r="I12" s="109" t="s">
        <v>0</v>
      </c>
      <c r="J12" s="109" t="s">
        <v>0</v>
      </c>
      <c r="K12" s="109" t="s">
        <v>0</v>
      </c>
      <c r="L12" s="109" t="s">
        <v>0</v>
      </c>
      <c r="M12" s="109" t="s">
        <v>0</v>
      </c>
      <c r="N12" s="54">
        <v>0.29289999999999999</v>
      </c>
      <c r="O12" s="54">
        <v>0.23714299999999999</v>
      </c>
      <c r="P12" s="54">
        <v>0.62851999999999997</v>
      </c>
      <c r="Q12" s="54">
        <v>0.80529300000000004</v>
      </c>
      <c r="R12" s="54">
        <v>0.94179999999999997</v>
      </c>
      <c r="S12" s="54">
        <v>0.99160000000000004</v>
      </c>
      <c r="T12" s="54">
        <v>2.5427439999999999</v>
      </c>
      <c r="U12" s="54">
        <v>1.3662179999999999</v>
      </c>
      <c r="V12" s="54">
        <v>1.9199329999999999</v>
      </c>
      <c r="W12" s="54">
        <v>1.2054750000000001</v>
      </c>
      <c r="X12" s="54">
        <v>1.200177</v>
      </c>
      <c r="Y12" s="54">
        <v>1.0369999999999999</v>
      </c>
      <c r="Z12" s="54">
        <v>0.92469999999999997</v>
      </c>
      <c r="AA12" s="88">
        <v>0.80449999999999999</v>
      </c>
      <c r="AB12" s="88">
        <v>0.81424099999999999</v>
      </c>
      <c r="AC12" s="88">
        <v>1.0446</v>
      </c>
      <c r="AD12" s="88">
        <v>1.049744</v>
      </c>
      <c r="AE12" s="88">
        <v>1.0537190000000001</v>
      </c>
      <c r="AF12" s="88">
        <v>3.4618829999999998</v>
      </c>
    </row>
    <row r="13" spans="1:32" s="76" customFormat="1" ht="16.5" customHeight="1" x14ac:dyDescent="0.3">
      <c r="A13" s="4" t="s">
        <v>75</v>
      </c>
      <c r="B13" s="75" t="s">
        <v>0</v>
      </c>
      <c r="C13" s="75" t="s">
        <v>0</v>
      </c>
      <c r="D13" s="75" t="s">
        <v>0</v>
      </c>
      <c r="E13" s="75" t="s">
        <v>0</v>
      </c>
      <c r="F13" s="75" t="s">
        <v>0</v>
      </c>
      <c r="G13" s="75" t="s">
        <v>0</v>
      </c>
      <c r="H13" s="75" t="s">
        <v>0</v>
      </c>
      <c r="I13" s="75" t="s">
        <v>0</v>
      </c>
      <c r="J13" s="75" t="s">
        <v>0</v>
      </c>
      <c r="K13" s="75" t="s">
        <v>0</v>
      </c>
      <c r="L13" s="75" t="s">
        <v>0</v>
      </c>
      <c r="M13" s="75" t="s">
        <v>0</v>
      </c>
      <c r="N13" s="60">
        <f>SUM(N14:N20)</f>
        <v>69603.100083409954</v>
      </c>
      <c r="O13" s="91">
        <f t="shared" ref="O13:AD13" si="0">SUM(O14:O20)</f>
        <v>69471.489025781848</v>
      </c>
      <c r="P13" s="91">
        <f t="shared" si="0"/>
        <v>69992.203989224843</v>
      </c>
      <c r="Q13" s="91">
        <f t="shared" si="0"/>
        <v>71266.426840850196</v>
      </c>
      <c r="R13" s="91">
        <f t="shared" si="0"/>
        <v>73643.589896781574</v>
      </c>
      <c r="S13" s="91">
        <f t="shared" si="0"/>
        <v>74333.679918949172</v>
      </c>
      <c r="T13" s="91">
        <f t="shared" si="0"/>
        <v>71846.444142023742</v>
      </c>
      <c r="U13" s="115">
        <f t="shared" si="0"/>
        <v>68022.798919316483</v>
      </c>
      <c r="V13" s="115">
        <f t="shared" si="0"/>
        <v>68388.661263800721</v>
      </c>
      <c r="W13" s="115">
        <f t="shared" si="0"/>
        <v>65720.928422934056</v>
      </c>
      <c r="X13" s="115">
        <f t="shared" si="0"/>
        <v>68316.955092585529</v>
      </c>
      <c r="Y13" s="115">
        <f>SUM(Y14:Y20)</f>
        <v>66321.89996001737</v>
      </c>
      <c r="Z13" s="115">
        <f t="shared" si="0"/>
        <v>67780.297071302572</v>
      </c>
      <c r="AA13" s="116">
        <f t="shared" si="0"/>
        <v>77558.459786451582</v>
      </c>
      <c r="AB13" s="116">
        <f t="shared" si="0"/>
        <v>73560.559385060915</v>
      </c>
      <c r="AC13" s="116">
        <f t="shared" si="0"/>
        <v>73219.91428522284</v>
      </c>
      <c r="AD13" s="116">
        <f t="shared" si="0"/>
        <v>89172.949561654197</v>
      </c>
      <c r="AE13" s="116">
        <f>SUM(AE14:AE20)</f>
        <v>70497.44904264831</v>
      </c>
      <c r="AF13" s="116">
        <f>SUM(AF14:AF20)</f>
        <v>62411.195729898071</v>
      </c>
    </row>
    <row r="14" spans="1:32" ht="16.5" customHeight="1" x14ac:dyDescent="0.3">
      <c r="A14" s="55" t="s">
        <v>76</v>
      </c>
      <c r="B14" s="54">
        <v>30437.943707683193</v>
      </c>
      <c r="C14" s="54">
        <v>36291.394420699202</v>
      </c>
      <c r="D14" s="54">
        <v>39657.128580683398</v>
      </c>
      <c r="E14" s="54">
        <v>53412.737756270988</v>
      </c>
      <c r="F14" s="54">
        <v>63070.931432747399</v>
      </c>
      <c r="G14" s="54">
        <v>75816.820360339741</v>
      </c>
      <c r="H14" s="54">
        <v>82409.415562141818</v>
      </c>
      <c r="I14" s="54">
        <v>83830.340722726454</v>
      </c>
      <c r="J14" s="54">
        <v>86638.241029760247</v>
      </c>
      <c r="K14" s="54">
        <v>84251.642837795793</v>
      </c>
      <c r="L14" s="54">
        <v>82689.356842491819</v>
      </c>
      <c r="M14" s="54">
        <v>82499.558703122282</v>
      </c>
      <c r="N14" s="54">
        <v>68159.819047256038</v>
      </c>
      <c r="O14" s="54">
        <v>67799.133646356262</v>
      </c>
      <c r="P14" s="54">
        <v>68541.018746862828</v>
      </c>
      <c r="Q14" s="54">
        <v>69750.93796465885</v>
      </c>
      <c r="R14" s="54">
        <v>71645.870873124528</v>
      </c>
      <c r="S14" s="54">
        <v>71973.694256923583</v>
      </c>
      <c r="T14" s="54">
        <v>68535.134843597625</v>
      </c>
      <c r="U14" s="54">
        <v>64642.27083034259</v>
      </c>
      <c r="V14" s="54">
        <v>64463.827361765041</v>
      </c>
      <c r="W14" s="54">
        <v>54913.999537169599</v>
      </c>
      <c r="X14" s="54">
        <v>61728.794186629813</v>
      </c>
      <c r="Y14" s="54">
        <v>59336.927167564485</v>
      </c>
      <c r="Z14" s="54">
        <v>58981.256870134886</v>
      </c>
      <c r="AA14" s="88">
        <v>65540.619077480966</v>
      </c>
      <c r="AB14" s="88">
        <v>61879.912137696847</v>
      </c>
      <c r="AC14" s="88">
        <v>61020.272174613157</v>
      </c>
      <c r="AD14" s="88">
        <v>58808.312279469894</v>
      </c>
      <c r="AE14" s="88">
        <v>56096.889290357249</v>
      </c>
      <c r="AF14" s="88">
        <v>52148.756556697328</v>
      </c>
    </row>
    <row r="15" spans="1:32" ht="16.5" customHeight="1" x14ac:dyDescent="0.3">
      <c r="A15" s="55" t="s">
        <v>77</v>
      </c>
      <c r="B15" s="54" t="s">
        <v>0</v>
      </c>
      <c r="C15" s="54" t="s">
        <v>0</v>
      </c>
      <c r="D15" s="54" t="s">
        <v>0</v>
      </c>
      <c r="E15" s="54" t="s">
        <v>0</v>
      </c>
      <c r="F15" s="54" t="s">
        <v>0</v>
      </c>
      <c r="G15" s="54" t="s">
        <v>0</v>
      </c>
      <c r="H15" s="54" t="s">
        <v>0</v>
      </c>
      <c r="I15" s="54" t="s">
        <v>0</v>
      </c>
      <c r="J15" s="54" t="s">
        <v>0</v>
      </c>
      <c r="K15" s="54" t="s">
        <v>0</v>
      </c>
      <c r="L15" s="54" t="s">
        <v>0</v>
      </c>
      <c r="M15" s="54">
        <v>237.38759999999999</v>
      </c>
      <c r="N15" s="54">
        <v>240.32883236399996</v>
      </c>
      <c r="O15" s="54">
        <v>420.40584319679999</v>
      </c>
      <c r="P15" s="54">
        <v>647.03197486475995</v>
      </c>
      <c r="Q15" s="54">
        <v>789.87500176392007</v>
      </c>
      <c r="R15" s="54">
        <v>999.48704188715999</v>
      </c>
      <c r="S15" s="54">
        <v>1211.2843060846801</v>
      </c>
      <c r="T15" s="54">
        <v>1542.7177515766798</v>
      </c>
      <c r="U15" s="54">
        <v>1856.37243258684</v>
      </c>
      <c r="V15" s="54">
        <v>2027.0462357185199</v>
      </c>
      <c r="W15" s="54">
        <v>2198.53850381748</v>
      </c>
      <c r="X15" s="54">
        <v>2589.32568607236</v>
      </c>
      <c r="Y15" s="54">
        <v>2521.450375416</v>
      </c>
      <c r="Z15" s="54">
        <v>2640.424292784</v>
      </c>
      <c r="AA15" s="88">
        <v>3313.0311969959994</v>
      </c>
      <c r="AB15" s="88">
        <v>2936.15673224688</v>
      </c>
      <c r="AC15" s="88">
        <v>2996.4268563620394</v>
      </c>
      <c r="AD15" s="88">
        <v>2889.6233976871199</v>
      </c>
      <c r="AE15" s="88">
        <v>2956.8046107398395</v>
      </c>
      <c r="AF15" s="88">
        <v>3138.6567110904002</v>
      </c>
    </row>
    <row r="16" spans="1:32" ht="16.5" customHeight="1" x14ac:dyDescent="0.3">
      <c r="A16" s="55" t="s">
        <v>78</v>
      </c>
      <c r="B16" s="54" t="s">
        <v>0</v>
      </c>
      <c r="C16" s="54" t="s">
        <v>0</v>
      </c>
      <c r="D16" s="54" t="s">
        <v>0</v>
      </c>
      <c r="E16" s="54" t="s">
        <v>0</v>
      </c>
      <c r="F16" s="54" t="s">
        <v>0</v>
      </c>
      <c r="G16" s="54" t="s">
        <v>0</v>
      </c>
      <c r="H16" s="54" t="s">
        <v>0</v>
      </c>
      <c r="I16" s="54" t="s">
        <v>0</v>
      </c>
      <c r="J16" s="54" t="s">
        <v>0</v>
      </c>
      <c r="K16" s="54" t="s">
        <v>0</v>
      </c>
      <c r="L16" s="54" t="s">
        <v>0</v>
      </c>
      <c r="M16" s="54" t="s">
        <v>0</v>
      </c>
      <c r="N16" s="54" t="s">
        <v>0</v>
      </c>
      <c r="O16" s="54" t="s">
        <v>0</v>
      </c>
      <c r="P16" s="54" t="s">
        <v>0</v>
      </c>
      <c r="Q16" s="54" t="s">
        <v>0</v>
      </c>
      <c r="R16" s="54" t="s">
        <v>0</v>
      </c>
      <c r="S16" s="54" t="s">
        <v>0</v>
      </c>
      <c r="T16" s="54">
        <v>103.1093306474112</v>
      </c>
      <c r="U16" s="54">
        <v>113.41365956801921</v>
      </c>
      <c r="V16" s="54">
        <v>282.6954492447552</v>
      </c>
      <c r="W16" s="54">
        <v>6849.6119153679037</v>
      </c>
      <c r="X16" s="54">
        <v>2138.1768778606083</v>
      </c>
      <c r="Y16" s="54">
        <v>2745.3001087564803</v>
      </c>
      <c r="Z16" s="54">
        <v>4379.6127447961599</v>
      </c>
      <c r="AA16" s="88">
        <v>5264.8476695753598</v>
      </c>
      <c r="AB16" s="88">
        <v>5441.574167133449</v>
      </c>
      <c r="AC16" s="88">
        <v>5968.2273663959941</v>
      </c>
      <c r="AD16" s="88">
        <v>24287.050550841512</v>
      </c>
      <c r="AE16" s="88">
        <v>8134.2509641788765</v>
      </c>
      <c r="AF16" s="88">
        <v>4170.6797270033985</v>
      </c>
    </row>
    <row r="17" spans="1:32" ht="16.5" customHeight="1" x14ac:dyDescent="0.3">
      <c r="A17" s="55" t="s">
        <v>79</v>
      </c>
      <c r="B17" s="54" t="s">
        <v>0</v>
      </c>
      <c r="C17" s="54" t="s">
        <v>0</v>
      </c>
      <c r="D17" s="54" t="s">
        <v>0</v>
      </c>
      <c r="E17" s="54" t="s">
        <v>0</v>
      </c>
      <c r="F17" s="54" t="s">
        <v>0</v>
      </c>
      <c r="G17" s="54" t="s">
        <v>0</v>
      </c>
      <c r="H17" s="54" t="s">
        <v>0</v>
      </c>
      <c r="I17" s="54" t="s">
        <v>0</v>
      </c>
      <c r="J17" s="54" t="s">
        <v>0</v>
      </c>
      <c r="K17" s="54" t="s">
        <v>0</v>
      </c>
      <c r="L17" s="54" t="s">
        <v>0</v>
      </c>
      <c r="M17" s="54">
        <v>152.09687295999998</v>
      </c>
      <c r="N17" s="54">
        <v>200.38315668735999</v>
      </c>
      <c r="O17" s="54">
        <v>288.89280050022404</v>
      </c>
      <c r="P17" s="54">
        <v>229.89907585397759</v>
      </c>
      <c r="Q17" s="54">
        <v>392.13848405294078</v>
      </c>
      <c r="R17" s="54">
        <v>781.32593089546242</v>
      </c>
      <c r="S17" s="54">
        <v>874.56301392616956</v>
      </c>
      <c r="T17" s="54">
        <v>1252.9216107576831</v>
      </c>
      <c r="U17" s="54">
        <v>1049.3977431124481</v>
      </c>
      <c r="V17" s="54">
        <v>1177.9499306694911</v>
      </c>
      <c r="W17" s="54">
        <v>1294.7648025402111</v>
      </c>
      <c r="X17" s="54">
        <v>1381.3940816595455</v>
      </c>
      <c r="Y17" s="54">
        <v>1354.11845996288</v>
      </c>
      <c r="Z17" s="54">
        <v>1330.38240090624</v>
      </c>
      <c r="AA17" s="88">
        <v>2254.2009135155199</v>
      </c>
      <c r="AB17" s="88">
        <v>2056.4749786675202</v>
      </c>
      <c r="AC17" s="88">
        <v>1891.3135211327487</v>
      </c>
      <c r="AD17" s="88">
        <v>1707.4120289430782</v>
      </c>
      <c r="AE17" s="88">
        <v>1527.4471617006079</v>
      </c>
      <c r="AF17" s="88">
        <v>1275.626184609408</v>
      </c>
    </row>
    <row r="18" spans="1:32" ht="16.5" customHeight="1" x14ac:dyDescent="0.3">
      <c r="A18" s="55" t="s">
        <v>80</v>
      </c>
      <c r="B18" s="54" t="s">
        <v>0</v>
      </c>
      <c r="C18" s="54" t="s">
        <v>0</v>
      </c>
      <c r="D18" s="54" t="s">
        <v>0</v>
      </c>
      <c r="E18" s="54" t="s">
        <v>0</v>
      </c>
      <c r="F18" s="54" t="s">
        <v>0</v>
      </c>
      <c r="G18" s="54" t="s">
        <v>0</v>
      </c>
      <c r="H18" s="54" t="s">
        <v>0</v>
      </c>
      <c r="I18" s="54" t="s">
        <v>0</v>
      </c>
      <c r="J18" s="54" t="s">
        <v>0</v>
      </c>
      <c r="K18" s="54" t="s">
        <v>0</v>
      </c>
      <c r="L18" s="54" t="s">
        <v>0</v>
      </c>
      <c r="M18" s="54">
        <v>303.32859999999999</v>
      </c>
      <c r="N18" s="54">
        <v>132.02707020000003</v>
      </c>
      <c r="O18" s="54">
        <v>174.53164968499999</v>
      </c>
      <c r="P18" s="54">
        <v>199.43736756199999</v>
      </c>
      <c r="Q18" s="54">
        <v>142.56734340399998</v>
      </c>
      <c r="R18" s="54">
        <v>133.692344214</v>
      </c>
      <c r="S18" s="54">
        <v>162.54984027999998</v>
      </c>
      <c r="T18" s="54">
        <v>139.26831517400001</v>
      </c>
      <c r="U18" s="54">
        <v>121.645055396</v>
      </c>
      <c r="V18" s="54">
        <v>189.88937452600001</v>
      </c>
      <c r="W18" s="54">
        <v>101.77874656199999</v>
      </c>
      <c r="X18" s="54">
        <v>243.336533256</v>
      </c>
      <c r="Y18" s="54">
        <v>251.31433919999998</v>
      </c>
      <c r="Z18" s="54">
        <v>373.4766358</v>
      </c>
      <c r="AA18" s="88">
        <v>829.76197939999997</v>
      </c>
      <c r="AB18" s="88">
        <v>905.79050169800007</v>
      </c>
      <c r="AC18" s="88">
        <v>964.554351376</v>
      </c>
      <c r="AD18" s="88">
        <v>1112.928986768</v>
      </c>
      <c r="AE18" s="88">
        <v>1158.7629932839998</v>
      </c>
      <c r="AF18" s="88">
        <v>1101.5413717139998</v>
      </c>
    </row>
    <row r="19" spans="1:32" ht="16.5" customHeight="1" x14ac:dyDescent="0.3">
      <c r="A19" s="55" t="s">
        <v>81</v>
      </c>
      <c r="B19" s="54" t="s">
        <v>0</v>
      </c>
      <c r="C19" s="54" t="s">
        <v>0</v>
      </c>
      <c r="D19" s="54" t="s">
        <v>0</v>
      </c>
      <c r="E19" s="54" t="s">
        <v>0</v>
      </c>
      <c r="F19" s="54" t="s">
        <v>0</v>
      </c>
      <c r="G19" s="54" t="s">
        <v>0</v>
      </c>
      <c r="H19" s="54" t="s">
        <v>0</v>
      </c>
      <c r="I19" s="54" t="s">
        <v>0</v>
      </c>
      <c r="J19" s="54" t="s">
        <v>0</v>
      </c>
      <c r="K19" s="54" t="s">
        <v>0</v>
      </c>
      <c r="L19" s="54" t="s">
        <v>0</v>
      </c>
      <c r="M19" s="54" t="s">
        <v>0</v>
      </c>
      <c r="N19" s="54">
        <v>867.37878776560012</v>
      </c>
      <c r="O19" s="54">
        <v>785.96404759526717</v>
      </c>
      <c r="P19" s="54">
        <v>368.02908889395997</v>
      </c>
      <c r="Q19" s="54">
        <v>182.21124236251038</v>
      </c>
      <c r="R19" s="54">
        <v>73.042687441600009</v>
      </c>
      <c r="S19" s="54">
        <v>100.87966476576001</v>
      </c>
      <c r="T19" s="54">
        <v>245.83179112767681</v>
      </c>
      <c r="U19" s="54">
        <v>224.94465431492318</v>
      </c>
      <c r="V19" s="54">
        <v>226.51849327225597</v>
      </c>
      <c r="W19" s="54">
        <v>349.21632606381286</v>
      </c>
      <c r="X19" s="54">
        <v>222.96635172707039</v>
      </c>
      <c r="Y19" s="121">
        <v>101.59037243252479</v>
      </c>
      <c r="Z19" s="54">
        <v>65.157780022444797</v>
      </c>
      <c r="AA19" s="88">
        <v>347.31070892143998</v>
      </c>
      <c r="AB19" s="88">
        <v>331.85742860807039</v>
      </c>
      <c r="AC19" s="88">
        <v>367.8388020534623</v>
      </c>
      <c r="AD19" s="88">
        <v>356.28555175341597</v>
      </c>
      <c r="AE19" s="88">
        <v>611.91432797253117</v>
      </c>
      <c r="AF19" s="88">
        <v>538.54838909747207</v>
      </c>
    </row>
    <row r="20" spans="1:32" ht="16.5" customHeight="1" x14ac:dyDescent="0.3">
      <c r="A20" s="55" t="s">
        <v>82</v>
      </c>
      <c r="B20" s="54" t="s">
        <v>0</v>
      </c>
      <c r="C20" s="54" t="s">
        <v>0</v>
      </c>
      <c r="D20" s="54" t="s">
        <v>0</v>
      </c>
      <c r="E20" s="54" t="s">
        <v>0</v>
      </c>
      <c r="F20" s="54" t="s">
        <v>0</v>
      </c>
      <c r="G20" s="54" t="s">
        <v>0</v>
      </c>
      <c r="H20" s="54" t="s">
        <v>0</v>
      </c>
      <c r="I20" s="54" t="s">
        <v>0</v>
      </c>
      <c r="J20" s="54" t="s">
        <v>0</v>
      </c>
      <c r="K20" s="54" t="s">
        <v>0</v>
      </c>
      <c r="L20" s="54" t="s">
        <v>0</v>
      </c>
      <c r="M20" s="54" t="s">
        <v>0</v>
      </c>
      <c r="N20" s="54">
        <v>3.1631891369663996</v>
      </c>
      <c r="O20" s="54">
        <v>2.5610384483018875</v>
      </c>
      <c r="P20" s="54">
        <v>6.7877351873203207</v>
      </c>
      <c r="Q20" s="54">
        <v>8.6968046079722878</v>
      </c>
      <c r="R20" s="54">
        <v>10.1710192188288</v>
      </c>
      <c r="S20" s="54">
        <v>10.708836968985603</v>
      </c>
      <c r="T20" s="54">
        <v>27.460499142664702</v>
      </c>
      <c r="U20" s="54">
        <v>14.754543995657086</v>
      </c>
      <c r="V20" s="54">
        <v>20.734418604654529</v>
      </c>
      <c r="W20" s="54">
        <v>13.018591413057599</v>
      </c>
      <c r="X20" s="54">
        <v>12.961375380119232</v>
      </c>
      <c r="Y20" s="54">
        <v>11.199136684992</v>
      </c>
      <c r="Z20" s="54">
        <v>9.9863468588351996</v>
      </c>
      <c r="AA20" s="88">
        <v>8.6882405622720018</v>
      </c>
      <c r="AB20" s="88">
        <v>8.7934390101490543</v>
      </c>
      <c r="AC20" s="88">
        <v>11.281213289433602</v>
      </c>
      <c r="AD20" s="88">
        <v>11.336766191176704</v>
      </c>
      <c r="AE20" s="88">
        <v>11.379694415210306</v>
      </c>
      <c r="AF20" s="88">
        <v>37.386789686065732</v>
      </c>
    </row>
    <row r="21" spans="1:32" s="76" customFormat="1" ht="16.5" customHeight="1" thickBot="1" x14ac:dyDescent="0.35">
      <c r="A21" s="4" t="s">
        <v>83</v>
      </c>
      <c r="B21" s="77" t="s">
        <v>0</v>
      </c>
      <c r="C21" s="77" t="s">
        <v>0</v>
      </c>
      <c r="D21" s="77" t="s">
        <v>0</v>
      </c>
      <c r="E21" s="77" t="s">
        <v>0</v>
      </c>
      <c r="F21" s="77" t="s">
        <v>0</v>
      </c>
      <c r="G21" s="77" t="s">
        <v>0</v>
      </c>
      <c r="H21" s="77" t="s">
        <v>0</v>
      </c>
      <c r="I21" s="77" t="s">
        <v>0</v>
      </c>
      <c r="J21" s="77" t="s">
        <v>0</v>
      </c>
      <c r="K21" s="77" t="s">
        <v>0</v>
      </c>
      <c r="L21" s="77" t="s">
        <v>0</v>
      </c>
      <c r="M21" s="77" t="s">
        <v>0</v>
      </c>
      <c r="N21" s="92">
        <f>1000*N13/N4</f>
        <v>2733.8216764579965</v>
      </c>
      <c r="O21" s="117">
        <f t="shared" ref="O21:AF21" si="1">1000*O13/O4</f>
        <v>2465.4201563596125</v>
      </c>
      <c r="P21" s="117">
        <f t="shared" si="1"/>
        <v>2433.2447428542851</v>
      </c>
      <c r="Q21" s="117">
        <f t="shared" si="1"/>
        <v>2370.1232883593161</v>
      </c>
      <c r="R21" s="117">
        <f t="shared" si="1"/>
        <v>2433.0935638366182</v>
      </c>
      <c r="S21" s="117">
        <f t="shared" si="1"/>
        <v>2358.6334158458876</v>
      </c>
      <c r="T21" s="117">
        <f t="shared" si="1"/>
        <v>2268.6120212419187</v>
      </c>
      <c r="U21" s="117">
        <f t="shared" si="1"/>
        <v>2203.8550058225132</v>
      </c>
      <c r="V21" s="117">
        <f t="shared" si="1"/>
        <v>2245.9210461427979</v>
      </c>
      <c r="W21" s="117">
        <f t="shared" si="1"/>
        <v>2102.3039571392173</v>
      </c>
      <c r="X21" s="117">
        <f t="shared" si="1"/>
        <v>2081.8931246676016</v>
      </c>
      <c r="Y21" s="117">
        <f t="shared" si="1"/>
        <v>2021.307186596051</v>
      </c>
      <c r="Z21" s="117">
        <f t="shared" si="1"/>
        <v>1986.8159601733728</v>
      </c>
      <c r="AA21" s="118">
        <f t="shared" si="1"/>
        <v>2284.0105796843841</v>
      </c>
      <c r="AB21" s="118">
        <f t="shared" si="1"/>
        <v>2025.2089399124011</v>
      </c>
      <c r="AC21" s="118">
        <f>1000*AC13/AC4</f>
        <v>1204.7455418213756</v>
      </c>
      <c r="AD21" s="118">
        <f t="shared" si="1"/>
        <v>2620.8020829293291</v>
      </c>
      <c r="AE21" s="118">
        <f t="shared" si="1"/>
        <v>2060.6978187454151</v>
      </c>
      <c r="AF21" s="118">
        <f t="shared" si="1"/>
        <v>1809.7256875075634</v>
      </c>
    </row>
    <row r="22" spans="1:32" s="78" customFormat="1" ht="12.75" customHeight="1" x14ac:dyDescent="0.2">
      <c r="A22" s="142" t="s">
        <v>102</v>
      </c>
      <c r="B22" s="189"/>
      <c r="C22" s="189"/>
      <c r="D22" s="189"/>
      <c r="E22" s="189"/>
      <c r="F22" s="189"/>
      <c r="G22" s="189"/>
      <c r="H22" s="189"/>
      <c r="I22" s="189"/>
      <c r="J22" s="189"/>
      <c r="K22" s="189"/>
      <c r="L22" s="61"/>
      <c r="M22" s="61"/>
      <c r="N22" s="61"/>
      <c r="O22" s="61"/>
      <c r="P22" s="61"/>
      <c r="Q22" s="61"/>
      <c r="R22" s="61"/>
      <c r="S22" s="61"/>
      <c r="T22" s="61"/>
      <c r="U22" s="61"/>
      <c r="V22" s="61"/>
      <c r="W22" s="61"/>
      <c r="X22" s="61"/>
      <c r="Y22" s="61"/>
      <c r="Z22" s="61"/>
      <c r="AA22" s="73"/>
    </row>
    <row r="23" spans="1:32" s="78" customFormat="1" ht="12.75" customHeight="1" x14ac:dyDescent="0.2">
      <c r="A23" s="190"/>
      <c r="B23" s="184"/>
      <c r="C23" s="184"/>
      <c r="D23" s="184"/>
      <c r="E23" s="184"/>
      <c r="F23" s="184"/>
      <c r="G23" s="184"/>
      <c r="H23" s="184"/>
      <c r="I23" s="184"/>
      <c r="J23" s="184"/>
      <c r="K23" s="184"/>
      <c r="L23" s="61"/>
      <c r="M23" s="61"/>
      <c r="N23" s="61"/>
      <c r="O23" s="61"/>
      <c r="P23" s="61"/>
      <c r="Q23" s="61"/>
      <c r="R23" s="61"/>
      <c r="S23" s="61"/>
      <c r="T23" s="61"/>
      <c r="U23" s="61"/>
      <c r="V23" s="61"/>
      <c r="W23" s="61"/>
      <c r="X23" s="61"/>
      <c r="Y23" s="61"/>
      <c r="Z23" s="61"/>
      <c r="AA23" s="73"/>
    </row>
    <row r="24" spans="1:32" s="78" customFormat="1" ht="25.5" customHeight="1" x14ac:dyDescent="0.2">
      <c r="A24" s="159" t="s">
        <v>84</v>
      </c>
      <c r="B24" s="159"/>
      <c r="C24" s="159"/>
      <c r="D24" s="159"/>
      <c r="E24" s="159"/>
      <c r="F24" s="159"/>
      <c r="G24" s="159"/>
      <c r="H24" s="159"/>
      <c r="I24" s="159"/>
      <c r="J24" s="159"/>
      <c r="K24" s="159"/>
      <c r="L24" s="61"/>
      <c r="M24" s="61"/>
      <c r="N24" s="61"/>
      <c r="O24" s="61"/>
      <c r="P24" s="61"/>
      <c r="Q24" s="61"/>
      <c r="R24" s="61"/>
      <c r="S24" s="61"/>
      <c r="T24" s="61"/>
      <c r="U24" s="61"/>
      <c r="V24" s="61"/>
      <c r="W24" s="61"/>
      <c r="X24" s="61"/>
      <c r="Y24" s="61"/>
      <c r="Z24" s="61"/>
      <c r="AA24" s="73"/>
    </row>
    <row r="25" spans="1:32" s="78" customFormat="1" ht="12.75" customHeight="1" x14ac:dyDescent="0.2">
      <c r="A25" s="191" t="s">
        <v>85</v>
      </c>
      <c r="B25" s="191"/>
      <c r="C25" s="191"/>
      <c r="D25" s="191"/>
      <c r="E25" s="191"/>
      <c r="F25" s="191"/>
      <c r="G25" s="191"/>
      <c r="H25" s="191"/>
      <c r="I25" s="191"/>
      <c r="J25" s="191"/>
      <c r="K25" s="191"/>
      <c r="L25" s="61"/>
      <c r="M25" s="61"/>
      <c r="N25" s="61"/>
      <c r="O25" s="61"/>
      <c r="P25" s="61"/>
      <c r="Q25" s="61"/>
      <c r="R25" s="61"/>
      <c r="S25" s="61"/>
      <c r="T25" s="61"/>
      <c r="U25" s="61"/>
      <c r="V25" s="61"/>
      <c r="W25" s="61"/>
      <c r="X25" s="61"/>
      <c r="Y25" s="61"/>
      <c r="Z25" s="61"/>
      <c r="AA25" s="73"/>
    </row>
    <row r="26" spans="1:32" s="78" customFormat="1" ht="12.75" customHeight="1" x14ac:dyDescent="0.2">
      <c r="A26" s="188"/>
      <c r="B26" s="188"/>
      <c r="C26" s="188"/>
      <c r="D26" s="188"/>
      <c r="E26" s="188"/>
      <c r="F26" s="188"/>
      <c r="G26" s="188"/>
      <c r="H26" s="188"/>
      <c r="I26" s="188"/>
      <c r="J26" s="188"/>
      <c r="K26" s="188"/>
      <c r="L26" s="61"/>
      <c r="M26" s="61"/>
      <c r="N26" s="61"/>
      <c r="O26" s="61"/>
      <c r="P26" s="61"/>
      <c r="Q26" s="61"/>
      <c r="R26" s="61"/>
      <c r="S26" s="61"/>
      <c r="T26" s="61"/>
      <c r="U26" s="61"/>
      <c r="V26" s="61"/>
      <c r="W26" s="61"/>
      <c r="X26" s="61"/>
      <c r="Y26" s="61"/>
      <c r="Z26" s="61"/>
      <c r="AA26" s="73"/>
    </row>
    <row r="27" spans="1:32" s="78" customFormat="1" ht="12.75" customHeight="1" x14ac:dyDescent="0.2">
      <c r="A27" s="186" t="s">
        <v>19</v>
      </c>
      <c r="B27" s="187"/>
      <c r="C27" s="187"/>
      <c r="D27" s="187"/>
      <c r="E27" s="187"/>
      <c r="F27" s="184"/>
      <c r="G27" s="184"/>
      <c r="H27" s="184"/>
      <c r="I27" s="184"/>
      <c r="J27" s="184"/>
      <c r="K27" s="184"/>
      <c r="L27" s="79"/>
      <c r="M27" s="61"/>
      <c r="N27" s="61"/>
      <c r="O27" s="61"/>
      <c r="P27" s="61"/>
      <c r="Q27" s="61"/>
      <c r="R27" s="61"/>
      <c r="S27" s="61"/>
      <c r="T27" s="61"/>
      <c r="U27" s="61"/>
      <c r="V27" s="61"/>
      <c r="W27" s="61"/>
      <c r="X27" s="61"/>
      <c r="Y27" s="61"/>
      <c r="Z27" s="61"/>
      <c r="AA27" s="73"/>
    </row>
    <row r="28" spans="1:32" s="78" customFormat="1" ht="12.75" customHeight="1" x14ac:dyDescent="0.2">
      <c r="A28" s="180" t="s">
        <v>42</v>
      </c>
      <c r="B28" s="180"/>
      <c r="C28" s="180"/>
      <c r="D28" s="180"/>
      <c r="E28" s="180"/>
      <c r="F28" s="180"/>
      <c r="G28" s="180"/>
      <c r="H28" s="180"/>
      <c r="I28" s="180"/>
      <c r="J28" s="180"/>
      <c r="K28" s="180"/>
      <c r="L28" s="87"/>
      <c r="M28" s="61"/>
      <c r="N28" s="61"/>
      <c r="O28" s="61"/>
      <c r="P28" s="61"/>
      <c r="Q28" s="61"/>
      <c r="R28" s="61"/>
      <c r="S28" s="61"/>
      <c r="T28" s="61"/>
      <c r="U28" s="61"/>
      <c r="V28" s="61"/>
      <c r="W28" s="61"/>
      <c r="X28" s="61"/>
      <c r="Y28" s="61"/>
      <c r="Z28" s="61"/>
      <c r="AA28" s="73"/>
    </row>
    <row r="29" spans="1:32" s="78" customFormat="1" ht="12.75" customHeight="1" x14ac:dyDescent="0.2">
      <c r="A29" s="180" t="s">
        <v>43</v>
      </c>
      <c r="B29" s="180"/>
      <c r="C29" s="180"/>
      <c r="D29" s="180"/>
      <c r="E29" s="180"/>
      <c r="F29" s="180"/>
      <c r="G29" s="180"/>
      <c r="H29" s="180"/>
      <c r="I29" s="180"/>
      <c r="J29" s="180"/>
      <c r="K29" s="180"/>
      <c r="L29" s="87"/>
      <c r="M29" s="61"/>
      <c r="N29" s="61"/>
      <c r="O29" s="61"/>
      <c r="P29" s="61"/>
      <c r="Q29" s="61"/>
      <c r="R29" s="61"/>
      <c r="S29" s="61"/>
      <c r="T29" s="61"/>
      <c r="U29" s="61"/>
      <c r="V29" s="61"/>
      <c r="W29" s="61"/>
      <c r="X29" s="61"/>
      <c r="Y29" s="61"/>
      <c r="Z29" s="61"/>
      <c r="AA29" s="73"/>
    </row>
    <row r="30" spans="1:32" s="78" customFormat="1" ht="25.5" customHeight="1" x14ac:dyDescent="0.2">
      <c r="A30" s="180" t="s">
        <v>44</v>
      </c>
      <c r="B30" s="180"/>
      <c r="C30" s="180"/>
      <c r="D30" s="180"/>
      <c r="E30" s="180"/>
      <c r="F30" s="180"/>
      <c r="G30" s="180"/>
      <c r="H30" s="180"/>
      <c r="I30" s="180"/>
      <c r="J30" s="180"/>
      <c r="K30" s="180"/>
      <c r="L30" s="87"/>
      <c r="M30" s="61"/>
      <c r="N30" s="61"/>
      <c r="O30" s="61"/>
      <c r="P30" s="61"/>
      <c r="Q30" s="61"/>
      <c r="R30" s="61"/>
      <c r="S30" s="61"/>
      <c r="T30" s="61"/>
      <c r="U30" s="61"/>
      <c r="V30" s="61"/>
      <c r="W30" s="61"/>
      <c r="X30" s="61"/>
      <c r="Y30" s="61"/>
      <c r="Z30" s="61"/>
      <c r="AA30" s="73"/>
    </row>
    <row r="31" spans="1:32" s="78" customFormat="1" ht="12.75" customHeight="1" x14ac:dyDescent="0.2">
      <c r="A31" s="185" t="s">
        <v>45</v>
      </c>
      <c r="B31" s="184"/>
      <c r="C31" s="184"/>
      <c r="D31" s="184"/>
      <c r="E31" s="184"/>
      <c r="F31" s="184"/>
      <c r="G31" s="184"/>
      <c r="H31" s="184"/>
      <c r="I31" s="184"/>
      <c r="J31" s="184"/>
      <c r="K31" s="184"/>
      <c r="L31" s="87"/>
      <c r="M31" s="61"/>
      <c r="N31" s="61"/>
      <c r="O31" s="61"/>
      <c r="P31" s="61"/>
      <c r="Q31" s="61"/>
      <c r="R31" s="61"/>
      <c r="S31" s="61"/>
      <c r="T31" s="61"/>
      <c r="U31" s="61"/>
      <c r="V31" s="61"/>
      <c r="W31" s="61"/>
      <c r="X31" s="61"/>
      <c r="Y31" s="61"/>
      <c r="Z31" s="61"/>
      <c r="AA31" s="73"/>
    </row>
    <row r="32" spans="1:32" s="78" customFormat="1" ht="12.75" customHeight="1" x14ac:dyDescent="0.2">
      <c r="A32" s="185" t="s">
        <v>86</v>
      </c>
      <c r="B32" s="184">
        <v>138700</v>
      </c>
      <c r="C32" s="184"/>
      <c r="D32" s="184"/>
      <c r="E32" s="184"/>
      <c r="F32" s="184"/>
      <c r="G32" s="184"/>
      <c r="H32" s="184"/>
      <c r="I32" s="184"/>
      <c r="J32" s="184"/>
      <c r="K32" s="184"/>
      <c r="L32" s="87"/>
      <c r="M32" s="61"/>
      <c r="N32" s="61"/>
      <c r="O32" s="61"/>
      <c r="P32" s="61"/>
      <c r="Q32" s="61"/>
      <c r="R32" s="61"/>
      <c r="S32" s="61"/>
      <c r="T32" s="61"/>
      <c r="U32" s="61"/>
      <c r="V32" s="61"/>
      <c r="W32" s="61"/>
      <c r="X32" s="61"/>
      <c r="Y32" s="61"/>
      <c r="Z32" s="61"/>
      <c r="AA32" s="73"/>
    </row>
    <row r="33" spans="1:15" s="78" customFormat="1" x14ac:dyDescent="0.2">
      <c r="A33" s="180" t="s">
        <v>87</v>
      </c>
      <c r="B33" s="180"/>
      <c r="C33" s="180"/>
      <c r="D33" s="180"/>
      <c r="E33" s="180"/>
      <c r="F33" s="180"/>
      <c r="G33" s="180"/>
      <c r="H33" s="180"/>
      <c r="I33" s="180"/>
      <c r="J33" s="180"/>
      <c r="K33" s="180"/>
      <c r="L33" s="87"/>
      <c r="M33" s="61"/>
      <c r="N33" s="87"/>
      <c r="O33" s="87"/>
    </row>
    <row r="34" spans="1:15" s="78" customFormat="1" x14ac:dyDescent="0.2">
      <c r="A34" s="180" t="s">
        <v>88</v>
      </c>
      <c r="B34" s="180"/>
      <c r="C34" s="180"/>
      <c r="D34" s="180"/>
      <c r="E34" s="180"/>
      <c r="F34" s="180"/>
      <c r="G34" s="180"/>
      <c r="H34" s="180"/>
      <c r="I34" s="180"/>
      <c r="J34" s="180"/>
      <c r="K34" s="180"/>
      <c r="L34" s="87"/>
      <c r="M34" s="61"/>
      <c r="N34" s="87"/>
      <c r="O34" s="87"/>
    </row>
    <row r="35" spans="1:15" s="78" customFormat="1" x14ac:dyDescent="0.2">
      <c r="A35" s="180" t="s">
        <v>89</v>
      </c>
      <c r="B35" s="180"/>
      <c r="C35" s="180"/>
      <c r="D35" s="180"/>
      <c r="E35" s="180"/>
      <c r="F35" s="180"/>
      <c r="G35" s="180"/>
      <c r="H35" s="180"/>
      <c r="I35" s="180"/>
      <c r="J35" s="180"/>
      <c r="K35" s="180"/>
      <c r="L35" s="87"/>
      <c r="M35" s="61"/>
      <c r="N35" s="87"/>
      <c r="O35" s="87"/>
    </row>
    <row r="36" spans="1:15" s="78" customFormat="1" x14ac:dyDescent="0.2">
      <c r="A36" s="180" t="s">
        <v>90</v>
      </c>
      <c r="B36" s="180">
        <v>125000</v>
      </c>
      <c r="C36" s="180"/>
      <c r="D36" s="180"/>
      <c r="E36" s="180"/>
      <c r="F36" s="180"/>
      <c r="G36" s="180"/>
      <c r="H36" s="180"/>
      <c r="I36" s="180"/>
      <c r="J36" s="180"/>
      <c r="K36" s="180"/>
      <c r="L36" s="87"/>
      <c r="M36" s="61"/>
      <c r="N36" s="87"/>
      <c r="O36" s="87"/>
    </row>
    <row r="37" spans="1:15" s="78" customFormat="1" x14ac:dyDescent="0.2">
      <c r="A37" s="180" t="s">
        <v>91</v>
      </c>
      <c r="B37" s="180">
        <v>91300</v>
      </c>
      <c r="C37" s="180"/>
      <c r="D37" s="180"/>
      <c r="E37" s="180"/>
      <c r="F37" s="180"/>
      <c r="G37" s="180"/>
      <c r="H37" s="180"/>
      <c r="I37" s="180"/>
      <c r="J37" s="180"/>
      <c r="K37" s="180"/>
      <c r="L37" s="87"/>
      <c r="M37" s="61"/>
      <c r="N37" s="87"/>
      <c r="O37" s="87"/>
    </row>
    <row r="38" spans="1:15" s="78" customFormat="1" x14ac:dyDescent="0.2">
      <c r="A38" s="180" t="s">
        <v>92</v>
      </c>
      <c r="B38" s="180"/>
      <c r="C38" s="180"/>
      <c r="D38" s="180"/>
      <c r="E38" s="180"/>
      <c r="F38" s="180"/>
      <c r="G38" s="180"/>
      <c r="H38" s="180"/>
      <c r="I38" s="180"/>
      <c r="J38" s="180"/>
      <c r="K38" s="180"/>
      <c r="L38" s="87"/>
      <c r="M38" s="61"/>
      <c r="N38" s="87"/>
      <c r="O38" s="87"/>
    </row>
    <row r="39" spans="1:15" s="78" customFormat="1" x14ac:dyDescent="0.2">
      <c r="A39" s="180" t="s">
        <v>93</v>
      </c>
      <c r="B39" s="180"/>
      <c r="C39" s="180"/>
      <c r="D39" s="180"/>
      <c r="E39" s="180"/>
      <c r="F39" s="180"/>
      <c r="G39" s="180"/>
      <c r="H39" s="180"/>
      <c r="I39" s="180"/>
      <c r="J39" s="180"/>
      <c r="K39" s="180"/>
      <c r="L39" s="87"/>
      <c r="M39" s="61"/>
      <c r="N39" s="87"/>
      <c r="O39" s="87"/>
    </row>
    <row r="40" spans="1:15" s="78" customFormat="1" x14ac:dyDescent="0.2">
      <c r="A40" s="180" t="s">
        <v>94</v>
      </c>
      <c r="B40" s="180"/>
      <c r="C40" s="180"/>
      <c r="D40" s="180"/>
      <c r="E40" s="180"/>
      <c r="F40" s="180"/>
      <c r="G40" s="180"/>
      <c r="H40" s="180"/>
      <c r="I40" s="180"/>
      <c r="J40" s="180"/>
      <c r="K40" s="180"/>
      <c r="L40" s="87"/>
      <c r="M40" s="61"/>
      <c r="N40" s="87"/>
      <c r="O40" s="87"/>
    </row>
    <row r="41" spans="1:15" s="78" customFormat="1" x14ac:dyDescent="0.2">
      <c r="A41" s="180" t="s">
        <v>95</v>
      </c>
      <c r="B41" s="180"/>
      <c r="C41" s="180"/>
      <c r="D41" s="180"/>
      <c r="E41" s="180"/>
      <c r="F41" s="180"/>
      <c r="G41" s="180"/>
      <c r="H41" s="180"/>
      <c r="I41" s="180"/>
      <c r="J41" s="180"/>
      <c r="K41" s="180"/>
      <c r="L41" s="87"/>
      <c r="M41" s="61"/>
      <c r="N41" s="87"/>
      <c r="O41" s="87"/>
    </row>
    <row r="42" spans="1:15" s="78" customFormat="1" x14ac:dyDescent="0.2">
      <c r="A42" s="180" t="s">
        <v>96</v>
      </c>
      <c r="B42" s="180"/>
      <c r="C42" s="180"/>
      <c r="D42" s="180"/>
      <c r="E42" s="180"/>
      <c r="F42" s="180"/>
      <c r="G42" s="180"/>
      <c r="H42" s="180"/>
      <c r="I42" s="180"/>
      <c r="J42" s="180"/>
      <c r="K42" s="180"/>
      <c r="L42" s="87"/>
      <c r="M42" s="61"/>
      <c r="N42" s="87"/>
      <c r="O42" s="87"/>
    </row>
    <row r="43" spans="1:15" s="78" customFormat="1" x14ac:dyDescent="0.2">
      <c r="A43" s="179" t="s">
        <v>46</v>
      </c>
      <c r="B43" s="179"/>
      <c r="C43" s="179"/>
      <c r="D43" s="179"/>
      <c r="E43" s="179"/>
      <c r="F43" s="179"/>
      <c r="G43" s="179"/>
      <c r="H43" s="179"/>
      <c r="I43" s="179"/>
      <c r="J43" s="179"/>
      <c r="K43" s="179"/>
      <c r="L43" s="80"/>
      <c r="M43" s="80"/>
      <c r="N43" s="80"/>
      <c r="O43" s="87"/>
    </row>
    <row r="44" spans="1:15" s="78" customFormat="1" x14ac:dyDescent="0.2">
      <c r="A44" s="179" t="s">
        <v>103</v>
      </c>
      <c r="B44" s="179"/>
      <c r="C44" s="179"/>
      <c r="D44" s="179"/>
      <c r="E44" s="179"/>
      <c r="F44" s="179"/>
      <c r="G44" s="179"/>
      <c r="H44" s="179"/>
      <c r="I44" s="181"/>
      <c r="J44" s="181"/>
      <c r="K44" s="181"/>
      <c r="L44" s="87"/>
      <c r="M44" s="61"/>
      <c r="N44" s="87"/>
      <c r="O44" s="87"/>
    </row>
    <row r="45" spans="1:15" s="78" customFormat="1" x14ac:dyDescent="0.2">
      <c r="A45" s="179" t="s">
        <v>104</v>
      </c>
      <c r="B45" s="179"/>
      <c r="C45" s="179"/>
      <c r="D45" s="179"/>
      <c r="E45" s="179"/>
      <c r="F45" s="179"/>
      <c r="G45" s="179"/>
      <c r="H45" s="179"/>
      <c r="I45" s="181"/>
      <c r="J45" s="181"/>
      <c r="K45" s="181"/>
      <c r="L45" s="87"/>
      <c r="M45" s="61"/>
      <c r="N45" s="87"/>
      <c r="O45" s="87"/>
    </row>
    <row r="46" spans="1:15" s="78" customFormat="1" x14ac:dyDescent="0.2">
      <c r="A46" s="180" t="s">
        <v>105</v>
      </c>
      <c r="B46" s="180"/>
      <c r="C46" s="180"/>
      <c r="D46" s="180"/>
      <c r="E46" s="180"/>
      <c r="F46" s="180"/>
      <c r="G46" s="180"/>
      <c r="H46" s="180"/>
      <c r="I46" s="180"/>
      <c r="J46" s="180"/>
      <c r="K46" s="180"/>
      <c r="L46" s="87"/>
      <c r="M46" s="61"/>
      <c r="N46" s="87"/>
      <c r="O46" s="87"/>
    </row>
    <row r="47" spans="1:15" s="78" customFormat="1" x14ac:dyDescent="0.2">
      <c r="A47" s="182"/>
      <c r="B47" s="182"/>
      <c r="C47" s="182"/>
      <c r="D47" s="182"/>
      <c r="E47" s="182"/>
      <c r="F47" s="182"/>
      <c r="G47" s="182"/>
      <c r="H47" s="182"/>
      <c r="I47" s="182"/>
      <c r="J47" s="182"/>
      <c r="K47" s="182"/>
      <c r="L47" s="87"/>
      <c r="M47" s="61"/>
      <c r="N47" s="87"/>
      <c r="O47" s="87"/>
    </row>
    <row r="48" spans="1:15" s="78" customFormat="1" x14ac:dyDescent="0.2">
      <c r="A48" s="183" t="s">
        <v>12</v>
      </c>
      <c r="B48" s="183"/>
      <c r="C48" s="183"/>
      <c r="D48" s="183"/>
      <c r="E48" s="183"/>
      <c r="F48" s="184"/>
      <c r="G48" s="184"/>
      <c r="H48" s="184"/>
      <c r="I48" s="184"/>
      <c r="J48" s="184"/>
      <c r="K48" s="184"/>
      <c r="L48" s="79"/>
      <c r="M48" s="61"/>
      <c r="N48" s="79"/>
      <c r="O48" s="79"/>
    </row>
    <row r="49" spans="1:15" s="78" customFormat="1" x14ac:dyDescent="0.2">
      <c r="A49" s="185" t="s">
        <v>30</v>
      </c>
      <c r="B49" s="185"/>
      <c r="C49" s="185"/>
      <c r="D49" s="185"/>
      <c r="E49" s="185"/>
      <c r="F49" s="185"/>
      <c r="G49" s="185"/>
      <c r="H49" s="185"/>
      <c r="I49" s="185"/>
      <c r="J49" s="185"/>
      <c r="K49" s="185"/>
      <c r="L49" s="81"/>
      <c r="M49" s="61"/>
      <c r="N49" s="81"/>
      <c r="O49" s="81"/>
    </row>
    <row r="50" spans="1:15" x14ac:dyDescent="0.2">
      <c r="A50" s="179" t="s">
        <v>106</v>
      </c>
      <c r="B50" s="179"/>
      <c r="C50" s="179"/>
      <c r="D50" s="179"/>
      <c r="E50" s="179"/>
      <c r="F50" s="179"/>
      <c r="G50" s="179"/>
      <c r="H50" s="179"/>
      <c r="I50" s="179"/>
      <c r="J50" s="179"/>
      <c r="K50" s="179"/>
      <c r="M50" s="61"/>
    </row>
    <row r="51" spans="1:15" x14ac:dyDescent="0.2">
      <c r="M51" s="61"/>
    </row>
    <row r="52" spans="1:15" x14ac:dyDescent="0.2">
      <c r="M52" s="61"/>
    </row>
  </sheetData>
  <mergeCells count="30">
    <mergeCell ref="A26:K26"/>
    <mergeCell ref="A1:AD1"/>
    <mergeCell ref="A22:K22"/>
    <mergeCell ref="A23:K23"/>
    <mergeCell ref="A24:K24"/>
    <mergeCell ref="A25:K25"/>
    <mergeCell ref="A38:K38"/>
    <mergeCell ref="A27:K27"/>
    <mergeCell ref="A28:K28"/>
    <mergeCell ref="A29:K29"/>
    <mergeCell ref="A30:K30"/>
    <mergeCell ref="A31:K31"/>
    <mergeCell ref="A32:K32"/>
    <mergeCell ref="A33:K33"/>
    <mergeCell ref="A34:K34"/>
    <mergeCell ref="A35:K35"/>
    <mergeCell ref="A36:K36"/>
    <mergeCell ref="A37:K37"/>
    <mergeCell ref="A50:K50"/>
    <mergeCell ref="A39:K39"/>
    <mergeCell ref="A40:K40"/>
    <mergeCell ref="A41:K41"/>
    <mergeCell ref="A42:K42"/>
    <mergeCell ref="A43:K43"/>
    <mergeCell ref="A44:K44"/>
    <mergeCell ref="A45:K45"/>
    <mergeCell ref="A46:K46"/>
    <mergeCell ref="A47:K47"/>
    <mergeCell ref="A48:K48"/>
    <mergeCell ref="A49:K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workbookViewId="0">
      <selection activeCell="AD11" sqref="AD11"/>
    </sheetView>
  </sheetViews>
  <sheetFormatPr defaultColWidth="9.140625" defaultRowHeight="12.75" x14ac:dyDescent="0.2"/>
  <cols>
    <col min="1" max="1" width="30.140625" style="36" customWidth="1"/>
    <col min="2" max="4" width="9.140625" style="36" customWidth="1"/>
    <col min="5" max="6" width="9.140625" style="36"/>
    <col min="7" max="8" width="9.140625" style="36" customWidth="1"/>
    <col min="9" max="9" width="9.140625" style="36"/>
    <col min="10" max="10" width="9.140625" style="36" customWidth="1"/>
    <col min="11" max="21" width="9.140625" style="36"/>
    <col min="22" max="22" width="9.140625" style="36" customWidth="1"/>
    <col min="23" max="16384" width="9.140625" style="36"/>
  </cols>
  <sheetData>
    <row r="1" spans="1:31" ht="14.25" customHeight="1" thickBot="1" x14ac:dyDescent="0.3">
      <c r="A1" s="130" t="s">
        <v>47</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row>
    <row r="2" spans="1:31" ht="16.5" x14ac:dyDescent="0.3">
      <c r="A2" s="21"/>
      <c r="B2" s="33">
        <v>1960</v>
      </c>
      <c r="C2" s="33">
        <v>1965</v>
      </c>
      <c r="D2" s="90">
        <v>1970</v>
      </c>
      <c r="E2" s="90">
        <v>1975</v>
      </c>
      <c r="F2" s="90">
        <v>1980</v>
      </c>
      <c r="G2" s="90">
        <v>1985</v>
      </c>
      <c r="H2" s="90">
        <v>1990</v>
      </c>
      <c r="I2" s="90">
        <v>1991</v>
      </c>
      <c r="J2" s="90">
        <v>1992</v>
      </c>
      <c r="K2" s="90">
        <v>1993</v>
      </c>
      <c r="L2" s="90">
        <v>1994</v>
      </c>
      <c r="M2" s="90">
        <v>1995</v>
      </c>
      <c r="N2" s="49">
        <v>1996</v>
      </c>
      <c r="O2" s="49">
        <v>1997</v>
      </c>
      <c r="P2" s="49">
        <v>1998</v>
      </c>
      <c r="Q2" s="49">
        <v>1999</v>
      </c>
      <c r="R2" s="90">
        <v>2000</v>
      </c>
      <c r="S2" s="90">
        <v>2001</v>
      </c>
      <c r="T2" s="90">
        <v>2002</v>
      </c>
      <c r="U2" s="90">
        <v>2003</v>
      </c>
      <c r="V2" s="90">
        <v>2004</v>
      </c>
      <c r="W2" s="90">
        <v>2005</v>
      </c>
      <c r="X2" s="90">
        <v>2006</v>
      </c>
      <c r="Y2" s="43">
        <v>2007</v>
      </c>
      <c r="Z2" s="43">
        <v>2008</v>
      </c>
      <c r="AA2" s="33">
        <v>2009</v>
      </c>
      <c r="AB2" s="33">
        <v>2010</v>
      </c>
      <c r="AC2" s="33">
        <v>2011</v>
      </c>
    </row>
    <row r="3" spans="1:31" ht="16.5" x14ac:dyDescent="0.3">
      <c r="A3" s="4" t="s">
        <v>15</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6.5" x14ac:dyDescent="0.3">
      <c r="A4" s="5" t="s">
        <v>16</v>
      </c>
      <c r="B4" s="50">
        <v>5659.4502334404333</v>
      </c>
      <c r="C4" s="50">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6.5" x14ac:dyDescent="0.3">
      <c r="A5" s="5" t="s">
        <v>17</v>
      </c>
      <c r="B5" s="50">
        <v>6030.9385652892452</v>
      </c>
      <c r="C5" s="50">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8" x14ac:dyDescent="0.3">
      <c r="A6" s="4" t="s">
        <v>13</v>
      </c>
      <c r="B6" s="50"/>
      <c r="C6" s="50"/>
      <c r="D6" s="6"/>
      <c r="E6" s="6"/>
      <c r="F6" s="6"/>
      <c r="G6" s="6"/>
      <c r="H6" s="6"/>
      <c r="I6" s="6"/>
      <c r="J6" s="6"/>
      <c r="K6" s="6"/>
      <c r="L6" s="6"/>
      <c r="M6" s="6"/>
      <c r="N6" s="6"/>
      <c r="O6" s="6"/>
      <c r="P6" s="6"/>
      <c r="Q6" s="6"/>
      <c r="R6" s="6"/>
      <c r="S6" s="6"/>
      <c r="T6" s="6"/>
      <c r="U6" s="6"/>
      <c r="V6" s="6"/>
      <c r="W6" s="6"/>
      <c r="X6" s="6"/>
      <c r="Y6" s="6"/>
      <c r="Z6" s="6"/>
      <c r="AA6" s="6"/>
      <c r="AB6" s="6"/>
      <c r="AC6" s="6"/>
    </row>
    <row r="7" spans="1:31" ht="16.5" x14ac:dyDescent="0.3">
      <c r="A7" s="5" t="s">
        <v>48</v>
      </c>
      <c r="B7" s="50">
        <v>2946.6094216377114</v>
      </c>
      <c r="C7" s="50">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6.5" x14ac:dyDescent="0.3">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8" x14ac:dyDescent="0.3">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6.5" x14ac:dyDescent="0.3">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7.25" thickBot="1" x14ac:dyDescent="0.35">
      <c r="A11" s="64" t="s">
        <v>2</v>
      </c>
      <c r="B11" s="56" t="s">
        <v>0</v>
      </c>
      <c r="C11" s="56" t="s">
        <v>0</v>
      </c>
      <c r="D11" s="56" t="s">
        <v>0</v>
      </c>
      <c r="E11" s="38">
        <v>1562.2504046878078</v>
      </c>
      <c r="F11" s="38">
        <v>1408.1887827399962</v>
      </c>
      <c r="G11" s="38">
        <v>1369.5094819105457</v>
      </c>
      <c r="H11" s="38">
        <v>1354.43111040076</v>
      </c>
      <c r="I11" s="38">
        <v>1296.7399498415793</v>
      </c>
      <c r="J11" s="38">
        <v>1326.896692861151</v>
      </c>
      <c r="K11" s="38">
        <v>1322.9632046412069</v>
      </c>
      <c r="L11" s="38">
        <v>1245.7042274347234</v>
      </c>
      <c r="M11" s="38">
        <v>1322.237125041888</v>
      </c>
      <c r="N11" s="38">
        <v>1443.1281629538967</v>
      </c>
      <c r="O11" s="38">
        <v>1500.3324204282185</v>
      </c>
      <c r="P11" s="38">
        <v>1478.5086662976616</v>
      </c>
      <c r="Q11" s="38">
        <v>1536.7214388486279</v>
      </c>
      <c r="R11" s="38">
        <v>1761.9234195924771</v>
      </c>
      <c r="S11" s="38">
        <v>1763.6797542021029</v>
      </c>
      <c r="T11" s="38">
        <v>1662.9595576497968</v>
      </c>
      <c r="U11" s="38">
        <v>1406.0557138047573</v>
      </c>
      <c r="V11" s="38">
        <v>1355.5012060110084</v>
      </c>
      <c r="W11" s="38">
        <v>1327.2376682955337</v>
      </c>
      <c r="X11" s="38">
        <v>1276.8298525761272</v>
      </c>
      <c r="Y11" s="38">
        <v>1195.6398608566647</v>
      </c>
      <c r="Z11" s="38">
        <v>1144.1774776673128</v>
      </c>
      <c r="AA11" s="38">
        <v>1162.3892035940123</v>
      </c>
      <c r="AB11" s="38">
        <v>1093.696121145518</v>
      </c>
      <c r="AC11" s="38">
        <v>1067.6108199145547</v>
      </c>
    </row>
    <row r="12" spans="1:31" ht="16.5" hidden="1" x14ac:dyDescent="0.3">
      <c r="A12" s="157" t="s">
        <v>55</v>
      </c>
      <c r="B12" s="196"/>
      <c r="C12" s="196"/>
      <c r="D12" s="196"/>
      <c r="E12" s="196"/>
      <c r="F12" s="196"/>
      <c r="G12" s="196"/>
      <c r="H12" s="197"/>
      <c r="I12" s="197"/>
      <c r="J12" s="197"/>
      <c r="K12" s="14"/>
      <c r="L12" s="14"/>
      <c r="M12" s="14"/>
      <c r="N12" s="14"/>
      <c r="O12" s="14"/>
      <c r="P12" s="6"/>
      <c r="Q12" s="9"/>
      <c r="R12" s="10"/>
      <c r="S12" s="3"/>
      <c r="T12" s="3"/>
      <c r="U12" s="3"/>
    </row>
    <row r="13" spans="1:31" ht="15" hidden="1" customHeight="1" x14ac:dyDescent="0.3">
      <c r="A13" s="156"/>
      <c r="B13" s="193"/>
      <c r="C13" s="193"/>
      <c r="D13" s="193"/>
      <c r="E13" s="193"/>
      <c r="F13" s="193"/>
      <c r="G13" s="193"/>
      <c r="H13" s="193"/>
      <c r="I13" s="193"/>
      <c r="J13" s="193"/>
      <c r="K13" s="14"/>
      <c r="L13" s="14"/>
      <c r="M13" s="14"/>
      <c r="N13" s="14"/>
      <c r="O13" s="14"/>
      <c r="P13" s="6"/>
      <c r="Q13" s="9"/>
      <c r="R13" s="10"/>
      <c r="S13" s="3"/>
      <c r="T13" s="3"/>
      <c r="U13" s="3"/>
    </row>
    <row r="14" spans="1:31" ht="28.5" hidden="1" customHeight="1" x14ac:dyDescent="0.3">
      <c r="A14" s="198" t="s">
        <v>50</v>
      </c>
      <c r="B14" s="198"/>
      <c r="C14" s="198"/>
      <c r="D14" s="198"/>
      <c r="E14" s="198"/>
      <c r="F14" s="198"/>
      <c r="G14" s="198"/>
      <c r="H14" s="162"/>
      <c r="I14" s="162"/>
      <c r="J14" s="162"/>
      <c r="K14" s="11"/>
      <c r="L14" s="11"/>
      <c r="M14" s="11"/>
      <c r="N14" s="11"/>
      <c r="O14" s="11"/>
      <c r="P14" s="6"/>
      <c r="Q14" s="30"/>
      <c r="R14" s="30"/>
      <c r="S14" s="30"/>
      <c r="T14" s="30"/>
      <c r="U14" s="30"/>
      <c r="V14" s="30"/>
      <c r="W14" s="30"/>
      <c r="X14" s="30"/>
      <c r="Y14" s="30"/>
      <c r="Z14" s="30"/>
      <c r="AA14" s="30"/>
    </row>
    <row r="15" spans="1:31" ht="13.5" hidden="1" customHeight="1" x14ac:dyDescent="0.2">
      <c r="A15" s="198" t="s">
        <v>56</v>
      </c>
      <c r="B15" s="198"/>
      <c r="C15" s="198"/>
      <c r="D15" s="198"/>
      <c r="E15" s="198"/>
      <c r="F15" s="198"/>
      <c r="G15" s="198"/>
      <c r="H15" s="198"/>
      <c r="I15" s="198"/>
      <c r="J15" s="198"/>
      <c r="K15" s="16"/>
      <c r="L15" s="16"/>
      <c r="M15" s="16"/>
      <c r="N15" s="30"/>
      <c r="O15" s="30"/>
      <c r="P15" s="30"/>
      <c r="Q15" s="30"/>
      <c r="R15" s="52"/>
      <c r="S15" s="52"/>
      <c r="T15" s="52"/>
      <c r="U15" s="52"/>
      <c r="V15" s="52"/>
      <c r="W15" s="52"/>
      <c r="X15" s="52"/>
      <c r="Y15" s="52"/>
      <c r="Z15" s="52"/>
      <c r="AA15" s="52"/>
    </row>
    <row r="16" spans="1:31" ht="12.75" hidden="1" customHeight="1" x14ac:dyDescent="0.3">
      <c r="A16" s="198"/>
      <c r="B16" s="193"/>
      <c r="C16" s="193"/>
      <c r="D16" s="193"/>
      <c r="E16" s="193"/>
      <c r="F16" s="193"/>
      <c r="G16" s="193"/>
      <c r="H16" s="193"/>
      <c r="I16" s="193"/>
      <c r="J16" s="193"/>
      <c r="K16" s="16"/>
      <c r="L16" s="6"/>
      <c r="M16" s="6"/>
      <c r="N16" s="52"/>
      <c r="O16" s="52"/>
      <c r="P16" s="52"/>
      <c r="Q16" s="52"/>
      <c r="R16" s="30"/>
      <c r="S16" s="30"/>
      <c r="T16" s="30"/>
      <c r="U16" s="30"/>
      <c r="V16" s="30"/>
      <c r="W16" s="30"/>
      <c r="X16" s="30"/>
      <c r="Y16" s="30"/>
      <c r="Z16" s="30"/>
      <c r="AA16" s="30"/>
    </row>
    <row r="17" spans="1:27" hidden="1" x14ac:dyDescent="0.2">
      <c r="A17" s="135" t="s">
        <v>19</v>
      </c>
      <c r="B17" s="135"/>
      <c r="C17" s="135"/>
      <c r="D17" s="135"/>
      <c r="E17" s="135"/>
      <c r="F17" s="135"/>
      <c r="G17" s="135"/>
      <c r="H17" s="193"/>
      <c r="I17" s="193"/>
      <c r="J17" s="193"/>
      <c r="K17" s="12"/>
      <c r="L17" s="12"/>
      <c r="M17" s="12"/>
      <c r="N17" s="30"/>
      <c r="O17" s="30"/>
      <c r="P17" s="30"/>
      <c r="Q17" s="30"/>
      <c r="R17" s="52"/>
      <c r="S17" s="52"/>
      <c r="T17" s="52"/>
      <c r="U17" s="52"/>
      <c r="V17" s="52"/>
      <c r="W17" s="52"/>
      <c r="X17" s="52"/>
      <c r="Y17" s="52"/>
      <c r="Z17" s="52"/>
      <c r="AA17" s="52"/>
    </row>
    <row r="18" spans="1:27" ht="39" hidden="1" customHeight="1" x14ac:dyDescent="0.2">
      <c r="A18" s="150" t="s">
        <v>57</v>
      </c>
      <c r="B18" s="135"/>
      <c r="C18" s="135"/>
      <c r="D18" s="135"/>
      <c r="E18" s="135"/>
      <c r="F18" s="135"/>
      <c r="G18" s="135"/>
      <c r="H18" s="162"/>
      <c r="I18" s="162"/>
      <c r="J18" s="162"/>
      <c r="K18" s="17"/>
      <c r="L18" s="17"/>
      <c r="M18" s="17"/>
      <c r="N18" s="25"/>
      <c r="O18" s="25"/>
      <c r="P18" s="65"/>
      <c r="Q18" s="30"/>
      <c r="R18" s="30"/>
      <c r="S18" s="30"/>
      <c r="T18" s="30"/>
      <c r="U18" s="30"/>
      <c r="V18" s="30"/>
      <c r="W18" s="30"/>
      <c r="X18" s="30"/>
      <c r="Y18" s="30"/>
      <c r="Z18" s="30"/>
      <c r="AA18" s="30"/>
    </row>
    <row r="19" spans="1:27" ht="23.25" hidden="1" customHeight="1" x14ac:dyDescent="0.2">
      <c r="A19" s="151" t="s">
        <v>25</v>
      </c>
      <c r="B19" s="192"/>
      <c r="C19" s="192"/>
      <c r="D19" s="192"/>
      <c r="E19" s="192"/>
      <c r="F19" s="192"/>
      <c r="G19" s="192"/>
      <c r="H19" s="192"/>
      <c r="I19" s="192"/>
      <c r="J19" s="192"/>
      <c r="K19" s="68"/>
      <c r="L19" s="17"/>
      <c r="M19" s="17"/>
      <c r="N19" s="25"/>
      <c r="O19" s="25"/>
      <c r="P19" s="65"/>
      <c r="Q19" s="30"/>
      <c r="R19" s="30"/>
      <c r="S19" s="30"/>
      <c r="T19" s="30"/>
      <c r="U19" s="30"/>
      <c r="V19" s="30"/>
      <c r="W19" s="30"/>
      <c r="X19" s="30"/>
      <c r="Y19" s="30"/>
      <c r="Z19" s="30"/>
      <c r="AA19" s="30"/>
    </row>
    <row r="20" spans="1:27" ht="24.75" hidden="1" customHeight="1" x14ac:dyDescent="0.2">
      <c r="A20" s="151" t="s">
        <v>24</v>
      </c>
      <c r="B20" s="192"/>
      <c r="C20" s="192"/>
      <c r="D20" s="192"/>
      <c r="E20" s="192"/>
      <c r="F20" s="192"/>
      <c r="G20" s="192"/>
      <c r="H20" s="192"/>
      <c r="I20" s="192"/>
      <c r="J20" s="192"/>
      <c r="K20" s="68"/>
      <c r="L20" s="17"/>
      <c r="M20" s="17"/>
      <c r="N20" s="25"/>
      <c r="O20" s="25"/>
      <c r="P20" s="65"/>
      <c r="Q20" s="65"/>
      <c r="R20" s="52"/>
      <c r="S20" s="30"/>
      <c r="T20" s="52"/>
      <c r="U20" s="52"/>
    </row>
    <row r="21" spans="1:27" hidden="1" x14ac:dyDescent="0.2">
      <c r="A21" s="150" t="s">
        <v>58</v>
      </c>
      <c r="B21" s="150"/>
      <c r="C21" s="193"/>
      <c r="D21" s="193"/>
      <c r="E21" s="193"/>
      <c r="F21" s="193"/>
      <c r="G21" s="193"/>
      <c r="H21" s="193"/>
      <c r="I21" s="193"/>
      <c r="J21" s="193"/>
      <c r="K21" s="17"/>
      <c r="L21" s="17"/>
      <c r="M21" s="17"/>
      <c r="N21" s="25"/>
      <c r="O21" s="66"/>
      <c r="P21" s="65"/>
      <c r="Q21" s="65"/>
      <c r="R21" s="52"/>
      <c r="S21" s="52"/>
      <c r="T21" s="52"/>
      <c r="U21" s="52"/>
    </row>
    <row r="22" spans="1:27" hidden="1" x14ac:dyDescent="0.2">
      <c r="A22" s="150"/>
      <c r="B22" s="193"/>
      <c r="C22" s="193"/>
      <c r="D22" s="193"/>
      <c r="E22" s="193"/>
      <c r="F22" s="193"/>
      <c r="G22" s="193"/>
      <c r="H22" s="193"/>
      <c r="I22" s="193"/>
      <c r="J22" s="193"/>
      <c r="K22" s="17"/>
      <c r="L22" s="17"/>
      <c r="M22" s="17"/>
      <c r="N22" s="25"/>
      <c r="O22" s="66"/>
      <c r="P22" s="65"/>
      <c r="Q22" s="65"/>
      <c r="R22" s="52"/>
      <c r="S22" s="52"/>
      <c r="T22" s="52"/>
      <c r="U22" s="52"/>
    </row>
    <row r="23" spans="1:27" hidden="1" x14ac:dyDescent="0.2">
      <c r="A23" s="135" t="s">
        <v>12</v>
      </c>
      <c r="B23" s="135"/>
      <c r="C23" s="135"/>
      <c r="D23" s="135"/>
      <c r="E23" s="135"/>
      <c r="F23" s="135"/>
      <c r="G23" s="135"/>
      <c r="H23" s="193"/>
      <c r="I23" s="193"/>
      <c r="J23" s="193"/>
      <c r="K23" s="17"/>
      <c r="L23" s="17"/>
      <c r="M23" s="17"/>
      <c r="N23" s="25"/>
      <c r="O23" s="25"/>
      <c r="P23" s="65"/>
      <c r="Q23" s="65"/>
      <c r="R23" s="52"/>
      <c r="S23" s="52"/>
      <c r="T23" s="52"/>
      <c r="U23" s="52"/>
    </row>
    <row r="24" spans="1:27" hidden="1" x14ac:dyDescent="0.2">
      <c r="A24" s="135" t="s">
        <v>9</v>
      </c>
      <c r="B24" s="135"/>
      <c r="C24" s="135"/>
      <c r="D24" s="135"/>
      <c r="E24" s="135"/>
      <c r="F24" s="135"/>
      <c r="G24" s="135"/>
      <c r="H24" s="193"/>
      <c r="I24" s="193"/>
      <c r="J24" s="193"/>
      <c r="K24" s="17"/>
      <c r="L24" s="15"/>
      <c r="M24" s="15"/>
      <c r="N24" s="26"/>
      <c r="O24" s="26"/>
      <c r="P24" s="65"/>
      <c r="Q24" s="65"/>
      <c r="R24" s="52"/>
      <c r="S24" s="52"/>
      <c r="T24" s="52"/>
      <c r="U24" s="52"/>
    </row>
    <row r="25" spans="1:27" hidden="1" x14ac:dyDescent="0.2">
      <c r="A25" s="136" t="s">
        <v>3</v>
      </c>
      <c r="B25" s="136"/>
      <c r="C25" s="136"/>
      <c r="D25" s="136"/>
      <c r="E25" s="136"/>
      <c r="F25" s="136"/>
      <c r="G25" s="136"/>
      <c r="H25" s="193"/>
      <c r="I25" s="193"/>
      <c r="J25" s="193"/>
      <c r="K25" s="15"/>
      <c r="L25" s="40"/>
      <c r="M25" s="40"/>
      <c r="N25" s="40"/>
      <c r="O25" s="27"/>
      <c r="P25" s="28"/>
      <c r="Q25" s="28"/>
      <c r="R25" s="1"/>
      <c r="S25" s="1"/>
      <c r="T25" s="1"/>
      <c r="U25" s="1"/>
    </row>
    <row r="26" spans="1:27" hidden="1" x14ac:dyDescent="0.2">
      <c r="A26" s="132" t="s">
        <v>51</v>
      </c>
      <c r="B26" s="132"/>
      <c r="C26" s="132"/>
      <c r="D26" s="132"/>
      <c r="E26" s="132"/>
      <c r="F26" s="132"/>
      <c r="G26" s="132"/>
      <c r="H26" s="193"/>
      <c r="I26" s="193"/>
      <c r="J26" s="193"/>
      <c r="K26" s="40"/>
      <c r="L26" s="40"/>
      <c r="M26" s="40"/>
      <c r="N26" s="40"/>
      <c r="O26" s="40"/>
      <c r="P26" s="1"/>
      <c r="Q26" s="1"/>
      <c r="R26" s="1"/>
      <c r="S26" s="1"/>
      <c r="T26" s="1"/>
      <c r="U26" s="1"/>
    </row>
    <row r="27" spans="1:27" ht="14.25" hidden="1" customHeight="1" x14ac:dyDescent="0.2">
      <c r="A27" s="194" t="s">
        <v>59</v>
      </c>
      <c r="B27" s="194"/>
      <c r="C27" s="194"/>
      <c r="D27" s="194"/>
      <c r="E27" s="194"/>
      <c r="F27" s="194"/>
      <c r="G27" s="194"/>
      <c r="H27" s="194"/>
      <c r="I27" s="194"/>
      <c r="J27" s="194"/>
      <c r="K27" s="40"/>
      <c r="L27" s="39"/>
      <c r="M27" s="39"/>
      <c r="N27" s="39"/>
      <c r="O27" s="39"/>
      <c r="P27" s="39"/>
      <c r="Q27" s="39"/>
      <c r="R27" s="39"/>
      <c r="S27" s="1"/>
      <c r="T27" s="1"/>
      <c r="U27" s="1"/>
    </row>
    <row r="28" spans="1:27" ht="24" hidden="1" customHeight="1" x14ac:dyDescent="0.2">
      <c r="A28" s="172" t="s">
        <v>60</v>
      </c>
      <c r="B28" s="172"/>
      <c r="C28" s="172"/>
      <c r="D28" s="172"/>
      <c r="E28" s="172"/>
      <c r="F28" s="172"/>
      <c r="G28" s="172"/>
      <c r="H28" s="172"/>
      <c r="I28" s="172"/>
      <c r="J28" s="172"/>
      <c r="K28" s="39"/>
      <c r="L28" s="40"/>
      <c r="M28" s="40"/>
      <c r="N28" s="40"/>
      <c r="O28" s="40"/>
      <c r="P28" s="1"/>
      <c r="Q28" s="1"/>
      <c r="R28" s="1"/>
      <c r="S28" s="1"/>
      <c r="T28" s="1"/>
      <c r="U28" s="1"/>
    </row>
    <row r="29" spans="1:27" ht="14.25" hidden="1" customHeight="1" x14ac:dyDescent="0.2">
      <c r="A29" s="132" t="s">
        <v>10</v>
      </c>
      <c r="B29" s="132"/>
      <c r="C29" s="132"/>
      <c r="D29" s="132"/>
      <c r="E29" s="132"/>
      <c r="F29" s="132"/>
      <c r="G29" s="132"/>
      <c r="H29" s="193"/>
      <c r="I29" s="193"/>
      <c r="J29" s="193"/>
      <c r="K29" s="40"/>
      <c r="L29" s="46"/>
      <c r="M29" s="46"/>
      <c r="N29" s="46"/>
      <c r="O29" s="40"/>
      <c r="P29" s="1"/>
      <c r="Q29" s="1"/>
      <c r="R29" s="1"/>
      <c r="S29" s="1"/>
      <c r="T29" s="1"/>
      <c r="U29" s="1"/>
    </row>
    <row r="30" spans="1:27" ht="24.75" hidden="1" customHeight="1" x14ac:dyDescent="0.2">
      <c r="A30" s="195" t="s">
        <v>61</v>
      </c>
      <c r="B30" s="192"/>
      <c r="C30" s="192"/>
      <c r="D30" s="192"/>
      <c r="E30" s="192"/>
      <c r="F30" s="192"/>
      <c r="G30" s="192"/>
      <c r="H30" s="192"/>
      <c r="I30" s="192"/>
      <c r="J30" s="192"/>
      <c r="K30" s="69"/>
      <c r="L30" s="18"/>
      <c r="M30" s="18"/>
      <c r="N30" s="18"/>
      <c r="O30" s="18"/>
      <c r="P30" s="52"/>
      <c r="Q30" s="52"/>
      <c r="R30" s="52"/>
      <c r="S30" s="52"/>
      <c r="T30" s="52"/>
      <c r="U30" s="52"/>
    </row>
    <row r="31" spans="1:27" hidden="1" x14ac:dyDescent="0.2">
      <c r="A31" s="139" t="s">
        <v>11</v>
      </c>
      <c r="B31" s="139"/>
      <c r="C31" s="139"/>
      <c r="D31" s="139"/>
      <c r="E31" s="139"/>
      <c r="F31" s="139"/>
      <c r="G31" s="139"/>
      <c r="H31" s="193"/>
      <c r="I31" s="193"/>
      <c r="J31" s="193"/>
      <c r="K31" s="18"/>
      <c r="L31" s="15"/>
      <c r="M31" s="15"/>
      <c r="N31" s="15"/>
      <c r="O31" s="15"/>
      <c r="P31" s="52"/>
      <c r="Q31" s="52"/>
      <c r="R31" s="52"/>
      <c r="S31" s="52"/>
      <c r="T31" s="52"/>
      <c r="U31" s="52"/>
    </row>
    <row r="32" spans="1:27" ht="11.25" hidden="1" customHeight="1" x14ac:dyDescent="0.2">
      <c r="A32" s="136" t="s">
        <v>4</v>
      </c>
      <c r="B32" s="136"/>
      <c r="C32" s="136"/>
      <c r="D32" s="136"/>
      <c r="E32" s="136"/>
      <c r="F32" s="136"/>
      <c r="G32" s="136"/>
      <c r="H32" s="193"/>
      <c r="I32" s="193"/>
      <c r="J32" s="193"/>
      <c r="K32" s="15"/>
      <c r="L32" s="46"/>
      <c r="M32" s="46"/>
      <c r="N32" s="46"/>
      <c r="O32" s="46"/>
      <c r="P32" s="46"/>
      <c r="Q32" s="46"/>
      <c r="R32" s="46"/>
      <c r="S32" s="52"/>
      <c r="T32" s="52"/>
      <c r="U32" s="52"/>
    </row>
    <row r="33" spans="1:21" ht="26.25" hidden="1" customHeight="1" x14ac:dyDescent="0.2">
      <c r="A33" s="132" t="s">
        <v>52</v>
      </c>
      <c r="B33" s="132"/>
      <c r="C33" s="132"/>
      <c r="D33" s="132"/>
      <c r="E33" s="132"/>
      <c r="F33" s="132"/>
      <c r="G33" s="132"/>
      <c r="H33" s="132"/>
      <c r="I33" s="132"/>
      <c r="J33" s="132"/>
      <c r="K33" s="46"/>
      <c r="L33" s="40"/>
      <c r="M33" s="40"/>
      <c r="N33" s="40"/>
      <c r="O33" s="40"/>
      <c r="P33" s="52"/>
      <c r="Q33" s="52"/>
      <c r="R33" s="52"/>
      <c r="S33" s="52"/>
      <c r="T33" s="52"/>
      <c r="U33" s="52"/>
    </row>
    <row r="34" spans="1:21" ht="24" hidden="1" customHeight="1" x14ac:dyDescent="0.2">
      <c r="A34" s="132" t="s">
        <v>62</v>
      </c>
      <c r="B34" s="132"/>
      <c r="C34" s="132"/>
      <c r="D34" s="132"/>
      <c r="E34" s="132"/>
      <c r="F34" s="132"/>
      <c r="G34" s="132"/>
      <c r="H34" s="132"/>
      <c r="I34" s="132"/>
      <c r="J34" s="132"/>
      <c r="K34" s="40"/>
      <c r="L34" s="15"/>
      <c r="M34" s="15"/>
      <c r="N34" s="15"/>
      <c r="O34" s="15"/>
      <c r="P34" s="52"/>
      <c r="Q34" s="52"/>
      <c r="R34" s="52"/>
      <c r="S34" s="52"/>
      <c r="T34" s="52"/>
      <c r="U34" s="52"/>
    </row>
    <row r="35" spans="1:21" hidden="1" x14ac:dyDescent="0.2">
      <c r="A35" s="136" t="s">
        <v>5</v>
      </c>
      <c r="B35" s="136"/>
      <c r="C35" s="136"/>
      <c r="D35" s="136"/>
      <c r="E35" s="136"/>
      <c r="F35" s="136"/>
      <c r="G35" s="136"/>
      <c r="H35" s="193"/>
      <c r="I35" s="193"/>
      <c r="J35" s="193"/>
      <c r="K35" s="15"/>
      <c r="L35" s="40"/>
      <c r="M35" s="40"/>
      <c r="N35" s="40"/>
      <c r="O35" s="40"/>
      <c r="P35" s="52"/>
      <c r="Q35" s="52"/>
      <c r="R35" s="52"/>
      <c r="S35" s="52"/>
      <c r="T35" s="52"/>
      <c r="U35" s="52"/>
    </row>
    <row r="36" spans="1:21" ht="12.75" hidden="1" customHeight="1" x14ac:dyDescent="0.2">
      <c r="A36" s="132" t="s">
        <v>53</v>
      </c>
      <c r="B36" s="132"/>
      <c r="C36" s="132"/>
      <c r="D36" s="132"/>
      <c r="E36" s="132"/>
      <c r="F36" s="132"/>
      <c r="G36" s="132"/>
      <c r="H36" s="132"/>
      <c r="I36" s="132"/>
      <c r="J36" s="132"/>
      <c r="K36" s="40"/>
      <c r="L36" s="40"/>
      <c r="M36" s="40"/>
      <c r="N36" s="40"/>
      <c r="O36" s="40"/>
      <c r="P36" s="52"/>
      <c r="Q36" s="52"/>
      <c r="R36" s="52"/>
      <c r="S36" s="52"/>
      <c r="T36" s="52"/>
      <c r="U36" s="52"/>
    </row>
    <row r="37" spans="1:21" ht="26.25" hidden="1" customHeight="1" x14ac:dyDescent="0.2">
      <c r="A37" s="132" t="s">
        <v>62</v>
      </c>
      <c r="B37" s="132"/>
      <c r="C37" s="132"/>
      <c r="D37" s="132"/>
      <c r="E37" s="132"/>
      <c r="F37" s="132"/>
      <c r="G37" s="132"/>
      <c r="H37" s="132"/>
      <c r="I37" s="132"/>
      <c r="J37" s="132"/>
      <c r="K37" s="40"/>
      <c r="L37" s="15"/>
      <c r="M37" s="15"/>
      <c r="N37" s="15"/>
      <c r="O37" s="15"/>
      <c r="P37" s="52"/>
      <c r="Q37" s="52"/>
      <c r="R37" s="52"/>
      <c r="S37" s="52"/>
      <c r="T37" s="52"/>
      <c r="U37" s="52"/>
    </row>
    <row r="38" spans="1:21" hidden="1" x14ac:dyDescent="0.2">
      <c r="A38" s="136" t="s">
        <v>6</v>
      </c>
      <c r="B38" s="136"/>
      <c r="C38" s="136"/>
      <c r="D38" s="136"/>
      <c r="E38" s="136"/>
      <c r="F38" s="136"/>
      <c r="G38" s="136"/>
      <c r="H38" s="193"/>
      <c r="I38" s="193"/>
      <c r="J38" s="193"/>
      <c r="K38" s="15"/>
      <c r="L38" s="40"/>
      <c r="M38" s="40"/>
      <c r="N38" s="40"/>
      <c r="O38" s="40"/>
      <c r="P38" s="52"/>
      <c r="Q38" s="52"/>
      <c r="R38" s="52"/>
      <c r="S38" s="52"/>
      <c r="T38" s="52"/>
      <c r="U38" s="52"/>
    </row>
    <row r="39" spans="1:21" ht="19.5" hidden="1" customHeight="1" x14ac:dyDescent="0.2">
      <c r="A39" s="171" t="s">
        <v>54</v>
      </c>
      <c r="B39" s="171"/>
      <c r="C39" s="171"/>
      <c r="D39" s="171"/>
      <c r="E39" s="171"/>
      <c r="F39" s="171"/>
      <c r="G39" s="171"/>
      <c r="H39" s="171"/>
      <c r="I39" s="171"/>
      <c r="J39" s="171"/>
      <c r="K39" s="40"/>
      <c r="L39" s="40"/>
      <c r="M39" s="40"/>
      <c r="N39" s="40"/>
      <c r="O39" s="40"/>
      <c r="P39" s="52"/>
      <c r="Q39" s="52"/>
      <c r="R39" s="52"/>
      <c r="S39" s="52"/>
      <c r="T39" s="52"/>
      <c r="U39" s="52"/>
    </row>
    <row r="40" spans="1:21" ht="23.25" hidden="1" customHeight="1" x14ac:dyDescent="0.2">
      <c r="A40" s="132" t="s">
        <v>62</v>
      </c>
      <c r="B40" s="132"/>
      <c r="C40" s="132"/>
      <c r="D40" s="132"/>
      <c r="E40" s="132"/>
      <c r="F40" s="132"/>
      <c r="G40" s="132"/>
      <c r="H40" s="132"/>
      <c r="I40" s="132"/>
      <c r="J40" s="132"/>
      <c r="K40" s="40"/>
      <c r="L40" s="19"/>
      <c r="M40" s="19"/>
      <c r="N40" s="19"/>
      <c r="O40" s="19"/>
      <c r="P40" s="52"/>
      <c r="Q40" s="52"/>
      <c r="R40" s="52"/>
      <c r="S40" s="52"/>
      <c r="T40" s="52"/>
      <c r="U40" s="52"/>
    </row>
    <row r="41" spans="1:21" ht="13.5" hidden="1" customHeight="1" x14ac:dyDescent="0.2">
      <c r="A41" s="133" t="s">
        <v>7</v>
      </c>
      <c r="B41" s="133"/>
      <c r="C41" s="133"/>
      <c r="D41" s="133"/>
      <c r="E41" s="133"/>
      <c r="F41" s="133"/>
      <c r="G41" s="133"/>
      <c r="H41" s="193"/>
      <c r="I41" s="193"/>
      <c r="J41" s="193"/>
      <c r="K41" s="19"/>
      <c r="L41" s="46"/>
      <c r="M41" s="46"/>
      <c r="N41" s="46"/>
      <c r="O41" s="46"/>
      <c r="P41" s="46"/>
      <c r="Q41" s="46"/>
      <c r="R41" s="46"/>
      <c r="S41" s="52"/>
      <c r="T41" s="52"/>
      <c r="U41" s="52"/>
    </row>
    <row r="42" spans="1:21" ht="24.75" hidden="1" customHeight="1" x14ac:dyDescent="0.2">
      <c r="A42" s="132" t="s">
        <v>63</v>
      </c>
      <c r="B42" s="132"/>
      <c r="C42" s="132"/>
      <c r="D42" s="132"/>
      <c r="E42" s="132"/>
      <c r="F42" s="132"/>
      <c r="G42" s="132"/>
      <c r="H42" s="132"/>
      <c r="I42" s="132"/>
      <c r="J42" s="132"/>
      <c r="K42" s="46"/>
      <c r="L42" s="46"/>
      <c r="M42" s="46"/>
      <c r="N42" s="46"/>
      <c r="O42" s="46"/>
      <c r="P42" s="46"/>
      <c r="Q42" s="46"/>
      <c r="R42" s="46"/>
      <c r="S42" s="52"/>
      <c r="T42" s="52"/>
      <c r="U42" s="52"/>
    </row>
    <row r="43" spans="1:21" ht="24.75" hidden="1" customHeight="1" x14ac:dyDescent="0.2">
      <c r="A43" s="141" t="s">
        <v>64</v>
      </c>
      <c r="B43" s="192"/>
      <c r="C43" s="192"/>
      <c r="D43" s="192"/>
      <c r="E43" s="192"/>
      <c r="F43" s="192"/>
      <c r="G43" s="192"/>
      <c r="H43" s="192"/>
      <c r="I43" s="192"/>
      <c r="J43" s="192"/>
      <c r="K43" s="70"/>
      <c r="L43" s="19"/>
      <c r="M43" s="19"/>
      <c r="N43" s="19"/>
      <c r="O43" s="19"/>
      <c r="P43" s="52"/>
      <c r="Q43" s="52"/>
      <c r="R43" s="52"/>
      <c r="S43" s="52"/>
      <c r="T43" s="52"/>
      <c r="U43" s="52"/>
    </row>
    <row r="44" spans="1:21" ht="12.75" hidden="1" customHeight="1" x14ac:dyDescent="0.2">
      <c r="A44" s="133" t="s">
        <v>8</v>
      </c>
      <c r="B44" s="133"/>
      <c r="C44" s="133"/>
      <c r="D44" s="133"/>
      <c r="E44" s="133"/>
      <c r="F44" s="133"/>
      <c r="G44" s="133"/>
      <c r="H44" s="193"/>
      <c r="I44" s="193"/>
      <c r="J44" s="193"/>
      <c r="K44" s="19"/>
      <c r="L44" s="40"/>
      <c r="M44" s="40"/>
      <c r="N44" s="40"/>
      <c r="O44" s="40"/>
      <c r="P44" s="52"/>
      <c r="Q44" s="52"/>
      <c r="R44" s="52"/>
      <c r="S44" s="52"/>
      <c r="T44" s="52"/>
      <c r="U44" s="52"/>
    </row>
    <row r="45" spans="1:21" ht="12" hidden="1" customHeight="1" x14ac:dyDescent="0.2">
      <c r="A45" s="141" t="s">
        <v>65</v>
      </c>
      <c r="B45" s="192"/>
      <c r="C45" s="192"/>
      <c r="D45" s="192"/>
      <c r="E45" s="192"/>
      <c r="F45" s="192"/>
      <c r="G45" s="192"/>
      <c r="H45" s="192"/>
      <c r="I45" s="192"/>
      <c r="J45" s="192"/>
      <c r="K45" s="51"/>
    </row>
    <row r="46" spans="1:21" hidden="1" x14ac:dyDescent="0.2"/>
    <row r="50" spans="1:30" ht="16.5" x14ac:dyDescent="0.3">
      <c r="A50" s="4" t="s">
        <v>15</v>
      </c>
    </row>
    <row r="51" spans="1:30" ht="16.5" x14ac:dyDescent="0.3">
      <c r="A51" s="5" t="s">
        <v>16</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57">
        <f>IF(AC4='4-20M(old_version)'!AC4, 0, 1)</f>
        <v>1</v>
      </c>
      <c r="AD51" s="71">
        <f>AD4-'4-20M(old_version)'!AD4</f>
        <v>-1615.72940680938</v>
      </c>
    </row>
    <row r="52" spans="1:30" ht="16.5" x14ac:dyDescent="0.3">
      <c r="A52" s="5" t="s">
        <v>17</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57">
        <f>IF(AC5='4-20M(old_version)'!AC5, 0, 1)</f>
        <v>1</v>
      </c>
      <c r="AD52" s="71">
        <f>AD5-'4-20M(old_version)'!AD5</f>
        <v>-2279.4943461079793</v>
      </c>
    </row>
    <row r="53" spans="1:30" ht="18" x14ac:dyDescent="0.3">
      <c r="A53" s="4" t="s">
        <v>13</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71">
        <f>AD6-'4-20M(old_version)'!AD6</f>
        <v>0</v>
      </c>
    </row>
    <row r="54" spans="1:30" ht="16.5" x14ac:dyDescent="0.3">
      <c r="A54" s="5" t="s">
        <v>48</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57">
        <f>IF(AC7='4-20M(old_version)'!AC7, 0, 1)</f>
        <v>1</v>
      </c>
      <c r="AD54" s="71">
        <f>AD7-'4-20M(old_version)'!AD7</f>
        <v>-2530.9658839687436</v>
      </c>
    </row>
    <row r="55" spans="1:30" ht="16.5" x14ac:dyDescent="0.3">
      <c r="A55" s="5" t="s">
        <v>49</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57">
        <f>IF(AC8='4-20M(old_version)'!AC8, 0, 1)</f>
        <v>1</v>
      </c>
      <c r="AD55" s="71">
        <f>AD8-'4-20M(old_version)'!AD8</f>
        <v>-3581.226023480287</v>
      </c>
    </row>
    <row r="56" spans="1:30" ht="18" x14ac:dyDescent="0.3">
      <c r="A56" s="5" t="s">
        <v>23</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57">
        <f>IF(AC9='4-20M(old_version)'!AC9, 0, 1)</f>
        <v>1</v>
      </c>
      <c r="AD56" s="71">
        <f>AD9-'4-20M(old_version)'!AD9</f>
        <v>-1747.244697617974</v>
      </c>
    </row>
    <row r="57" spans="1:30" ht="16.5" x14ac:dyDescent="0.3">
      <c r="A57" s="4" t="s">
        <v>1</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71">
        <f>AD10-'4-20M(old_version)'!AD10</f>
        <v>-2130.9354129156663</v>
      </c>
    </row>
    <row r="58" spans="1:30" ht="17.25" thickBot="1" x14ac:dyDescent="0.35">
      <c r="A58" s="64" t="s">
        <v>2</v>
      </c>
      <c r="B58" s="56" t="e">
        <f>B11-'4-20M(old_version)'!B11</f>
        <v>#VALUE!</v>
      </c>
      <c r="C58" s="56" t="e">
        <f>C11-'4-20M(old_version)'!C11</f>
        <v>#VALUE!</v>
      </c>
      <c r="D58" s="56" t="e">
        <f>D11-'4-20M(old_version)'!D11</f>
        <v>#VALUE!</v>
      </c>
      <c r="E58" s="56">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57">
        <f>IF(AC11='4-20M(old_version)'!AC11, 0, 1)</f>
        <v>1</v>
      </c>
      <c r="AD58" s="71">
        <f>AD11-'4-20M(old_version)'!AD11</f>
        <v>-1023.2769001052726</v>
      </c>
    </row>
    <row r="60" spans="1:30" x14ac:dyDescent="0.2">
      <c r="B60" s="71"/>
      <c r="C60" s="71"/>
      <c r="D60" s="71"/>
      <c r="E60" s="71"/>
      <c r="F60" s="71"/>
      <c r="G60" s="71"/>
      <c r="H60" s="71"/>
      <c r="I60" s="71"/>
      <c r="J60" s="71"/>
      <c r="K60" s="71"/>
      <c r="L60" s="71"/>
      <c r="M60" s="71"/>
      <c r="N60" s="71"/>
      <c r="O60" s="71"/>
      <c r="P60" s="71"/>
      <c r="Q60" s="71"/>
      <c r="R60" s="71"/>
      <c r="S60" s="71"/>
      <c r="T60" s="71"/>
      <c r="U60" s="71"/>
      <c r="V60" s="71"/>
      <c r="W60" s="71"/>
      <c r="X60" s="71"/>
    </row>
    <row r="61" spans="1:30" x14ac:dyDescent="0.2">
      <c r="B61" s="71"/>
      <c r="C61" s="71"/>
      <c r="D61" s="71"/>
      <c r="E61" s="71">
        <f>E11/'previous(old_version)'!E11</f>
        <v>0.65558136999068728</v>
      </c>
      <c r="F61" s="71">
        <f>F11/'previous(old_version)'!F11</f>
        <v>0.65558136999068728</v>
      </c>
      <c r="G61" s="71">
        <f>G11/'previous(old_version)'!G11</f>
        <v>0.65558136999068728</v>
      </c>
      <c r="H61" s="71">
        <f>H11/'previous(old_version)'!H11</f>
        <v>0.65558136999068728</v>
      </c>
      <c r="I61" s="71">
        <f>I11/'previous(old_version)'!I11</f>
        <v>0.65558136999068728</v>
      </c>
      <c r="J61" s="71">
        <f>J11/'previous(old_version)'!J11</f>
        <v>0.65558136999068728</v>
      </c>
      <c r="K61" s="71">
        <f>K11/'previous(old_version)'!K11</f>
        <v>0.65558136999068728</v>
      </c>
      <c r="L61" s="71">
        <f>L11/'previous(old_version)'!L11</f>
        <v>0.65558136999068728</v>
      </c>
      <c r="M61" s="71">
        <f>M11/'previous(old_version)'!M11</f>
        <v>0.65558136999068728</v>
      </c>
      <c r="N61" s="71">
        <f>N11/'previous(old_version)'!N11</f>
        <v>0.65558136999068728</v>
      </c>
      <c r="O61" s="71">
        <f>O11/'previous(old_version)'!O11</f>
        <v>0.65558136999068728</v>
      </c>
      <c r="P61" s="71">
        <f>P11/'previous(old_version)'!P11</f>
        <v>0.65558136999068728</v>
      </c>
      <c r="Q61" s="71">
        <f>Q11/'previous(old_version)'!Q11</f>
        <v>0.65558136999068728</v>
      </c>
      <c r="R61" s="71">
        <f>R11/'previous(old_version)'!R11</f>
        <v>0.65558136999068728</v>
      </c>
      <c r="S61" s="71">
        <f>S11/'previous(old_version)'!S11</f>
        <v>0.65558136999068728</v>
      </c>
      <c r="T61" s="71">
        <f>T11/'previous(old_version)'!T11</f>
        <v>0.65558136999068728</v>
      </c>
      <c r="U61" s="71">
        <f>U11/'previous(old_version)'!U11</f>
        <v>0.65558136999068728</v>
      </c>
      <c r="V61" s="71">
        <f>V11/'previous(old_version)'!V11</f>
        <v>0.65558136999068728</v>
      </c>
      <c r="W61" s="71">
        <f>W11/'previous(old_version)'!W11</f>
        <v>0.65558136999068728</v>
      </c>
      <c r="X61" s="71">
        <f>X11/'previous(old_version)'!X11</f>
        <v>0.65558136999068728</v>
      </c>
      <c r="Y61" s="71">
        <f>Y11/'previous(old_version)'!Y11</f>
        <v>0.65558136999068728</v>
      </c>
      <c r="Z61" s="71">
        <f>Z11/'previous(old_version)'!Z11</f>
        <v>0.65558136999068728</v>
      </c>
      <c r="AA61" s="71">
        <f>AA11/'previous(old_version)'!AA11</f>
        <v>0.65558136999068728</v>
      </c>
      <c r="AB61" s="71">
        <f>AB11/'previous(old_version)'!AB11</f>
        <v>0.65558136999068739</v>
      </c>
      <c r="AC61" s="71">
        <f>AC11/'previous(old_version)'!AC11</f>
        <v>0.65558136996726413</v>
      </c>
      <c r="AD61" s="71">
        <f>AD11/'previous(old_version)'!AD11</f>
        <v>0</v>
      </c>
    </row>
    <row r="62" spans="1:30" x14ac:dyDescent="0.2">
      <c r="B62" s="71"/>
      <c r="C62" s="71"/>
      <c r="D62" s="71"/>
      <c r="E62" s="71"/>
      <c r="F62" s="71"/>
      <c r="G62" s="71"/>
      <c r="H62" s="71"/>
      <c r="I62" s="71"/>
      <c r="J62" s="71"/>
      <c r="K62" s="71"/>
      <c r="L62" s="71"/>
      <c r="M62" s="71"/>
      <c r="N62" s="71"/>
      <c r="O62" s="71"/>
      <c r="P62" s="71"/>
      <c r="Q62" s="71"/>
      <c r="R62" s="71"/>
      <c r="S62" s="71"/>
      <c r="T62" s="71"/>
      <c r="U62" s="71"/>
      <c r="V62" s="71"/>
      <c r="W62" s="71"/>
      <c r="X62" s="71"/>
    </row>
    <row r="63" spans="1:30" x14ac:dyDescent="0.2">
      <c r="B63" s="71"/>
      <c r="C63" s="71"/>
      <c r="D63" s="71"/>
      <c r="E63" s="71"/>
      <c r="F63" s="71"/>
      <c r="G63" s="71"/>
      <c r="H63" s="71"/>
      <c r="I63" s="71"/>
      <c r="J63" s="71"/>
      <c r="K63" s="71"/>
      <c r="L63" s="71"/>
      <c r="M63" s="71"/>
      <c r="N63" s="71"/>
      <c r="O63" s="71"/>
      <c r="P63" s="71"/>
      <c r="Q63" s="71"/>
      <c r="R63" s="71"/>
      <c r="S63" s="71"/>
      <c r="T63" s="71"/>
      <c r="U63" s="71"/>
      <c r="V63" s="71"/>
      <c r="W63" s="71"/>
      <c r="X63" s="71"/>
    </row>
    <row r="64" spans="1:30" x14ac:dyDescent="0.2">
      <c r="B64" s="71"/>
      <c r="C64" s="71"/>
      <c r="D64" s="71"/>
      <c r="E64" s="71"/>
      <c r="F64" s="71"/>
      <c r="G64" s="71"/>
      <c r="H64" s="71"/>
      <c r="I64" s="71"/>
      <c r="J64" s="71"/>
      <c r="K64" s="71"/>
      <c r="L64" s="71"/>
      <c r="M64" s="71"/>
      <c r="N64" s="99">
        <f>N10-'4-20M(old_version)'!N10</f>
        <v>1.5341306152549805E-5</v>
      </c>
      <c r="O64" s="99">
        <f>O10-'4-20M(old_version)'!O10</f>
        <v>1.6419549865531735E-5</v>
      </c>
      <c r="P64" s="99">
        <f>P10-'4-20M(old_version)'!P10</f>
        <v>1.5989007351890905E-5</v>
      </c>
      <c r="Q64" s="99">
        <f>Q10-'4-20M(old_version)'!Q10</f>
        <v>1.7767018107406329E-5</v>
      </c>
      <c r="R64" s="99">
        <f>R10-'4-20M(old_version)'!R10</f>
        <v>2.3284182589122793E-5</v>
      </c>
      <c r="S64" s="99">
        <f>S10-'4-20M(old_version)'!S10</f>
        <v>2.4086912162601948E-5</v>
      </c>
      <c r="T64" s="99">
        <f>T10-'4-20M(old_version)'!T10</f>
        <v>2.9584366529888939E-5</v>
      </c>
      <c r="U64" s="99">
        <f>U10-'4-20M(old_version)'!U10</f>
        <v>2.8848206966358703E-5</v>
      </c>
      <c r="V64" s="99">
        <f>V10-'4-20M(old_version)'!V10</f>
        <v>3.2520730655960506E-5</v>
      </c>
      <c r="W64" s="99">
        <f>W10-'4-20M(old_version)'!W10</f>
        <v>5.8029257161251735E-5</v>
      </c>
      <c r="X64" s="99">
        <f>X10-'4-20M(old_version)'!X10</f>
        <v>4.1813837924564723E-5</v>
      </c>
      <c r="Y64" s="99">
        <f>Y10-'4-20M(old_version)'!Y10</f>
        <v>4.3352752072678413E-5</v>
      </c>
      <c r="Z64" s="99">
        <f>Z10-'4-20M(old_version)'!Z10</f>
        <v>4.7780126351426588E-5</v>
      </c>
      <c r="AA64" s="99">
        <f>AA10-'4-20M(old_version)'!AA10</f>
        <v>4.9115188630821649E-5</v>
      </c>
      <c r="AB64" s="99">
        <f>AB10-'4-20M(old_version)'!AB10</f>
        <v>4.5931173190183472E-5</v>
      </c>
      <c r="AC64" s="99">
        <f>AC10-'4-20M(old_version)'!AC10</f>
        <v>4.7184834784275154E-5</v>
      </c>
      <c r="AD64" s="71">
        <f>AD10-'4-20M(old_version)'!AD10</f>
        <v>-2130.9354129156663</v>
      </c>
    </row>
    <row r="65" spans="2:24" x14ac:dyDescent="0.2">
      <c r="B65" s="71"/>
      <c r="C65" s="71"/>
      <c r="D65" s="71"/>
      <c r="E65" s="71"/>
      <c r="F65" s="71"/>
      <c r="G65" s="71"/>
      <c r="H65" s="71"/>
      <c r="I65" s="71"/>
      <c r="J65" s="71"/>
      <c r="K65" s="71"/>
      <c r="L65" s="71"/>
      <c r="M65" s="71"/>
      <c r="N65" s="71"/>
      <c r="O65" s="71"/>
      <c r="P65" s="71"/>
      <c r="Q65" s="71"/>
      <c r="R65" s="71"/>
      <c r="S65" s="71"/>
      <c r="T65" s="71"/>
      <c r="U65" s="71"/>
      <c r="V65" s="71"/>
      <c r="W65" s="71"/>
      <c r="X65" s="71"/>
    </row>
  </sheetData>
  <mergeCells count="35">
    <mergeCell ref="A1:AC1"/>
    <mergeCell ref="A21:J21"/>
    <mergeCell ref="A12:J12"/>
    <mergeCell ref="A13:J13"/>
    <mergeCell ref="A14:J14"/>
    <mergeCell ref="A15:J15"/>
    <mergeCell ref="A16:J16"/>
    <mergeCell ref="A17:J17"/>
    <mergeCell ref="A18:J18"/>
    <mergeCell ref="A19:J19"/>
    <mergeCell ref="A20:J20"/>
    <mergeCell ref="A33:J33"/>
    <mergeCell ref="A22:J22"/>
    <mergeCell ref="A23:J23"/>
    <mergeCell ref="A24:J24"/>
    <mergeCell ref="A25:J25"/>
    <mergeCell ref="A26:J26"/>
    <mergeCell ref="A27:J27"/>
    <mergeCell ref="A28:J28"/>
    <mergeCell ref="A29:J29"/>
    <mergeCell ref="A30:J30"/>
    <mergeCell ref="A31:J31"/>
    <mergeCell ref="A32:J32"/>
    <mergeCell ref="A45:J45"/>
    <mergeCell ref="A34:J34"/>
    <mergeCell ref="A35:J35"/>
    <mergeCell ref="A36:J36"/>
    <mergeCell ref="A37:J37"/>
    <mergeCell ref="A38:J38"/>
    <mergeCell ref="A39:J39"/>
    <mergeCell ref="A40:J40"/>
    <mergeCell ref="A41:J41"/>
    <mergeCell ref="A42:J42"/>
    <mergeCell ref="A43:J43"/>
    <mergeCell ref="A44:J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4-20M</vt:lpstr>
      <vt:lpstr>previous(old_version)</vt:lpstr>
      <vt:lpstr>4-20M(old_version)</vt:lpstr>
      <vt:lpstr>Previous 4-20_2011</vt:lpstr>
      <vt:lpstr>Transit_m</vt:lpstr>
      <vt:lpstr>previous table 4-20M</vt:lpstr>
      <vt:lpstr>'previous(old_version)'!Print_Area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L. Nguyen</cp:lastModifiedBy>
  <cp:revision>0</cp:revision>
  <cp:lastPrinted>2018-07-10T17:48:20Z</cp:lastPrinted>
  <dcterms:created xsi:type="dcterms:W3CDTF">1980-01-01T04:00:00Z</dcterms:created>
  <dcterms:modified xsi:type="dcterms:W3CDTF">2018-07-10T17:48:35Z</dcterms:modified>
</cp:coreProperties>
</file>