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defaultThemeVersion="124226"/>
  <mc:AlternateContent xmlns:mc="http://schemas.openxmlformats.org/markup-compatibility/2006">
    <mc:Choice Requires="x15">
      <x15ac:absPath xmlns:x15ac="http://schemas.microsoft.com/office/spreadsheetml/2010/11/ac" url="M:\External Affairs\Press\Scheduled releases\Air Fare\2020\4Q2020\Excel Tables for 4Q2020 Press Release\"/>
    </mc:Choice>
  </mc:AlternateContent>
  <bookViews>
    <workbookView xWindow="0" yWindow="250" windowWidth="11400" windowHeight="7610" activeTab="1"/>
  </bookViews>
  <sheets>
    <sheet name="Annual" sheetId="8" r:id="rId1"/>
    <sheet name="Table 1" sheetId="7" r:id="rId2"/>
    <sheet name="Table 2" sheetId="6" r:id="rId3"/>
    <sheet name="Table 3" sheetId="5" r:id="rId4"/>
    <sheet name="Table 4" sheetId="3" r:id="rId5"/>
    <sheet name="Table 5" sheetId="2" r:id="rId6"/>
    <sheet name="Table 6 Airports Grouped" sheetId="4" r:id="rId7"/>
  </sheets>
  <calcPr calcId="171027"/>
</workbook>
</file>

<file path=xl/calcChain.xml><?xml version="1.0" encoding="utf-8"?>
<calcChain xmlns="http://schemas.openxmlformats.org/spreadsheetml/2006/main">
  <c r="C7" i="8" l="1"/>
  <c r="D7" i="8"/>
  <c r="F7" i="8"/>
  <c r="G7" i="8"/>
  <c r="C8" i="8"/>
  <c r="D8" i="8"/>
  <c r="F8" i="8"/>
  <c r="G8" i="8"/>
  <c r="C9" i="8"/>
  <c r="D9" i="8"/>
  <c r="F9" i="8"/>
  <c r="G9" i="8"/>
  <c r="C10" i="8"/>
  <c r="D10" i="8"/>
  <c r="F10" i="8"/>
  <c r="G10" i="8"/>
  <c r="C11" i="8"/>
  <c r="D11" i="8"/>
  <c r="F11" i="8"/>
  <c r="G11" i="8"/>
  <c r="C12" i="8"/>
  <c r="D12" i="8"/>
  <c r="F12" i="8"/>
  <c r="G12" i="8"/>
  <c r="C13" i="8"/>
  <c r="D13" i="8"/>
  <c r="F13" i="8"/>
  <c r="G13" i="8"/>
  <c r="C14" i="8"/>
  <c r="D14" i="8"/>
  <c r="F14" i="8"/>
  <c r="G14" i="8"/>
  <c r="C15" i="8"/>
  <c r="D15" i="8"/>
  <c r="F15" i="8"/>
  <c r="G15" i="8"/>
  <c r="C16" i="8"/>
  <c r="D16" i="8"/>
  <c r="F16" i="8"/>
  <c r="G16" i="8"/>
  <c r="C17" i="8"/>
  <c r="D17" i="8"/>
  <c r="F17" i="8"/>
  <c r="G17" i="8"/>
  <c r="C18" i="8"/>
  <c r="D18" i="8"/>
  <c r="F18" i="8"/>
  <c r="G18" i="8"/>
  <c r="C19" i="8"/>
  <c r="D19" i="8"/>
  <c r="F19" i="8"/>
  <c r="G19" i="8"/>
  <c r="C20" i="8"/>
  <c r="D20" i="8"/>
  <c r="F20" i="8"/>
  <c r="G20" i="8"/>
  <c r="C21" i="8"/>
  <c r="D21" i="8"/>
  <c r="F21" i="8"/>
  <c r="G21" i="8"/>
  <c r="C22" i="8"/>
  <c r="D22" i="8"/>
  <c r="F22" i="8"/>
  <c r="G22" i="8"/>
  <c r="C23" i="8"/>
  <c r="D23" i="8"/>
  <c r="F23" i="8"/>
  <c r="G23" i="8"/>
  <c r="C24" i="8"/>
  <c r="D24" i="8"/>
  <c r="F24" i="8"/>
  <c r="G24" i="8"/>
  <c r="C25" i="8"/>
  <c r="D25" i="8"/>
  <c r="F25" i="8"/>
  <c r="G25" i="8"/>
  <c r="C26" i="8"/>
  <c r="D26" i="8"/>
  <c r="F26" i="8"/>
  <c r="G26" i="8"/>
  <c r="C27" i="8"/>
  <c r="D27" i="8"/>
  <c r="F27" i="8"/>
  <c r="G27" i="8"/>
  <c r="C28" i="8"/>
  <c r="D28" i="8"/>
  <c r="F28" i="8"/>
  <c r="G28" i="8"/>
  <c r="C29" i="8"/>
  <c r="D29" i="8"/>
  <c r="F29" i="8"/>
  <c r="G29" i="8"/>
  <c r="C30" i="8"/>
  <c r="D30" i="8"/>
  <c r="F30" i="8"/>
  <c r="G30" i="8"/>
  <c r="C31" i="8"/>
  <c r="D31" i="8"/>
  <c r="F31" i="8"/>
  <c r="G31" i="8"/>
  <c r="E4" i="7" l="1"/>
  <c r="C5" i="7"/>
  <c r="D5" i="7"/>
  <c r="E5" i="7"/>
  <c r="C6" i="7"/>
  <c r="D6" i="7"/>
  <c r="E6" i="7"/>
  <c r="C7" i="7"/>
  <c r="D7" i="7"/>
  <c r="E7" i="7"/>
  <c r="C8" i="7"/>
  <c r="D8" i="7"/>
  <c r="E8" i="7"/>
  <c r="C9" i="7"/>
  <c r="D9" i="7"/>
  <c r="E9" i="7"/>
  <c r="C10" i="7"/>
  <c r="D10" i="7"/>
  <c r="E10" i="7"/>
  <c r="C11" i="7"/>
  <c r="D11" i="7"/>
  <c r="E11" i="7"/>
  <c r="C12" i="7"/>
  <c r="D12" i="7"/>
  <c r="E12" i="7"/>
  <c r="C13" i="7"/>
  <c r="D13" i="7"/>
  <c r="E13" i="7"/>
  <c r="C14" i="7"/>
  <c r="D14" i="7"/>
  <c r="E14" i="7"/>
  <c r="C15" i="7"/>
  <c r="D15" i="7"/>
  <c r="E15" i="7"/>
  <c r="C16" i="7"/>
  <c r="D16" i="7"/>
  <c r="E16" i="7"/>
  <c r="C17" i="7"/>
  <c r="D17" i="7"/>
  <c r="E17" i="7"/>
  <c r="C18" i="7"/>
  <c r="D18" i="7"/>
  <c r="E18" i="7"/>
  <c r="C19" i="7"/>
  <c r="D19" i="7"/>
  <c r="E19" i="7"/>
  <c r="C20" i="7"/>
  <c r="D20" i="7"/>
  <c r="E20" i="7"/>
  <c r="C21" i="7"/>
  <c r="D21" i="7"/>
  <c r="E21" i="7"/>
  <c r="C22" i="7"/>
  <c r="D22" i="7"/>
  <c r="E22" i="7"/>
  <c r="C23" i="7"/>
  <c r="D23" i="7"/>
  <c r="E23" i="7"/>
  <c r="C24" i="7"/>
  <c r="D24" i="7"/>
  <c r="E24" i="7"/>
  <c r="C25" i="7"/>
  <c r="D25" i="7"/>
  <c r="E25" i="7"/>
  <c r="C26" i="7"/>
  <c r="D26" i="7"/>
  <c r="E26" i="7"/>
  <c r="C27" i="7"/>
  <c r="D27" i="7"/>
  <c r="E27" i="7"/>
  <c r="C28" i="7"/>
  <c r="D28" i="7"/>
  <c r="E28" i="7"/>
  <c r="C29" i="7"/>
  <c r="D29" i="7"/>
  <c r="E29" i="7"/>
  <c r="C7" i="5"/>
  <c r="C8" i="5"/>
  <c r="C9" i="5"/>
  <c r="C10" i="5"/>
  <c r="C11" i="5"/>
  <c r="C12" i="5"/>
  <c r="C13" i="5"/>
  <c r="C14" i="5"/>
  <c r="C6" i="3"/>
  <c r="D6" i="3"/>
  <c r="C7" i="3"/>
  <c r="D7" i="3"/>
  <c r="C8" i="3"/>
  <c r="D8" i="3"/>
  <c r="C9" i="3"/>
  <c r="D9" i="3"/>
  <c r="C10" i="3"/>
  <c r="D10" i="3"/>
  <c r="C11" i="3"/>
  <c r="D11" i="3"/>
  <c r="C12" i="3"/>
  <c r="D12" i="3"/>
  <c r="C13" i="3"/>
  <c r="D13" i="3"/>
  <c r="C14" i="3"/>
  <c r="D14" i="3"/>
  <c r="C15" i="3"/>
  <c r="D15" i="3"/>
  <c r="C16" i="3"/>
  <c r="D16" i="3"/>
  <c r="C17" i="3"/>
  <c r="D17" i="3"/>
  <c r="C18" i="3"/>
  <c r="D18" i="3"/>
  <c r="C19" i="3"/>
  <c r="D19" i="3"/>
  <c r="C20" i="3"/>
  <c r="D20" i="3"/>
  <c r="C21" i="3"/>
  <c r="D21" i="3"/>
  <c r="C22" i="3"/>
  <c r="D22" i="3"/>
  <c r="C23" i="3"/>
  <c r="D23" i="3"/>
  <c r="C24" i="3"/>
  <c r="D24" i="3"/>
  <c r="C25" i="3"/>
  <c r="D25" i="3"/>
  <c r="C26" i="3"/>
  <c r="D26" i="3"/>
  <c r="C27" i="3"/>
  <c r="D27" i="3"/>
  <c r="C28" i="3"/>
  <c r="D28" i="3"/>
  <c r="C29" i="3"/>
  <c r="D29" i="3"/>
  <c r="C30" i="3"/>
  <c r="D30" i="3"/>
  <c r="C14" i="2" l="1"/>
  <c r="C13" i="2" l="1"/>
  <c r="C12" i="2" l="1"/>
  <c r="C11" i="2" l="1"/>
  <c r="C10" i="2" l="1"/>
  <c r="C9" i="2" l="1"/>
  <c r="C8" i="2" l="1"/>
  <c r="C7" i="2"/>
</calcChain>
</file>

<file path=xl/sharedStrings.xml><?xml version="1.0" encoding="utf-8"?>
<sst xmlns="http://schemas.openxmlformats.org/spreadsheetml/2006/main" count="95" uniqueCount="63">
  <si>
    <t>Note: Percent change based on unrounded numbers</t>
  </si>
  <si>
    <t>Quarter/Year</t>
  </si>
  <si>
    <t xml:space="preserve">Average Fare and Percent Change by Quarter </t>
  </si>
  <si>
    <t>Average Domestic Fare (current$)</t>
  </si>
  <si>
    <t>Average Fare in current dollars ($)</t>
  </si>
  <si>
    <t>Quarter-to-Quarter Percent Change in Average Fare (%)</t>
  </si>
  <si>
    <t>Table 5. Unadjusted Average Domestic Airline Fares by Quarter</t>
  </si>
  <si>
    <t xml:space="preserve">BTS reports average fares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fees for optional services, such as baggage fees. Averages do not include frequent-flyer or “zero fares.”  </t>
  </si>
  <si>
    <t>Source: Bureau of Transportation Statistics, https://www.bts.gov/explore-topics-and-geography/topics/air-fares</t>
  </si>
  <si>
    <t>4Q 2018</t>
  </si>
  <si>
    <t>1Q 2019</t>
  </si>
  <si>
    <t>2Q 2019</t>
  </si>
  <si>
    <t>3Q 2019</t>
  </si>
  <si>
    <t>4Q 2019</t>
  </si>
  <si>
    <t>1Q 2020</t>
  </si>
  <si>
    <t>2Q 2020</t>
  </si>
  <si>
    <t>3Q 2020</t>
  </si>
  <si>
    <t>4Q 2020</t>
  </si>
  <si>
    <t>* Rate calculated using Bureau of Labor Statistics General Consumer Price Index</t>
  </si>
  <si>
    <t>N/A</t>
  </si>
  <si>
    <t>Inflation Rate from 1995 (Dec 1995 to Dec of each year)*</t>
  </si>
  <si>
    <t xml:space="preserve"> Cumulative Percent Change in Average Fare (4Q 1995 to 4Q of each year) (%)</t>
  </si>
  <si>
    <t>Year-to-Year Percent Change in Average Fare (4Q to 4Q) (%)</t>
  </si>
  <si>
    <t>Year</t>
  </si>
  <si>
    <t>Table 4. Unadjusted 4th Quarter Average Fares, 1995-2020</t>
  </si>
  <si>
    <r>
      <t>** Remaining 10</t>
    </r>
    <r>
      <rPr>
        <sz val="10"/>
        <rFont val="Arial"/>
        <family val="2"/>
      </rPr>
      <t>% of passengers boarded fights at airports not included in the top 100 airports for this report.</t>
    </r>
  </si>
  <si>
    <t>* Not including Alaska, Hawaii or Puerto Rico</t>
  </si>
  <si>
    <t>Average Fare at All Airports</t>
  </si>
  <si>
    <t>Average Fare at Top 100 Airports</t>
  </si>
  <si>
    <t>43,000-49,999</t>
  </si>
  <si>
    <t>50,000-99,999</t>
  </si>
  <si>
    <t>100-499,000</t>
  </si>
  <si>
    <t>500-999,000</t>
  </si>
  <si>
    <t>1.0-1.49 million</t>
  </si>
  <si>
    <t>Standard Error</t>
  </si>
  <si>
    <t>Percent of Total Passengers</t>
  </si>
  <si>
    <t>Average Fare 4th Quarter 2020 ($)</t>
  </si>
  <si>
    <t>Airport Groups based on 4Q 2020 Originating Passengers</t>
  </si>
  <si>
    <t xml:space="preserve">Top 100 Airports* Based on 4Q2020 U.S. Originating Domestic Passengers </t>
  </si>
  <si>
    <t>Table 6. Fares at Airports Grouped by Originating Passengers</t>
  </si>
  <si>
    <t>Average Fare in constant 2020 dollars ($)</t>
  </si>
  <si>
    <t>Average Domestic Fare (2020$)</t>
  </si>
  <si>
    <t xml:space="preserve">Table 3. Inflation-Adjusted Average Domestic Airline Fares by Quarter </t>
  </si>
  <si>
    <t>* From Schedule P-1.2: Passenger Revenue (Fares) (Acct 3901) as a percentage of Total Operating Revenues (4999).</t>
  </si>
  <si>
    <t>Source: Bureau of Transportation Statistics, P-1.2</t>
  </si>
  <si>
    <t>2020 (up to Q3)</t>
  </si>
  <si>
    <t>Revenue from Passenger Fares as Percent of Total Scheduled Passenger Airline Operating Revenue* (%)</t>
  </si>
  <si>
    <t>Table 2. Passenger Airline Revenue from Fares 1990-2020</t>
  </si>
  <si>
    <t>Source: Bureau of Transportation Statistics, https://www.bts.gov/explore-topics-and-geography/topics/air-fares; and http://www.transtats.bts.gov/databases.asp?Mode_ID=1&amp;Mode_Desc=Aviation&amp;Subject_ID2=0</t>
  </si>
  <si>
    <t>Percent Change in Average Fare to 4th Quarter 2020 (%)</t>
  </si>
  <si>
    <t>4Q Average Fare in constant 2020 dollars ($)</t>
  </si>
  <si>
    <t>Fares are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other fees paid at the airport or onboard the aircraft. Averages do not include frequent-flyer or “zero fares.”</t>
  </si>
  <si>
    <t>Table 1. 4th Quarter Average Fare 1995-2020, Adjusted for Inflation</t>
  </si>
  <si>
    <t>* Rate calculated using Bureau of Labor Statistics Consumer Price Index.</t>
  </si>
  <si>
    <t>SOURCE: Bureau of Transportation Statistics</t>
  </si>
  <si>
    <t>Cumulative from 1995 (%)</t>
  </si>
  <si>
    <t>From Previous Year (%)</t>
  </si>
  <si>
    <t>Percent Change</t>
  </si>
  <si>
    <t>Average Fare ($)</t>
  </si>
  <si>
    <t>Unadjusted (current dollars)</t>
  </si>
  <si>
    <t>Inflation-Adjusted (2020 constant dollars*)</t>
  </si>
  <si>
    <t>BTS reports average fares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fees for optional services, such as baggage fees. Averages do not include frequent-flyer or “zero fares.”  Constant 2020 dollars are used for inflation adjustment.</t>
  </si>
  <si>
    <t>Annual U.S. Domestic Average Itinerary Fare in Current and Constant Dollars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</si>
</sst>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
    <numFmt numFmtId="166" formatCode="0.000"/>
    <numFmt numFmtId="167" formatCode="0.0%"/>
    <numFmt numFmtId="168" formatCode="0.000000%"/>
  </numFmts>
  <fonts count="13">
    <font>
      <sz val="10"/>
      <name val="Arial"/>
    </font>
    <font>
      <sz val="11"/>
      <color theme="1"/>
      <name val="Calibri"/>
      <family val="2"/>
      <scheme val="minor"/>
    </font>
    <font>
      <b/>
      <sz val="10"/>
      <color indexed="8"/>
      <name val="Arial"/>
      <family val="2"/>
    </font>
    <font>
      <sz val="10"/>
      <name val="Arial"/>
      <family val="2"/>
    </font>
    <font>
      <sz val="12"/>
      <name val="Times New Roman"/>
      <family val="1"/>
    </font>
    <font>
      <sz val="10"/>
      <color indexed="8"/>
      <name val="Arial"/>
      <family val="2"/>
    </font>
    <font>
      <b/>
      <sz val="10"/>
      <name val="Arial"/>
      <family val="2"/>
    </font>
    <font>
      <b/>
      <sz val="11"/>
      <color theme="1"/>
      <name val="Calibri"/>
      <family val="2"/>
      <scheme val="minor"/>
    </font>
    <font>
      <sz val="10"/>
      <color theme="1"/>
      <name val="Arial"/>
      <family val="2"/>
    </font>
    <font>
      <b/>
      <sz val="10"/>
      <color rgb="FFFF0000"/>
      <name val="Arial"/>
      <family val="2"/>
    </font>
    <font>
      <sz val="10"/>
      <color theme="1"/>
      <name val="Arial Unicode MS"/>
      <family val="2"/>
    </font>
    <font>
      <sz val="10"/>
      <color rgb="FF000000"/>
      <name val="Arial"/>
      <family val="2"/>
    </font>
    <font>
      <b/>
      <sz val="10"/>
      <color theme="1"/>
      <name val="Arial"/>
      <family val="2"/>
    </font>
  </fonts>
  <fills count="2">
    <fill>
      <patternFill patternType="none"/>
    </fill>
    <fill>
      <patternFill patternType="gray125"/>
    </fill>
  </fills>
  <borders count="7">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s>
  <cellStyleXfs count="5">
    <xf numFmtId="0" fontId="0" fillId="0" borderId="0"/>
    <xf numFmtId="9" fontId="3" fillId="0" borderId="0" applyFont="0" applyFill="0" applyBorder="0" applyAlignment="0" applyProtection="0"/>
    <xf numFmtId="0" fontId="8" fillId="0" borderId="0"/>
    <xf numFmtId="0" fontId="1" fillId="0" borderId="0"/>
    <xf numFmtId="9" fontId="1" fillId="0" borderId="0" applyFont="0" applyFill="0" applyBorder="0" applyAlignment="0" applyProtection="0"/>
  </cellStyleXfs>
  <cellXfs count="132">
    <xf numFmtId="0" fontId="0" fillId="0" borderId="0" xfId="0"/>
    <xf numFmtId="0" fontId="0" fillId="0" borderId="0" xfId="0" applyAlignment="1"/>
    <xf numFmtId="0" fontId="4" fillId="0" borderId="0" xfId="0" applyFont="1" applyBorder="1"/>
    <xf numFmtId="0" fontId="3" fillId="0" borderId="0" xfId="0" applyFont="1" applyBorder="1"/>
    <xf numFmtId="0" fontId="6" fillId="0" borderId="1" xfId="0" applyFont="1" applyBorder="1" applyAlignment="1">
      <alignment horizontal="center" wrapText="1"/>
    </xf>
    <xf numFmtId="1" fontId="0" fillId="0" borderId="0" xfId="0" applyNumberFormat="1"/>
    <xf numFmtId="0" fontId="3" fillId="0" borderId="0" xfId="0" applyFont="1" applyFill="1" applyBorder="1" applyAlignment="1">
      <alignment horizontal="left"/>
    </xf>
    <xf numFmtId="0" fontId="3" fillId="0" borderId="1" xfId="0" applyFont="1" applyFill="1" applyBorder="1" applyAlignment="1">
      <alignment horizontal="left"/>
    </xf>
    <xf numFmtId="164" fontId="0" fillId="0" borderId="1" xfId="0" applyNumberFormat="1" applyBorder="1"/>
    <xf numFmtId="164" fontId="0" fillId="0" borderId="0" xfId="0" applyNumberFormat="1" applyBorder="1"/>
    <xf numFmtId="1" fontId="0" fillId="0" borderId="1" xfId="0" applyNumberFormat="1" applyBorder="1"/>
    <xf numFmtId="1" fontId="0" fillId="0" borderId="0" xfId="0" applyNumberFormat="1" applyBorder="1"/>
    <xf numFmtId="1" fontId="0" fillId="0" borderId="0" xfId="0" applyNumberFormat="1" applyFill="1" applyBorder="1"/>
    <xf numFmtId="0" fontId="6" fillId="0" borderId="0" xfId="0" applyFont="1" applyBorder="1" applyAlignment="1">
      <alignment horizontal="center" wrapText="1"/>
    </xf>
    <xf numFmtId="0" fontId="3" fillId="0" borderId="0" xfId="0" applyFont="1" applyAlignment="1">
      <alignment wrapText="1"/>
    </xf>
    <xf numFmtId="0" fontId="6" fillId="0" borderId="0" xfId="0" applyFont="1" applyBorder="1" applyAlignment="1">
      <alignment wrapText="1"/>
    </xf>
    <xf numFmtId="0" fontId="6" fillId="0" borderId="1" xfId="0" applyFont="1" applyBorder="1" applyAlignment="1">
      <alignment wrapText="1"/>
    </xf>
    <xf numFmtId="0" fontId="2" fillId="0" borderId="0" xfId="0" applyFont="1" applyBorder="1" applyAlignment="1">
      <alignment wrapText="1"/>
    </xf>
    <xf numFmtId="0" fontId="5" fillId="0" borderId="0" xfId="0" applyFont="1" applyBorder="1" applyAlignment="1">
      <alignment wrapText="1"/>
    </xf>
    <xf numFmtId="0" fontId="5" fillId="0" borderId="0" xfId="0" applyFont="1" applyBorder="1" applyAlignment="1">
      <alignment horizontal="left" wrapText="1"/>
    </xf>
    <xf numFmtId="0" fontId="6" fillId="0" borderId="0" xfId="0" applyFont="1" applyBorder="1" applyAlignment="1">
      <alignment horizontal="center" wrapText="1"/>
    </xf>
    <xf numFmtId="0" fontId="3" fillId="0" borderId="0" xfId="0" applyFont="1" applyBorder="1" applyAlignment="1">
      <alignment wrapText="1"/>
    </xf>
    <xf numFmtId="0" fontId="0" fillId="0" borderId="0" xfId="0"/>
    <xf numFmtId="0" fontId="3" fillId="0" borderId="0" xfId="0" applyFont="1" applyAlignment="1">
      <alignment horizontal="left"/>
    </xf>
    <xf numFmtId="1" fontId="0" fillId="0" borderId="0" xfId="0" applyNumberFormat="1" applyAlignment="1">
      <alignment horizontal="center"/>
    </xf>
    <xf numFmtId="164" fontId="0" fillId="0" borderId="1" xfId="0" applyNumberFormat="1" applyFont="1" applyFill="1" applyBorder="1" applyAlignment="1">
      <alignment horizontal="right"/>
    </xf>
    <xf numFmtId="164" fontId="0" fillId="0" borderId="1" xfId="0" applyNumberFormat="1" applyFont="1" applyBorder="1" applyAlignment="1">
      <alignment horizontal="right"/>
    </xf>
    <xf numFmtId="1" fontId="6" fillId="0" borderId="1" xfId="0" applyNumberFormat="1" applyFont="1" applyBorder="1" applyAlignment="1">
      <alignment horizontal="center"/>
    </xf>
    <xf numFmtId="164" fontId="0" fillId="0" borderId="0" xfId="0" applyNumberFormat="1" applyFont="1" applyFill="1" applyBorder="1" applyAlignment="1">
      <alignment horizontal="right"/>
    </xf>
    <xf numFmtId="164" fontId="0" fillId="0" borderId="0" xfId="0" applyNumberFormat="1" applyFont="1" applyAlignment="1">
      <alignment horizontal="right"/>
    </xf>
    <xf numFmtId="1" fontId="0" fillId="0" borderId="0" xfId="0" applyNumberFormat="1" applyFont="1" applyBorder="1"/>
    <xf numFmtId="1" fontId="6" fillId="0" borderId="0" xfId="0" applyNumberFormat="1" applyFont="1" applyBorder="1" applyAlignment="1">
      <alignment horizontal="center"/>
    </xf>
    <xf numFmtId="164" fontId="0" fillId="0" borderId="0" xfId="0" applyNumberFormat="1" applyFont="1" applyFill="1" applyAlignment="1">
      <alignment horizontal="right"/>
    </xf>
    <xf numFmtId="1" fontId="0" fillId="0" borderId="0" xfId="0" applyNumberFormat="1" applyBorder="1" applyAlignment="1">
      <alignment horizontal="right"/>
    </xf>
    <xf numFmtId="1" fontId="0" fillId="0" borderId="0" xfId="0" applyNumberFormat="1" applyFont="1" applyBorder="1" applyAlignment="1">
      <alignment horizontal="right"/>
    </xf>
    <xf numFmtId="165" fontId="0" fillId="0" borderId="0" xfId="0" applyNumberFormat="1" applyFont="1" applyFill="1" applyAlignment="1">
      <alignment horizontal="right"/>
    </xf>
    <xf numFmtId="1" fontId="0" fillId="0" borderId="0" xfId="0" applyNumberFormat="1" applyFill="1" applyBorder="1" applyAlignment="1">
      <alignment horizontal="right"/>
    </xf>
    <xf numFmtId="1" fontId="0" fillId="0" borderId="0" xfId="0" applyNumberFormat="1" applyFill="1" applyAlignment="1">
      <alignment horizontal="right"/>
    </xf>
    <xf numFmtId="1" fontId="6" fillId="0" borderId="0" xfId="0" applyNumberFormat="1" applyFont="1" applyAlignment="1">
      <alignment horizontal="center"/>
    </xf>
    <xf numFmtId="0" fontId="9" fillId="0" borderId="0" xfId="0" applyFont="1"/>
    <xf numFmtId="164" fontId="0" fillId="0" borderId="0" xfId="0" applyNumberFormat="1" applyAlignment="1">
      <alignment horizontal="right"/>
    </xf>
    <xf numFmtId="164" fontId="3" fillId="0" borderId="0" xfId="0" applyNumberFormat="1" applyFont="1" applyAlignment="1">
      <alignment horizontal="right"/>
    </xf>
    <xf numFmtId="0" fontId="0" fillId="0" borderId="1" xfId="0" applyBorder="1" applyAlignment="1"/>
    <xf numFmtId="0" fontId="6" fillId="0" borderId="1" xfId="0" applyFont="1" applyBorder="1" applyAlignment="1">
      <alignment horizontal="center" wrapText="1"/>
    </xf>
    <xf numFmtId="0" fontId="2" fillId="0" borderId="1" xfId="0" applyFont="1" applyBorder="1" applyAlignment="1">
      <alignment horizontal="center" wrapText="1"/>
    </xf>
    <xf numFmtId="166" fontId="6" fillId="0" borderId="0" xfId="0" applyNumberFormat="1" applyFont="1" applyBorder="1" applyAlignment="1">
      <alignment horizontal="center" wrapText="1"/>
    </xf>
    <xf numFmtId="0" fontId="2" fillId="0" borderId="0" xfId="0" applyFont="1" applyBorder="1" applyAlignment="1">
      <alignment horizontal="center" wrapText="1"/>
    </xf>
    <xf numFmtId="0" fontId="6" fillId="0" borderId="0" xfId="0" applyFont="1" applyAlignment="1">
      <alignment horizontal="center" wrapText="1"/>
    </xf>
    <xf numFmtId="0" fontId="0" fillId="0" borderId="0" xfId="0" applyAlignment="1"/>
    <xf numFmtId="0" fontId="6" fillId="0" borderId="0" xfId="0" applyFont="1" applyAlignment="1">
      <alignment wrapText="1"/>
    </xf>
    <xf numFmtId="4" fontId="0" fillId="0" borderId="0" xfId="0" applyNumberFormat="1" applyAlignment="1">
      <alignment horizontal="center"/>
    </xf>
    <xf numFmtId="0" fontId="0" fillId="0" borderId="0" xfId="0" applyAlignment="1">
      <alignment wrapText="1"/>
    </xf>
    <xf numFmtId="0" fontId="6" fillId="0" borderId="0" xfId="0" applyFont="1"/>
    <xf numFmtId="164" fontId="0" fillId="0" borderId="1" xfId="0" applyNumberFormat="1" applyBorder="1" applyAlignment="1">
      <alignment horizontal="right" indent="6"/>
    </xf>
    <xf numFmtId="9" fontId="3" fillId="0" borderId="1" xfId="1" applyFont="1" applyBorder="1" applyAlignment="1">
      <alignment horizontal="center"/>
    </xf>
    <xf numFmtId="1" fontId="0" fillId="0" borderId="1" xfId="0" applyNumberFormat="1" applyBorder="1" applyAlignment="1">
      <alignment horizontal="center"/>
    </xf>
    <xf numFmtId="164" fontId="0" fillId="0" borderId="0" xfId="0" applyNumberFormat="1" applyAlignment="1">
      <alignment horizontal="right" indent="6"/>
    </xf>
    <xf numFmtId="9" fontId="0" fillId="0" borderId="0" xfId="1" applyFont="1" applyFill="1" applyAlignment="1">
      <alignment horizontal="center"/>
    </xf>
    <xf numFmtId="1" fontId="0" fillId="0" borderId="0" xfId="0" applyNumberFormat="1" applyBorder="1" applyAlignment="1">
      <alignment horizontal="center"/>
    </xf>
    <xf numFmtId="38" fontId="3" fillId="0" borderId="0" xfId="0" applyNumberFormat="1" applyFont="1" applyFill="1" applyAlignment="1">
      <alignment horizontal="right"/>
    </xf>
    <xf numFmtId="9" fontId="3" fillId="0" borderId="0" xfId="1" applyFont="1" applyFill="1" applyAlignment="1">
      <alignment horizontal="center"/>
    </xf>
    <xf numFmtId="0" fontId="6" fillId="0" borderId="1" xfId="0" applyFont="1" applyBorder="1" applyAlignment="1">
      <alignment horizontal="center"/>
    </xf>
    <xf numFmtId="4" fontId="6" fillId="0" borderId="1" xfId="0" applyNumberFormat="1" applyFont="1" applyBorder="1" applyAlignment="1">
      <alignment horizontal="center" wrapText="1"/>
    </xf>
    <xf numFmtId="2" fontId="8" fillId="0" borderId="0" xfId="0" applyNumberFormat="1" applyFont="1"/>
    <xf numFmtId="0" fontId="8" fillId="0" borderId="0" xfId="0" applyFont="1"/>
    <xf numFmtId="167" fontId="0" fillId="0" borderId="0" xfId="0" applyNumberFormat="1" applyBorder="1"/>
    <xf numFmtId="164" fontId="0" fillId="0" borderId="0" xfId="0" applyNumberFormat="1" applyFill="1"/>
    <xf numFmtId="164" fontId="0" fillId="0" borderId="1" xfId="0" applyNumberFormat="1" applyBorder="1" applyAlignment="1"/>
    <xf numFmtId="0" fontId="3" fillId="0" borderId="1" xfId="0" applyFont="1" applyFill="1" applyBorder="1"/>
    <xf numFmtId="164" fontId="0" fillId="0" borderId="0" xfId="0" applyNumberFormat="1" applyBorder="1" applyAlignment="1"/>
    <xf numFmtId="0" fontId="3" fillId="0" borderId="0" xfId="0" applyFont="1" applyFill="1" applyBorder="1"/>
    <xf numFmtId="1" fontId="0" fillId="0" borderId="0" xfId="0" applyNumberFormat="1" applyFill="1"/>
    <xf numFmtId="0" fontId="0" fillId="0" borderId="0" xfId="0" applyBorder="1"/>
    <xf numFmtId="168" fontId="0" fillId="0" borderId="0" xfId="0" applyNumberFormat="1"/>
    <xf numFmtId="10" fontId="0" fillId="0" borderId="0" xfId="0" applyNumberFormat="1"/>
    <xf numFmtId="164" fontId="0" fillId="0" borderId="1" xfId="0" applyNumberFormat="1" applyBorder="1" applyAlignment="1">
      <alignment horizontal="center"/>
    </xf>
    <xf numFmtId="0" fontId="6" fillId="0" borderId="1" xfId="0" applyFont="1" applyFill="1" applyBorder="1" applyAlignment="1">
      <alignment horizontal="left"/>
    </xf>
    <xf numFmtId="164" fontId="0" fillId="0" borderId="0" xfId="0" applyNumberFormat="1" applyBorder="1" applyAlignment="1">
      <alignment horizontal="center"/>
    </xf>
    <xf numFmtId="0" fontId="6" fillId="0" borderId="0" xfId="0" applyFont="1" applyFill="1" applyBorder="1" applyAlignment="1">
      <alignment horizontal="left"/>
    </xf>
    <xf numFmtId="0" fontId="6" fillId="0" borderId="0" xfId="0" applyFont="1" applyBorder="1" applyAlignment="1">
      <alignment horizontal="left"/>
    </xf>
    <xf numFmtId="164" fontId="3" fillId="0" borderId="0" xfId="0" applyNumberFormat="1" applyFont="1" applyBorder="1" applyAlignment="1">
      <alignment horizontal="center"/>
    </xf>
    <xf numFmtId="164" fontId="3" fillId="0" borderId="0" xfId="0" applyNumberFormat="1" applyFont="1" applyAlignment="1">
      <alignment horizontal="center"/>
    </xf>
    <xf numFmtId="0" fontId="6" fillId="0" borderId="0" xfId="0" applyFont="1" applyAlignment="1">
      <alignment horizontal="left"/>
    </xf>
    <xf numFmtId="0" fontId="3" fillId="0" borderId="2" xfId="0" applyFont="1" applyBorder="1" applyAlignment="1">
      <alignment wrapText="1"/>
    </xf>
    <xf numFmtId="164" fontId="0" fillId="0" borderId="0" xfId="0" applyNumberFormat="1"/>
    <xf numFmtId="167" fontId="0" fillId="0" borderId="0" xfId="1" applyNumberFormat="1" applyFont="1"/>
    <xf numFmtId="164" fontId="8" fillId="0" borderId="0" xfId="2" applyNumberFormat="1" applyFont="1" applyBorder="1" applyAlignment="1"/>
    <xf numFmtId="1" fontId="0" fillId="0" borderId="0" xfId="0" applyNumberFormat="1" applyFont="1" applyBorder="1" applyAlignment="1">
      <alignment horizontal="center"/>
    </xf>
    <xf numFmtId="164" fontId="0" fillId="0" borderId="0" xfId="0" applyNumberFormat="1" applyAlignment="1"/>
    <xf numFmtId="164" fontId="8" fillId="0" borderId="0" xfId="2" applyNumberFormat="1" applyFont="1" applyAlignment="1"/>
    <xf numFmtId="1" fontId="0" fillId="0" borderId="0" xfId="0" applyNumberFormat="1" applyFont="1" applyAlignment="1">
      <alignment horizontal="center"/>
    </xf>
    <xf numFmtId="165" fontId="0" fillId="0" borderId="0" xfId="0" applyNumberFormat="1" applyFont="1" applyAlignment="1"/>
    <xf numFmtId="0" fontId="3" fillId="0" borderId="0" xfId="0" applyFont="1"/>
    <xf numFmtId="166" fontId="6" fillId="0" borderId="1" xfId="0" applyNumberFormat="1" applyFont="1" applyBorder="1" applyAlignment="1">
      <alignment horizontal="center" wrapText="1"/>
    </xf>
    <xf numFmtId="0" fontId="2" fillId="0" borderId="1" xfId="0" applyFont="1" applyBorder="1" applyAlignment="1">
      <alignment horizontal="center" wrapText="1"/>
    </xf>
    <xf numFmtId="0" fontId="1" fillId="0" borderId="0" xfId="3"/>
    <xf numFmtId="0" fontId="10" fillId="0" borderId="0" xfId="3" applyFont="1"/>
    <xf numFmtId="0" fontId="8" fillId="0" borderId="0" xfId="3" applyFont="1" applyAlignment="1">
      <alignment wrapText="1"/>
    </xf>
    <xf numFmtId="40" fontId="1" fillId="0" borderId="0" xfId="3" applyNumberFormat="1" applyFont="1" applyAlignment="1">
      <alignment horizontal="center"/>
    </xf>
    <xf numFmtId="0" fontId="8" fillId="0" borderId="2" xfId="3" applyFont="1" applyBorder="1" applyAlignment="1">
      <alignment wrapText="1"/>
    </xf>
    <xf numFmtId="167" fontId="0" fillId="0" borderId="0" xfId="4" applyNumberFormat="1" applyFont="1"/>
    <xf numFmtId="164" fontId="8" fillId="0" borderId="0" xfId="4" applyNumberFormat="1" applyFont="1" applyAlignment="1">
      <alignment horizontal="right" indent="3"/>
    </xf>
    <xf numFmtId="0" fontId="1" fillId="0" borderId="0" xfId="3" applyBorder="1"/>
    <xf numFmtId="164" fontId="8" fillId="0" borderId="0" xfId="3" applyNumberFormat="1" applyFont="1" applyBorder="1" applyAlignment="1">
      <alignment horizontal="right" indent="4"/>
    </xf>
    <xf numFmtId="1" fontId="8" fillId="0" borderId="0" xfId="3" applyNumberFormat="1" applyFont="1" applyAlignment="1">
      <alignment horizontal="center"/>
    </xf>
    <xf numFmtId="164" fontId="8" fillId="0" borderId="3" xfId="3" applyNumberFormat="1" applyFont="1" applyBorder="1" applyAlignment="1">
      <alignment horizontal="right" indent="4"/>
    </xf>
    <xf numFmtId="38" fontId="3" fillId="0" borderId="0" xfId="3" applyNumberFormat="1" applyFont="1" applyFill="1" applyBorder="1" applyAlignment="1">
      <alignment horizontal="center"/>
    </xf>
    <xf numFmtId="0" fontId="11" fillId="0" borderId="0" xfId="3" applyFont="1" applyBorder="1" applyAlignment="1">
      <alignment horizontal="center"/>
    </xf>
    <xf numFmtId="167" fontId="8" fillId="0" borderId="0" xfId="4" applyNumberFormat="1" applyFont="1" applyAlignment="1">
      <alignment horizontal="right" indent="3"/>
    </xf>
    <xf numFmtId="1" fontId="8" fillId="0" borderId="0" xfId="3" applyNumberFormat="1" applyFont="1" applyBorder="1" applyAlignment="1">
      <alignment horizontal="center"/>
    </xf>
    <xf numFmtId="38" fontId="8" fillId="0" borderId="0" xfId="3" applyNumberFormat="1" applyFont="1" applyFill="1" applyBorder="1" applyAlignment="1">
      <alignment horizontal="center"/>
    </xf>
    <xf numFmtId="164" fontId="8" fillId="0" borderId="0" xfId="3" applyNumberFormat="1" applyFont="1" applyAlignment="1">
      <alignment horizontal="right" indent="4"/>
    </xf>
    <xf numFmtId="38" fontId="8" fillId="0" borderId="0" xfId="3" applyNumberFormat="1" applyFont="1" applyFill="1" applyAlignment="1">
      <alignment horizontal="center"/>
    </xf>
    <xf numFmtId="1" fontId="1" fillId="0" borderId="0" xfId="3" applyNumberFormat="1"/>
    <xf numFmtId="1" fontId="8" fillId="0" borderId="0" xfId="3" applyNumberFormat="1" applyFont="1" applyAlignment="1">
      <alignment horizontal="right" indent="3"/>
    </xf>
    <xf numFmtId="1" fontId="8" fillId="0" borderId="0" xfId="3" applyNumberFormat="1" applyFont="1" applyFill="1" applyAlignment="1">
      <alignment horizontal="center"/>
    </xf>
    <xf numFmtId="1" fontId="8" fillId="0" borderId="0" xfId="4" applyNumberFormat="1" applyFont="1" applyAlignment="1">
      <alignment horizontal="right" indent="3"/>
    </xf>
    <xf numFmtId="0" fontId="8" fillId="0" borderId="0" xfId="3" applyFont="1"/>
    <xf numFmtId="164" fontId="8" fillId="0" borderId="4" xfId="3" applyNumberFormat="1" applyFont="1" applyBorder="1" applyAlignment="1">
      <alignment horizontal="right" indent="3"/>
    </xf>
    <xf numFmtId="164" fontId="8" fillId="0" borderId="2" xfId="3" applyNumberFormat="1" applyFont="1" applyBorder="1" applyAlignment="1">
      <alignment horizontal="right" indent="3"/>
    </xf>
    <xf numFmtId="0" fontId="11" fillId="0" borderId="2" xfId="3" applyFont="1" applyBorder="1" applyAlignment="1">
      <alignment horizontal="center"/>
    </xf>
    <xf numFmtId="0" fontId="12" fillId="0" borderId="1" xfId="3" applyFont="1" applyFill="1" applyBorder="1" applyAlignment="1">
      <alignment horizontal="center" wrapText="1"/>
    </xf>
    <xf numFmtId="0" fontId="12" fillId="0" borderId="1" xfId="3" applyFont="1" applyBorder="1" applyAlignment="1">
      <alignment horizontal="center" wrapText="1"/>
    </xf>
    <xf numFmtId="0" fontId="12" fillId="0" borderId="5" xfId="3" applyFont="1" applyBorder="1" applyAlignment="1">
      <alignment horizontal="center" wrapText="1"/>
    </xf>
    <xf numFmtId="0" fontId="12" fillId="0" borderId="1" xfId="3" applyFont="1" applyBorder="1" applyAlignment="1">
      <alignment horizontal="center" wrapText="1"/>
    </xf>
    <xf numFmtId="0" fontId="12" fillId="0" borderId="1" xfId="3" applyFont="1" applyBorder="1" applyAlignment="1">
      <alignment horizontal="center"/>
    </xf>
    <xf numFmtId="0" fontId="12" fillId="0" borderId="0" xfId="3" applyFont="1" applyBorder="1" applyAlignment="1">
      <alignment horizontal="center" wrapText="1"/>
    </xf>
    <xf numFmtId="0" fontId="12" fillId="0" borderId="6" xfId="3" applyFont="1" applyBorder="1" applyAlignment="1">
      <alignment horizontal="center" wrapText="1"/>
    </xf>
    <xf numFmtId="0" fontId="12" fillId="0" borderId="0" xfId="3" applyFont="1" applyAlignment="1">
      <alignment horizontal="center"/>
    </xf>
    <xf numFmtId="0" fontId="12" fillId="0" borderId="0" xfId="3" applyFont="1" applyBorder="1" applyAlignment="1">
      <alignment horizontal="center"/>
    </xf>
    <xf numFmtId="0" fontId="12" fillId="0" borderId="6" xfId="3" applyFont="1" applyBorder="1" applyAlignment="1">
      <alignment horizontal="center"/>
    </xf>
    <xf numFmtId="0" fontId="7" fillId="0" borderId="0" xfId="3" applyFont="1"/>
  </cellXfs>
  <cellStyles count="5">
    <cellStyle name="Normal" xfId="0" builtinId="0"/>
    <cellStyle name="Normal 2" xfId="2"/>
    <cellStyle name="Normal 3" xfId="3"/>
    <cellStyle name="Percent 2" xfId="1"/>
    <cellStyle name="Percent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workbookViewId="0">
      <selection activeCell="L23" sqref="L23"/>
    </sheetView>
  </sheetViews>
  <sheetFormatPr defaultColWidth="9.1796875" defaultRowHeight="14.5"/>
  <cols>
    <col min="1" max="1" width="13.54296875" style="95" customWidth="1"/>
    <col min="2" max="2" width="11.7265625" style="95" customWidth="1"/>
    <col min="3" max="4" width="14.7265625" style="95" customWidth="1"/>
    <col min="5" max="5" width="11.7265625" style="95" customWidth="1"/>
    <col min="6" max="7" width="14.7265625" style="95" customWidth="1"/>
    <col min="8" max="8" width="9.1796875" style="95"/>
    <col min="9" max="9" width="12.81640625" style="95" customWidth="1"/>
    <col min="10" max="16384" width="9.1796875" style="95"/>
  </cols>
  <sheetData>
    <row r="1" spans="1:10">
      <c r="A1" s="131" t="s">
        <v>62</v>
      </c>
      <c r="B1" s="131"/>
      <c r="C1" s="131"/>
      <c r="D1" s="131"/>
      <c r="E1" s="131"/>
      <c r="F1" s="131"/>
      <c r="G1" s="131"/>
    </row>
    <row r="2" spans="1:10" ht="90" customHeight="1">
      <c r="A2" s="97" t="s">
        <v>61</v>
      </c>
      <c r="B2" s="97"/>
      <c r="C2" s="97"/>
      <c r="D2" s="97"/>
      <c r="E2" s="97"/>
      <c r="F2" s="97"/>
      <c r="G2" s="97"/>
    </row>
    <row r="3" spans="1:10" ht="25.5" customHeight="1">
      <c r="A3" s="128" t="s">
        <v>23</v>
      </c>
      <c r="B3" s="129" t="s">
        <v>60</v>
      </c>
      <c r="C3" s="129"/>
      <c r="D3" s="129"/>
      <c r="E3" s="130" t="s">
        <v>59</v>
      </c>
      <c r="F3" s="129"/>
      <c r="G3" s="129"/>
    </row>
    <row r="4" spans="1:10" ht="15" customHeight="1">
      <c r="A4" s="128"/>
      <c r="B4" s="126" t="s">
        <v>58</v>
      </c>
      <c r="C4" s="126" t="s">
        <v>57</v>
      </c>
      <c r="D4" s="126"/>
      <c r="E4" s="127" t="s">
        <v>58</v>
      </c>
      <c r="F4" s="126" t="s">
        <v>57</v>
      </c>
      <c r="G4" s="126"/>
    </row>
    <row r="5" spans="1:10" ht="27.75" customHeight="1">
      <c r="A5" s="125"/>
      <c r="B5" s="124"/>
      <c r="C5" s="122" t="s">
        <v>56</v>
      </c>
      <c r="D5" s="121" t="s">
        <v>55</v>
      </c>
      <c r="E5" s="123"/>
      <c r="F5" s="122" t="s">
        <v>56</v>
      </c>
      <c r="G5" s="121" t="s">
        <v>55</v>
      </c>
    </row>
    <row r="6" spans="1:10" ht="12.75" customHeight="1">
      <c r="A6" s="120">
        <v>1995</v>
      </c>
      <c r="B6" s="112">
        <v>496.20483796802949</v>
      </c>
      <c r="C6" s="119"/>
      <c r="D6" s="118"/>
      <c r="E6" s="115">
        <v>292.18857508501458</v>
      </c>
      <c r="F6" s="117"/>
      <c r="G6" s="117"/>
      <c r="H6" s="102"/>
      <c r="J6" s="113"/>
    </row>
    <row r="7" spans="1:10" ht="12.75" customHeight="1">
      <c r="A7" s="107">
        <v>1996</v>
      </c>
      <c r="B7" s="112">
        <v>456.30570886699434</v>
      </c>
      <c r="C7" s="103">
        <f>((B7-B6)/B6)*100</f>
        <v>-8.0408585422953625</v>
      </c>
      <c r="D7" s="105">
        <f>((B7-$B$6)/$B$6)*100</f>
        <v>-8.0408585422953625</v>
      </c>
      <c r="E7" s="115">
        <v>276.6279861413596</v>
      </c>
      <c r="F7" s="111">
        <f>((E7-E6)/E6)*100</f>
        <v>-5.3255295622450332</v>
      </c>
      <c r="G7" s="111">
        <f>((E7-$E$6)/$E$6)*100</f>
        <v>-5.3255295622450332</v>
      </c>
      <c r="H7" s="102"/>
    </row>
    <row r="8" spans="1:10" ht="12.75" customHeight="1">
      <c r="A8" s="107">
        <v>1997</v>
      </c>
      <c r="B8" s="112">
        <v>463.15324024427827</v>
      </c>
      <c r="C8" s="103">
        <f>((B8-B7)/B7)*100</f>
        <v>1.5006455637573171</v>
      </c>
      <c r="D8" s="105">
        <f>((B8-$B$6)/$B$6)*100</f>
        <v>-6.6608777655410014</v>
      </c>
      <c r="E8" s="115">
        <v>287.22154413532138</v>
      </c>
      <c r="F8" s="111">
        <f>((E8-E7)/E7)*100</f>
        <v>3.8295322688530762</v>
      </c>
      <c r="G8" s="111">
        <f>((E8-$E$6)/$E$6)*100</f>
        <v>-1.6999401664654408</v>
      </c>
      <c r="H8" s="102"/>
    </row>
    <row r="9" spans="1:10" ht="12.75" customHeight="1">
      <c r="A9" s="107">
        <v>1998</v>
      </c>
      <c r="B9" s="112">
        <v>490.89996336605759</v>
      </c>
      <c r="C9" s="103">
        <f>((B9-B8)/B8)*100</f>
        <v>5.9908299696111449</v>
      </c>
      <c r="D9" s="105">
        <f>((B9-$B$6)/$B$6)*100</f>
        <v>-1.0690896573470525</v>
      </c>
      <c r="E9" s="115">
        <v>309.17037540393335</v>
      </c>
      <c r="F9" s="111">
        <f>((E9-E8)/E8)*100</f>
        <v>7.6417774769259674</v>
      </c>
      <c r="G9" s="111">
        <f>((E9-$E$6)/$E$6)*100</f>
        <v>5.8119316656983537</v>
      </c>
      <c r="H9" s="102"/>
      <c r="I9" s="114"/>
      <c r="J9" s="113"/>
    </row>
    <row r="10" spans="1:10" ht="12.75" customHeight="1">
      <c r="A10" s="107">
        <v>1999</v>
      </c>
      <c r="B10" s="112">
        <v>503.05952728104967</v>
      </c>
      <c r="C10" s="103">
        <f>((B10-B9)/B9)*100</f>
        <v>2.4769942600148154</v>
      </c>
      <c r="D10" s="105">
        <f>((B10-$B$6)/$B$6)*100</f>
        <v>1.3814233132208642</v>
      </c>
      <c r="E10" s="115">
        <v>323.82594729367332</v>
      </c>
      <c r="F10" s="111">
        <f>((E10-E9)/E9)*100</f>
        <v>4.7402898387636148</v>
      </c>
      <c r="G10" s="111">
        <f>((E10-$E$6)/$E$6)*100</f>
        <v>10.827723910646952</v>
      </c>
      <c r="H10" s="102"/>
      <c r="I10" s="114"/>
      <c r="J10" s="113"/>
    </row>
    <row r="11" spans="1:10" ht="12.75" customHeight="1">
      <c r="A11" s="107">
        <v>2000</v>
      </c>
      <c r="B11" s="112">
        <v>509.50052114326223</v>
      </c>
      <c r="C11" s="103">
        <f>((B11-B10)/B10)*100</f>
        <v>1.2803641543228554</v>
      </c>
      <c r="D11" s="105">
        <f>((B11-$B$6)/$B$6)*100</f>
        <v>2.6794747164656583</v>
      </c>
      <c r="E11" s="115">
        <v>338.99637086858655</v>
      </c>
      <c r="F11" s="111">
        <f>((E11-E10)/E10)*100</f>
        <v>4.684746142703438</v>
      </c>
      <c r="G11" s="111">
        <f>((E11-$E$6)/$E$6)*100</f>
        <v>16.019721431596999</v>
      </c>
      <c r="H11" s="102"/>
      <c r="I11" s="114"/>
      <c r="J11" s="113"/>
    </row>
    <row r="12" spans="1:10" ht="12.75" customHeight="1">
      <c r="A12" s="107">
        <v>2001</v>
      </c>
      <c r="B12" s="112">
        <v>468.55506529822804</v>
      </c>
      <c r="C12" s="103">
        <f>((B12-B11)/B11)*100</f>
        <v>-8.0363913570013956</v>
      </c>
      <c r="D12" s="105">
        <f>((B12-$B$6)/$B$6)*100</f>
        <v>-5.5722497150628199</v>
      </c>
      <c r="E12" s="115">
        <v>320.62432456238798</v>
      </c>
      <c r="F12" s="111">
        <f>((E12-E11)/E11)*100</f>
        <v>-5.4195407045583313</v>
      </c>
      <c r="G12" s="111">
        <f>((E12-$E$6)/$E$6)*100</f>
        <v>9.7319854032964148</v>
      </c>
      <c r="H12" s="102"/>
      <c r="I12" s="114"/>
      <c r="J12" s="113"/>
    </row>
    <row r="13" spans="1:10" ht="12.75" customHeight="1">
      <c r="A13" s="107">
        <v>2002</v>
      </c>
      <c r="B13" s="112">
        <v>449.32890253732796</v>
      </c>
      <c r="C13" s="103">
        <f>((B13-B12)/B12)*100</f>
        <v>-4.1032877851107905</v>
      </c>
      <c r="D13" s="105">
        <f>((B13-$B$6)/$B$6)*100</f>
        <v>-9.4468920582595679</v>
      </c>
      <c r="E13" s="115">
        <v>312.32934290453386</v>
      </c>
      <c r="F13" s="111">
        <f>((E13-E12)/E12)*100</f>
        <v>-2.587134232306215</v>
      </c>
      <c r="G13" s="111">
        <f>((E13-$E$6)/$E$6)*100</f>
        <v>6.893071645138475</v>
      </c>
      <c r="H13" s="102"/>
      <c r="I13" s="114"/>
      <c r="J13" s="113"/>
    </row>
    <row r="14" spans="1:10" ht="12.75" customHeight="1">
      <c r="A14" s="107">
        <v>2003</v>
      </c>
      <c r="B14" s="112">
        <v>443.57281738725584</v>
      </c>
      <c r="C14" s="103">
        <f>((B14-B13)/B13)*100</f>
        <v>-1.2810404845020933</v>
      </c>
      <c r="D14" s="105">
        <f>((B14-$B$6)/$B$6)*100</f>
        <v>-10.606914030968143</v>
      </c>
      <c r="E14" s="115">
        <v>315.35521442000174</v>
      </c>
      <c r="F14" s="111">
        <f>((E14-E13)/E13)*100</f>
        <v>0.96880795359428251</v>
      </c>
      <c r="G14" s="111">
        <f>((E14-$E$6)/$E$6)*100</f>
        <v>7.9286602250778122</v>
      </c>
      <c r="H14" s="102"/>
      <c r="I14" s="114"/>
      <c r="J14" s="113"/>
    </row>
    <row r="15" spans="1:10" ht="12.75" customHeight="1">
      <c r="A15" s="107">
        <v>2004</v>
      </c>
      <c r="B15" s="112">
        <v>418.44024515624562</v>
      </c>
      <c r="C15" s="103">
        <f>((B15-B14)/B14)*100</f>
        <v>-5.6659405729699008</v>
      </c>
      <c r="D15" s="105">
        <f>((B15-$B$6)/$B$6)*100</f>
        <v>-15.671873158317382</v>
      </c>
      <c r="E15" s="115">
        <v>305.40959352583474</v>
      </c>
      <c r="F15" s="111">
        <f>((E15-E14)/E14)*100</f>
        <v>-3.1537835556196199</v>
      </c>
      <c r="G15" s="111">
        <f>((E15-$E$6)/$E$6)*100</f>
        <v>4.5248238870987345</v>
      </c>
      <c r="H15" s="102"/>
      <c r="I15" s="114"/>
      <c r="J15" s="113"/>
    </row>
    <row r="16" spans="1:10" ht="12.75" customHeight="1">
      <c r="A16" s="107">
        <v>2005</v>
      </c>
      <c r="B16" s="112">
        <v>407.24716169094512</v>
      </c>
      <c r="C16" s="103">
        <f>((B16-B15)/B15)*100</f>
        <v>-2.6749538541927307</v>
      </c>
      <c r="D16" s="105">
        <f>((B16-$B$6)/$B$6)*100</f>
        <v>-17.927611637437504</v>
      </c>
      <c r="E16" s="115">
        <v>307.31062697583019</v>
      </c>
      <c r="F16" s="111">
        <f>((E16-E15)/E15)*100</f>
        <v>0.62245374418293875</v>
      </c>
      <c r="G16" s="111">
        <f>((E16-$E$6)/$E$6)*100</f>
        <v>5.1754425669846027</v>
      </c>
      <c r="H16" s="102"/>
      <c r="I16" s="114"/>
      <c r="J16" s="113"/>
    </row>
    <row r="17" spans="1:10" ht="12.75" customHeight="1">
      <c r="A17" s="107">
        <v>2006</v>
      </c>
      <c r="B17" s="112">
        <v>421.78483070156688</v>
      </c>
      <c r="C17" s="103">
        <f>((B17-B16)/B16)*100</f>
        <v>3.569741026618674</v>
      </c>
      <c r="D17" s="105">
        <f>((B17-$B$6)/$B$6)*100</f>
        <v>-14.997839918533302</v>
      </c>
      <c r="E17" s="115">
        <v>328.54794374827924</v>
      </c>
      <c r="F17" s="111">
        <f>((E17-E16)/E16)*100</f>
        <v>6.9107004145741282</v>
      </c>
      <c r="G17" s="111">
        <f>((E17-$E$6)/$E$6)*100</f>
        <v>12.443802312491382</v>
      </c>
      <c r="H17" s="102"/>
      <c r="I17" s="114"/>
      <c r="J17" s="113"/>
    </row>
    <row r="18" spans="1:10" ht="12.75" customHeight="1">
      <c r="A18" s="107">
        <v>2007</v>
      </c>
      <c r="B18" s="112">
        <v>406.00087991378041</v>
      </c>
      <c r="C18" s="103">
        <f>((B18-B17)/B17)*100</f>
        <v>-3.7421807611081146</v>
      </c>
      <c r="D18" s="105">
        <f>((B18-$B$6)/$B$6)*100</f>
        <v>-18.178774399628271</v>
      </c>
      <c r="E18" s="115">
        <v>325.26065137526251</v>
      </c>
      <c r="F18" s="111">
        <f>((E18-E17)/E17)*100</f>
        <v>-1.0005518024289699</v>
      </c>
      <c r="G18" s="111">
        <f>((E18-$E$6)/$E$6)*100</f>
        <v>11.318743821734081</v>
      </c>
      <c r="H18" s="102"/>
      <c r="I18" s="116"/>
      <c r="J18" s="113"/>
    </row>
    <row r="19" spans="1:10" ht="12.75" customHeight="1">
      <c r="A19" s="107">
        <v>2008</v>
      </c>
      <c r="B19" s="112">
        <v>416.37305714050149</v>
      </c>
      <c r="C19" s="103">
        <f>((B19-B18)/B18)*100</f>
        <v>2.5547179180803119</v>
      </c>
      <c r="D19" s="105">
        <f>((B19-$B$6)/$B$6)*100</f>
        <v>-16.088472888422658</v>
      </c>
      <c r="E19" s="115">
        <v>346.37773634629673</v>
      </c>
      <c r="F19" s="111">
        <f>((E19-E18)/E18)*100</f>
        <v>6.492357708117245</v>
      </c>
      <c r="G19" s="111">
        <f>((E19-$E$6)/$E$6)*100</f>
        <v>18.545954866823724</v>
      </c>
      <c r="H19" s="102"/>
      <c r="I19" s="114"/>
      <c r="J19" s="113"/>
    </row>
    <row r="20" spans="1:10" ht="12.75" customHeight="1">
      <c r="A20" s="107">
        <v>2009</v>
      </c>
      <c r="B20" s="112">
        <v>374.39092101689369</v>
      </c>
      <c r="C20" s="103">
        <f>((B20-B19)/B19)*100</f>
        <v>-10.082817656820982</v>
      </c>
      <c r="D20" s="105">
        <f>((B20-$B$6)/$B$6)*100</f>
        <v>-24.549119160136904</v>
      </c>
      <c r="E20" s="115">
        <v>310.34502019698289</v>
      </c>
      <c r="F20" s="111">
        <f>((E20-E19)/E19)*100</f>
        <v>-10.402722914410861</v>
      </c>
      <c r="G20" s="111">
        <f>((E20-$E$6)/$E$6)*100</f>
        <v>6.2139476557854971</v>
      </c>
      <c r="H20" s="102"/>
      <c r="I20" s="114"/>
      <c r="J20" s="113"/>
    </row>
    <row r="21" spans="1:10" ht="12.75" customHeight="1">
      <c r="A21" s="107">
        <v>2010</v>
      </c>
      <c r="B21" s="112">
        <v>398.90466033431784</v>
      </c>
      <c r="C21" s="103">
        <f>((B21-B20)/B20)*100</f>
        <v>6.5476318845664574</v>
      </c>
      <c r="D21" s="105">
        <f>((B21-$B$6)/$B$6)*100</f>
        <v>-19.608873229079784</v>
      </c>
      <c r="E21" s="115">
        <v>336.08909441198415</v>
      </c>
      <c r="F21" s="111">
        <f>((E21-E20)/E20)*100</f>
        <v>8.2953076542555522</v>
      </c>
      <c r="G21" s="111">
        <f>((E21-$E$6)/$E$6)*100</f>
        <v>15.024721385562859</v>
      </c>
      <c r="H21" s="102"/>
      <c r="I21" s="114"/>
      <c r="J21" s="113"/>
    </row>
    <row r="22" spans="1:10" ht="12.75" customHeight="1">
      <c r="A22" s="107">
        <v>2011</v>
      </c>
      <c r="B22" s="112">
        <v>418.64102054310439</v>
      </c>
      <c r="C22" s="103">
        <f>((B22-B21)/B21)*100</f>
        <v>4.9476384137116147</v>
      </c>
      <c r="D22" s="105">
        <f>((B22-$B$6)/$B$6)*100</f>
        <v>-15.631410959746134</v>
      </c>
      <c r="E22" s="115">
        <v>363.85119844189529</v>
      </c>
      <c r="F22" s="111">
        <f>((E22-E21)/E21)*100</f>
        <v>8.2603406333321381</v>
      </c>
      <c r="G22" s="111">
        <f>((E22-$E$6)/$E$6)*100</f>
        <v>24.526155184551591</v>
      </c>
      <c r="H22" s="102"/>
      <c r="I22" s="114"/>
      <c r="J22" s="113"/>
    </row>
    <row r="23" spans="1:10" ht="12.75" customHeight="1">
      <c r="A23" s="107">
        <v>2012</v>
      </c>
      <c r="B23" s="112">
        <v>422.46091028148828</v>
      </c>
      <c r="C23" s="103">
        <f>((B23-B22)/B22)*100</f>
        <v>0.91244993943219821</v>
      </c>
      <c r="D23" s="105">
        <f>((B23-$B$6)/$B$6)*100</f>
        <v>-14.861589820148538</v>
      </c>
      <c r="E23" s="115">
        <v>374.76958179972269</v>
      </c>
      <c r="F23" s="111">
        <f>((E23-E22)/E22)*100</f>
        <v>3.0007825739155813</v>
      </c>
      <c r="G23" s="111">
        <f>((E23-$E$6)/$E$6)*100</f>
        <v>28.262914349296686</v>
      </c>
      <c r="H23" s="102"/>
      <c r="I23" s="114"/>
      <c r="J23" s="113"/>
    </row>
    <row r="24" spans="1:10" ht="12.75" customHeight="1">
      <c r="A24" s="107">
        <v>2013</v>
      </c>
      <c r="B24" s="112">
        <v>424.39849377517328</v>
      </c>
      <c r="C24" s="103">
        <f>((B24-B23)/B23)*100</f>
        <v>0.45864207706080384</v>
      </c>
      <c r="D24" s="105">
        <f>((B24-$B$6)/$B$6)*100</f>
        <v>-14.471109247323119</v>
      </c>
      <c r="E24" s="115">
        <v>382.00308300027064</v>
      </c>
      <c r="F24" s="111">
        <f>((E24-E23)/E23)*100</f>
        <v>1.9301196126460287</v>
      </c>
      <c r="G24" s="111">
        <f>((E24-$E$6)/$E$6)*100</f>
        <v>30.738542014903842</v>
      </c>
      <c r="H24" s="102"/>
      <c r="I24" s="114"/>
      <c r="J24" s="113"/>
    </row>
    <row r="25" spans="1:10" ht="12.75" customHeight="1">
      <c r="A25" s="107">
        <v>2014</v>
      </c>
      <c r="B25" s="112">
        <v>428.22658303878984</v>
      </c>
      <c r="C25" s="103">
        <f>((B25-B24)/B24)*100</f>
        <v>0.90200349901442078</v>
      </c>
      <c r="D25" s="105">
        <f>((B25-$B$6)/$B$6)*100</f>
        <v>-13.69963566006575</v>
      </c>
      <c r="E25" s="104">
        <v>391.70146694796955</v>
      </c>
      <c r="F25" s="111">
        <f>((E25-E24)/E24)*100</f>
        <v>2.5388234753309686</v>
      </c>
      <c r="G25" s="111">
        <f>((E25-$E$6)/$E$6)*100</f>
        <v>34.057762810883659</v>
      </c>
      <c r="H25" s="102"/>
      <c r="I25" s="108"/>
      <c r="J25" s="113"/>
    </row>
    <row r="26" spans="1:10" ht="12.75" customHeight="1">
      <c r="A26" s="107">
        <v>2015</v>
      </c>
      <c r="B26" s="112">
        <v>411.61186874334038</v>
      </c>
      <c r="C26" s="103">
        <f>((B26-B25)/B25)*100</f>
        <v>-3.8798885808414321</v>
      </c>
      <c r="D26" s="105">
        <f>((B26-$B$6)/$B$6)*100</f>
        <v>-17.047993641315411</v>
      </c>
      <c r="E26" s="104">
        <v>376.95078761698812</v>
      </c>
      <c r="F26" s="111">
        <f>((E26-E25)/E25)*100</f>
        <v>-3.7657962953048596</v>
      </c>
      <c r="G26" s="111">
        <f>((E26-$E$6)/$E$6)*100</f>
        <v>29.009420545382824</v>
      </c>
      <c r="H26" s="102"/>
      <c r="I26" s="108"/>
      <c r="J26" s="100"/>
    </row>
    <row r="27" spans="1:10" ht="12.75" customHeight="1">
      <c r="A27" s="107">
        <v>2016</v>
      </c>
      <c r="B27" s="110">
        <v>376.5009521443792</v>
      </c>
      <c r="C27" s="103">
        <f>((B27-B26)/B26)*100</f>
        <v>-8.5301030570754772</v>
      </c>
      <c r="D27" s="105">
        <f>((B27-$B$6)/$B$6)*100</f>
        <v>-24.12388527162301</v>
      </c>
      <c r="E27" s="109">
        <v>349.14614920276199</v>
      </c>
      <c r="F27" s="103">
        <f>((E27-E26)/E26)*100</f>
        <v>-7.3761985191758903</v>
      </c>
      <c r="G27" s="103">
        <f>((E27-$E$6)/$E$6)*100</f>
        <v>19.493429577516903</v>
      </c>
      <c r="H27" s="102"/>
      <c r="I27" s="108"/>
      <c r="J27" s="100"/>
    </row>
    <row r="28" spans="1:10" ht="12.75" customHeight="1">
      <c r="A28" s="107">
        <v>2017</v>
      </c>
      <c r="B28" s="110">
        <v>367.04280471385391</v>
      </c>
      <c r="C28" s="103">
        <f>((B28-B27)/B27)*100</f>
        <v>-2.5121177985489691</v>
      </c>
      <c r="D28" s="105">
        <f>((B28-$B$6)/$B$6)*100</f>
        <v>-26.029982654562005</v>
      </c>
      <c r="E28" s="109">
        <v>347.62638485790745</v>
      </c>
      <c r="F28" s="103">
        <f>((E28-E27)/E27)*100</f>
        <v>-0.43528028257643858</v>
      </c>
      <c r="G28" s="103">
        <f>((E28-$E$6)/$E$6)*100</f>
        <v>18.97329823959161</v>
      </c>
      <c r="H28" s="102"/>
      <c r="I28" s="108"/>
      <c r="J28" s="100"/>
    </row>
    <row r="29" spans="1:10" ht="12.75" customHeight="1">
      <c r="A29" s="107">
        <v>2018</v>
      </c>
      <c r="B29" s="106">
        <v>360.35143896561601</v>
      </c>
      <c r="C29" s="103">
        <f>((B29-B28)/B28)*100</f>
        <v>-1.8230477923288757</v>
      </c>
      <c r="D29" s="105">
        <f>((B29-$B$6)/$B$6)*100</f>
        <v>-27.3784914227633</v>
      </c>
      <c r="E29" s="104">
        <v>349.6248953264697</v>
      </c>
      <c r="F29" s="103">
        <f>((E29-E28)/E28)*100</f>
        <v>0.57490183588312416</v>
      </c>
      <c r="G29" s="103">
        <f>((E29-$E$6)/$E$6)*100</f>
        <v>19.657277915381727</v>
      </c>
      <c r="H29" s="102"/>
      <c r="I29" s="108"/>
      <c r="J29" s="100"/>
    </row>
    <row r="30" spans="1:10" ht="12.75" customHeight="1">
      <c r="A30" s="107">
        <v>2019</v>
      </c>
      <c r="B30" s="106">
        <v>359.21086299480243</v>
      </c>
      <c r="C30" s="103">
        <f>((B30-B29)/B29)*100</f>
        <v>-0.31651766788765828</v>
      </c>
      <c r="D30" s="105">
        <f>((B30-$B$6)/$B$6)*100</f>
        <v>-27.608351328096802</v>
      </c>
      <c r="E30" s="104">
        <v>354.83334016198</v>
      </c>
      <c r="F30" s="103">
        <f>((E30-E29)/E29)*100</f>
        <v>1.4897236738953643</v>
      </c>
      <c r="G30" s="103">
        <f>((E30-$E$6)/$E$6)*100</f>
        <v>21.439840712025937</v>
      </c>
      <c r="H30" s="102"/>
      <c r="I30" s="108"/>
      <c r="J30" s="100"/>
    </row>
    <row r="31" spans="1:10" ht="12.75" customHeight="1">
      <c r="A31" s="107">
        <v>2020</v>
      </c>
      <c r="B31" s="106">
        <v>292.36611721851324</v>
      </c>
      <c r="C31" s="103">
        <f>((B31-B30)/B30)*100</f>
        <v>-18.608776254424242</v>
      </c>
      <c r="D31" s="105">
        <f>((B31-$B$6)/$B$6)*100</f>
        <v>-41.079551256340146</v>
      </c>
      <c r="E31" s="104">
        <v>292.36611721851324</v>
      </c>
      <c r="F31" s="103">
        <f>((E31-E30)/E30)*100</f>
        <v>-17.604665591725606</v>
      </c>
      <c r="G31" s="103">
        <f>((E31-$E$6)/$E$6)*100</f>
        <v>6.0762859549523617E-2</v>
      </c>
      <c r="H31" s="102"/>
      <c r="I31" s="101"/>
      <c r="J31" s="100"/>
    </row>
    <row r="32" spans="1:10" ht="25.5" customHeight="1">
      <c r="A32" s="99" t="s">
        <v>54</v>
      </c>
      <c r="B32" s="99"/>
      <c r="C32" s="99"/>
      <c r="D32" s="99"/>
      <c r="E32" s="99"/>
      <c r="F32" s="99"/>
      <c r="G32" s="99"/>
      <c r="I32" s="98"/>
    </row>
    <row r="33" spans="1:7" ht="25.5" customHeight="1">
      <c r="A33" s="97" t="s">
        <v>53</v>
      </c>
      <c r="B33" s="97"/>
      <c r="C33" s="97"/>
      <c r="D33" s="97"/>
      <c r="E33" s="97"/>
      <c r="F33" s="97"/>
      <c r="G33" s="97"/>
    </row>
    <row r="34" spans="1:7" ht="25.5" customHeight="1">
      <c r="A34" s="96" t="s">
        <v>0</v>
      </c>
      <c r="B34" s="96"/>
      <c r="C34" s="96"/>
      <c r="D34" s="96"/>
      <c r="E34" s="96"/>
      <c r="F34" s="96"/>
      <c r="G34" s="96"/>
    </row>
  </sheetData>
  <mergeCells count="12">
    <mergeCell ref="E4:E5"/>
    <mergeCell ref="F4:G4"/>
    <mergeCell ref="A34:G34"/>
    <mergeCell ref="A32:G32"/>
    <mergeCell ref="A33:G33"/>
    <mergeCell ref="A1:G1"/>
    <mergeCell ref="A2:G2"/>
    <mergeCell ref="A3:A5"/>
    <mergeCell ref="B3:D3"/>
    <mergeCell ref="E3:G3"/>
    <mergeCell ref="B4:B5"/>
    <mergeCell ref="C4:D4"/>
  </mergeCells>
  <printOptions horizontalCentered="1"/>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tabSelected="1" workbookViewId="0">
      <selection sqref="A1:E1"/>
    </sheetView>
  </sheetViews>
  <sheetFormatPr defaultRowHeight="12.5"/>
  <cols>
    <col min="1" max="1" width="13.08984375" customWidth="1"/>
    <col min="2" max="2" width="14.54296875" customWidth="1"/>
    <col min="3" max="3" width="15.54296875" customWidth="1"/>
    <col min="4" max="4" width="17" customWidth="1"/>
    <col min="5" max="5" width="14" customWidth="1"/>
  </cols>
  <sheetData>
    <row r="1" spans="1:12" ht="12.75" customHeight="1">
      <c r="A1" s="49" t="s">
        <v>52</v>
      </c>
      <c r="B1" s="49"/>
      <c r="C1" s="49"/>
      <c r="D1" s="49"/>
      <c r="E1" s="49"/>
    </row>
    <row r="2" spans="1:12" ht="101.15" customHeight="1">
      <c r="A2" s="14" t="s">
        <v>51</v>
      </c>
      <c r="B2" s="14"/>
      <c r="C2" s="14"/>
      <c r="D2" s="14"/>
      <c r="E2" s="14"/>
    </row>
    <row r="3" spans="1:12" ht="75.650000000000006" customHeight="1">
      <c r="A3" s="4" t="s">
        <v>23</v>
      </c>
      <c r="B3" s="94" t="s">
        <v>50</v>
      </c>
      <c r="C3" s="4" t="s">
        <v>22</v>
      </c>
      <c r="D3" s="4" t="s">
        <v>21</v>
      </c>
      <c r="E3" s="93" t="s">
        <v>49</v>
      </c>
      <c r="L3" s="92"/>
    </row>
    <row r="4" spans="1:12" ht="12.75" customHeight="1">
      <c r="A4" s="38">
        <v>1995</v>
      </c>
      <c r="B4" s="90">
        <v>487.80267340787418</v>
      </c>
      <c r="C4" s="91"/>
      <c r="D4" s="1"/>
      <c r="E4" s="84">
        <f>(($B$29-B4)/B4)*100</f>
        <v>-46.537461490255559</v>
      </c>
      <c r="G4" s="5"/>
      <c r="H4" s="5"/>
      <c r="I4" s="5"/>
      <c r="J4" s="5"/>
    </row>
    <row r="5" spans="1:12" ht="12.75" customHeight="1">
      <c r="A5" s="38">
        <v>1996</v>
      </c>
      <c r="B5" s="90">
        <v>457.20159737827072</v>
      </c>
      <c r="C5" s="89">
        <f>((B5-B4)/B4)*100</f>
        <v>-6.2732489381042198</v>
      </c>
      <c r="D5" s="88">
        <f>((B5-$B$4)/$B$4)*100</f>
        <v>-6.2732489381042198</v>
      </c>
      <c r="E5" s="84">
        <f>(($B$29-B5)/B5)*100</f>
        <v>-42.95914677076712</v>
      </c>
      <c r="G5" s="84"/>
      <c r="H5" s="5"/>
      <c r="I5" s="5"/>
      <c r="J5" s="5"/>
      <c r="K5" s="84"/>
    </row>
    <row r="6" spans="1:12" ht="12.75" customHeight="1">
      <c r="A6" s="38">
        <v>1997</v>
      </c>
      <c r="B6" s="90">
        <v>473.28562398082096</v>
      </c>
      <c r="C6" s="89">
        <f>((B6-B5)/B5)*100</f>
        <v>3.5179287856343477</v>
      </c>
      <c r="D6" s="88">
        <f>((B6-$B$4)/$B$4)*100</f>
        <v>-2.9760085826579417</v>
      </c>
      <c r="E6" s="84">
        <f>(($B$29-B6)/B6)*100</f>
        <v>-44.897609623398203</v>
      </c>
      <c r="G6" s="84"/>
      <c r="H6" s="5"/>
      <c r="I6" s="5"/>
      <c r="J6" s="5"/>
      <c r="K6" s="84"/>
    </row>
    <row r="7" spans="1:12" ht="12.75" customHeight="1">
      <c r="A7" s="38">
        <v>1998</v>
      </c>
      <c r="B7" s="90">
        <v>502.0659514718605</v>
      </c>
      <c r="C7" s="89">
        <f>((B7-B6)/B6)*100</f>
        <v>6.0809638055276771</v>
      </c>
      <c r="D7" s="88">
        <f>((B7-$B$4)/$B$4)*100</f>
        <v>2.9239852181089092</v>
      </c>
      <c r="E7" s="84">
        <f>(($B$29-B7)/B7)*100</f>
        <v>-48.056287952268292</v>
      </c>
      <c r="G7" s="84"/>
      <c r="H7" s="5"/>
      <c r="I7" s="5"/>
      <c r="J7" s="5"/>
      <c r="K7" s="84"/>
    </row>
    <row r="8" spans="1:12" ht="12.75" customHeight="1">
      <c r="A8" s="38">
        <v>1999</v>
      </c>
      <c r="B8" s="90">
        <v>491.94697838569135</v>
      </c>
      <c r="C8" s="89">
        <f>((B8-B7)/B7)*100</f>
        <v>-2.0154669036018649</v>
      </c>
      <c r="D8" s="88">
        <f>((B8-$B$4)/$B$4)*100</f>
        <v>0.84958636016984834</v>
      </c>
      <c r="E8" s="84">
        <f>(($B$29-B8)/B8)*100</f>
        <v>-46.987845523916533</v>
      </c>
      <c r="G8" s="84"/>
      <c r="H8" s="5"/>
      <c r="I8" s="5"/>
      <c r="J8" s="5"/>
      <c r="K8" s="84"/>
    </row>
    <row r="9" spans="1:12" ht="12.75" customHeight="1">
      <c r="A9" s="38">
        <v>2000</v>
      </c>
      <c r="B9" s="90">
        <v>508.77538404932716</v>
      </c>
      <c r="C9" s="89">
        <f>((B9-B8)/B8)*100</f>
        <v>3.4207763037508014</v>
      </c>
      <c r="D9" s="88">
        <f>((B9-$B$4)/$B$4)*100</f>
        <v>4.2994251128092387</v>
      </c>
      <c r="E9" s="84">
        <f>(($B$29-B9)/B9)*100</f>
        <v>-48.741291285239704</v>
      </c>
      <c r="G9" s="84"/>
      <c r="H9" s="5"/>
      <c r="I9" s="5"/>
      <c r="J9" s="5"/>
      <c r="K9" s="84"/>
    </row>
    <row r="10" spans="1:12" ht="12.75" customHeight="1">
      <c r="A10" s="38">
        <v>2001</v>
      </c>
      <c r="B10" s="90">
        <v>440.34931684631636</v>
      </c>
      <c r="C10" s="89">
        <f>((B10-B9)/B9)*100</f>
        <v>-13.449170173763106</v>
      </c>
      <c r="D10" s="88">
        <f>((B10-$B$4)/$B$4)*100</f>
        <v>-9.7279820608690883</v>
      </c>
      <c r="E10" s="84">
        <f>(($B$29-B10)/B10)*100</f>
        <v>-40.776178786882291</v>
      </c>
      <c r="G10" s="84"/>
      <c r="H10" s="5"/>
      <c r="I10" s="5"/>
      <c r="J10" s="5"/>
      <c r="K10" s="84"/>
    </row>
    <row r="11" spans="1:12" ht="12.75" customHeight="1">
      <c r="A11" s="38">
        <v>2002</v>
      </c>
      <c r="B11" s="90">
        <v>443.86657589017074</v>
      </c>
      <c r="C11" s="89">
        <f>((B11-B10)/B10)*100</f>
        <v>0.79874293187149825</v>
      </c>
      <c r="D11" s="88">
        <f>((B11-$B$4)/$B$4)*100</f>
        <v>-9.0069406981225093</v>
      </c>
      <c r="E11" s="84">
        <f>(($B$29-B11)/B11)*100</f>
        <v>-41.245476391361066</v>
      </c>
      <c r="G11" s="84"/>
      <c r="H11" s="5"/>
      <c r="I11" s="5"/>
      <c r="J11" s="5"/>
      <c r="K11" s="84"/>
    </row>
    <row r="12" spans="1:12" ht="12.75" customHeight="1">
      <c r="A12" s="38">
        <v>2003</v>
      </c>
      <c r="B12" s="90">
        <v>445.37243010772818</v>
      </c>
      <c r="C12" s="89">
        <f>((B12-B11)/B11)*100</f>
        <v>0.33925830403820417</v>
      </c>
      <c r="D12" s="88">
        <f>((B12-$B$4)/$B$4)*100</f>
        <v>-8.6982391883424821</v>
      </c>
      <c r="E12" s="84">
        <f>(($B$29-B12)/B12)*100</f>
        <v>-41.444132035930814</v>
      </c>
      <c r="G12" s="84"/>
      <c r="H12" s="5"/>
      <c r="I12" s="5"/>
      <c r="J12" s="5"/>
      <c r="K12" s="84"/>
    </row>
    <row r="13" spans="1:12" ht="12.75" customHeight="1">
      <c r="A13" s="38">
        <v>2004</v>
      </c>
      <c r="B13" s="90">
        <v>405.80772905272778</v>
      </c>
      <c r="C13" s="89">
        <f>((B13-B12)/B12)*100</f>
        <v>-8.8835092566080824</v>
      </c>
      <c r="D13" s="88">
        <f>((B13-$B$4)/$B$4)*100</f>
        <v>-16.809039561492249</v>
      </c>
      <c r="E13" s="84">
        <f>(($B$29-B13)/B13)*100</f>
        <v>-35.735158930804346</v>
      </c>
      <c r="G13" s="84"/>
      <c r="H13" s="5"/>
      <c r="I13" s="5"/>
      <c r="J13" s="5"/>
      <c r="K13" s="84"/>
    </row>
    <row r="14" spans="1:12" ht="12.75" customHeight="1">
      <c r="A14" s="38">
        <v>2005</v>
      </c>
      <c r="B14" s="90">
        <v>414.18460986508848</v>
      </c>
      <c r="C14" s="89">
        <f>((B14-B13)/B13)*100</f>
        <v>2.0642487100762597</v>
      </c>
      <c r="D14" s="88">
        <f>((B14-$B$4)/$B$4)*100</f>
        <v>-15.0917712337403</v>
      </c>
      <c r="E14" s="84">
        <f>(($B$29-B14)/B14)*100</f>
        <v>-37.03491488802667</v>
      </c>
      <c r="G14" s="84"/>
      <c r="H14" s="5"/>
      <c r="I14" s="5"/>
      <c r="J14" s="5"/>
      <c r="K14" s="84"/>
    </row>
    <row r="15" spans="1:12" ht="12.75" customHeight="1">
      <c r="A15" s="38">
        <v>2006</v>
      </c>
      <c r="B15" s="90">
        <v>410.69644684329296</v>
      </c>
      <c r="C15" s="89">
        <f>((B15-B14)/B14)*100</f>
        <v>-0.84217591352119714</v>
      </c>
      <c r="D15" s="88">
        <f>((B15-$B$4)/$B$4)*100</f>
        <v>-15.806847885007217</v>
      </c>
      <c r="E15" s="84">
        <f>(($B$29-B15)/B15)*100</f>
        <v>-36.500134314101722</v>
      </c>
      <c r="G15" s="84"/>
      <c r="H15" s="5"/>
      <c r="I15" s="5"/>
      <c r="J15" s="5"/>
      <c r="K15" s="84"/>
    </row>
    <row r="16" spans="1:12" ht="12.75" customHeight="1">
      <c r="A16" s="38">
        <v>2007</v>
      </c>
      <c r="B16" s="90">
        <v>409.41161990675624</v>
      </c>
      <c r="C16" s="89">
        <f>((B16-B15)/B15)*100</f>
        <v>-0.31284101589195418</v>
      </c>
      <c r="D16" s="88">
        <f>((B16-$B$4)/$B$4)*100</f>
        <v>-16.070238597395218</v>
      </c>
      <c r="E16" s="84">
        <f>(($B$29-B16)/B16)*100</f>
        <v>-36.300857268867183</v>
      </c>
      <c r="G16" s="84"/>
      <c r="H16" s="5"/>
      <c r="I16" s="5"/>
      <c r="J16" s="5"/>
      <c r="K16" s="84"/>
    </row>
    <row r="17" spans="1:11" ht="12.75" customHeight="1">
      <c r="A17" s="38">
        <v>2008</v>
      </c>
      <c r="B17" s="90">
        <v>422.08061681929559</v>
      </c>
      <c r="C17" s="89">
        <f>((B17-B16)/B16)*100</f>
        <v>3.0944399954805175</v>
      </c>
      <c r="D17" s="88">
        <f>((B17-$B$4)/$B$4)*100</f>
        <v>-13.473082492441646</v>
      </c>
      <c r="E17" s="84">
        <f>(($B$29-B17)/B17)*100</f>
        <v>-38.212824344430913</v>
      </c>
      <c r="G17" s="84"/>
      <c r="H17" s="5"/>
      <c r="I17" s="5"/>
      <c r="J17" s="5"/>
      <c r="K17" s="84"/>
    </row>
    <row r="18" spans="1:11" ht="12.75" customHeight="1">
      <c r="A18" s="38">
        <v>2009</v>
      </c>
      <c r="B18" s="90">
        <v>385.2752448250892</v>
      </c>
      <c r="C18" s="89">
        <f>((B18-B17)/B17)*100</f>
        <v>-8.7199863077256126</v>
      </c>
      <c r="D18" s="88">
        <f>((B18-$B$4)/$B$4)*100</f>
        <v>-21.018217851597772</v>
      </c>
      <c r="E18" s="84">
        <f>(($B$29-B18)/B18)*100</f>
        <v>-32.310290986734884</v>
      </c>
      <c r="G18" s="84"/>
      <c r="H18" s="5"/>
      <c r="I18" s="5"/>
      <c r="J18" s="5"/>
      <c r="K18" s="84"/>
    </row>
    <row r="19" spans="1:11" ht="12.75" customHeight="1">
      <c r="A19" s="38">
        <v>2010</v>
      </c>
      <c r="B19" s="90">
        <v>398.19389889780001</v>
      </c>
      <c r="C19" s="89">
        <f>((B19-B18)/B18)*100</f>
        <v>3.3530973625299332</v>
      </c>
      <c r="D19" s="88">
        <f>((B19-$B$4)/$B$4)*100</f>
        <v>-18.369881797500557</v>
      </c>
      <c r="E19" s="84">
        <f>(($B$29-B19)/B19)*100</f>
        <v>-34.506356615679302</v>
      </c>
      <c r="G19" s="84"/>
      <c r="H19" s="5"/>
      <c r="I19" s="5"/>
      <c r="J19" s="5"/>
      <c r="K19" s="84"/>
    </row>
    <row r="20" spans="1:11" ht="12.75" customHeight="1">
      <c r="A20" s="31">
        <v>2011</v>
      </c>
      <c r="B20" s="90">
        <v>424.19648933153007</v>
      </c>
      <c r="C20" s="89">
        <f>((B20-B19)/B19)*100</f>
        <v>6.5301328085902828</v>
      </c>
      <c r="D20" s="88">
        <f>((B20-$B$4)/$B$4)*100</f>
        <v>-13.039326667068114</v>
      </c>
      <c r="E20" s="84">
        <f>(($B$29-B20)/B20)*100</f>
        <v>-38.52101592513975</v>
      </c>
      <c r="G20" s="85"/>
      <c r="H20" s="5"/>
      <c r="I20" s="5"/>
      <c r="J20" s="5"/>
      <c r="K20" s="84"/>
    </row>
    <row r="21" spans="1:11" ht="12.75" customHeight="1">
      <c r="A21" s="31">
        <v>2012</v>
      </c>
      <c r="B21" s="90">
        <v>422.93578364287094</v>
      </c>
      <c r="C21" s="89">
        <f>((B21-B20)/B20)*100</f>
        <v>-0.29719852011170866</v>
      </c>
      <c r="D21" s="88">
        <f>((B21-$B$4)/$B$4)*100</f>
        <v>-13.297772501292762</v>
      </c>
      <c r="E21" s="84">
        <f>(($B$29-B21)/B21)*100</f>
        <v>-38.337756650437164</v>
      </c>
      <c r="G21" s="84"/>
      <c r="H21" s="5"/>
      <c r="I21" s="5"/>
      <c r="J21" s="5"/>
      <c r="K21" s="84"/>
    </row>
    <row r="22" spans="1:11" ht="12.75" customHeight="1">
      <c r="A22" s="31">
        <v>2013</v>
      </c>
      <c r="B22" s="90">
        <v>433.30210929823807</v>
      </c>
      <c r="C22" s="89">
        <f>((B22-B21)/B21)*100</f>
        <v>2.4510401002437989</v>
      </c>
      <c r="D22" s="88">
        <f>((B22-$B$4)/$B$4)*100</f>
        <v>-11.172666137494842</v>
      </c>
      <c r="E22" s="84">
        <f>(($B$29-B22)/B22)*100</f>
        <v>-39.812965013113519</v>
      </c>
      <c r="G22" s="84"/>
      <c r="H22" s="5"/>
      <c r="I22" s="5"/>
      <c r="J22" s="5"/>
      <c r="K22" s="84"/>
    </row>
    <row r="23" spans="1:11" ht="12.75" customHeight="1">
      <c r="A23" s="31">
        <v>2014</v>
      </c>
      <c r="B23" s="90">
        <v>435.92616767601288</v>
      </c>
      <c r="C23" s="89">
        <f>((B23-B22)/B22)*100</f>
        <v>0.6055955698033999</v>
      </c>
      <c r="D23" s="88">
        <f>((B23-$B$4)/$B$4)*100</f>
        <v>-10.634731738849036</v>
      </c>
      <c r="E23" s="84">
        <f>(($B$29-B23)/B23)*100</f>
        <v>-40.175260982251451</v>
      </c>
      <c r="G23" s="84"/>
      <c r="H23" s="5"/>
      <c r="I23" s="5"/>
      <c r="J23" s="5"/>
      <c r="K23" s="84"/>
    </row>
    <row r="24" spans="1:11" ht="12.75" customHeight="1">
      <c r="A24" s="31">
        <v>2015</v>
      </c>
      <c r="B24" s="87">
        <v>401.01498699156912</v>
      </c>
      <c r="C24" s="86">
        <f>((B24-B23)/B23)*100</f>
        <v>-8.0085076953651235</v>
      </c>
      <c r="D24" s="69">
        <f>((B24-$B$4)/$B$4)*100</f>
        <v>-17.791556124526998</v>
      </c>
      <c r="E24" s="84">
        <f>(($B$29-B24)/B24)*100</f>
        <v>-34.96709584878171</v>
      </c>
      <c r="G24" s="84"/>
      <c r="H24" s="5"/>
      <c r="I24" s="5"/>
      <c r="J24" s="5"/>
      <c r="K24" s="84"/>
    </row>
    <row r="25" spans="1:11" ht="12.75" customHeight="1">
      <c r="A25" s="31">
        <v>2016</v>
      </c>
      <c r="B25" s="87">
        <v>373.79299336005806</v>
      </c>
      <c r="C25" s="86">
        <f>((B25-B24)/B24)*100</f>
        <v>-6.7882733849254775</v>
      </c>
      <c r="D25" s="69">
        <f>((B25-$B$4)/$B$4)*100</f>
        <v>-23.37209004028713</v>
      </c>
      <c r="E25" s="84">
        <f>(($B$29-B25)/B25)*100</f>
        <v>-30.230984326921646</v>
      </c>
      <c r="G25" s="85"/>
      <c r="H25" s="5"/>
      <c r="I25" s="5"/>
      <c r="J25" s="5"/>
      <c r="K25" s="84"/>
    </row>
    <row r="26" spans="1:11" ht="12.75" customHeight="1">
      <c r="A26" s="31">
        <v>2017</v>
      </c>
      <c r="B26" s="87">
        <v>366.68974693150966</v>
      </c>
      <c r="C26" s="86">
        <f>((B26-B25)/B25)*100</f>
        <v>-1.9003155636216442</v>
      </c>
      <c r="D26" s="69">
        <f>((B26-$B$4)/$B$4)*100</f>
        <v>-24.828262139329535</v>
      </c>
      <c r="E26" s="84">
        <f>(($B$29-B26)/B26)*100</f>
        <v>-28.879469823038622</v>
      </c>
      <c r="G26" s="85"/>
      <c r="H26" s="5"/>
      <c r="I26" s="5"/>
      <c r="J26" s="5"/>
      <c r="K26" s="84"/>
    </row>
    <row r="27" spans="1:11" ht="12.75" customHeight="1">
      <c r="A27" s="31">
        <v>2018</v>
      </c>
      <c r="B27" s="87">
        <v>371.14597102699298</v>
      </c>
      <c r="C27" s="86">
        <f>((B27-B26)/B26)*100</f>
        <v>1.215257348418759</v>
      </c>
      <c r="D27" s="69">
        <f>((B27-$B$4)/$B$4)*100</f>
        <v>-23.914732071043648</v>
      </c>
      <c r="E27" s="84">
        <f>(($B$29-B27)/B27)*100</f>
        <v>-29.733389964974027</v>
      </c>
      <c r="G27" s="85"/>
      <c r="H27" s="5"/>
      <c r="I27" s="5"/>
      <c r="J27" s="5"/>
      <c r="K27" s="84"/>
    </row>
    <row r="28" spans="1:11" ht="12.75" customHeight="1">
      <c r="A28" s="31">
        <v>2019</v>
      </c>
      <c r="B28" s="87">
        <v>360.94072492042858</v>
      </c>
      <c r="C28" s="86">
        <f>((B28-B27)/B27)*100</f>
        <v>-2.7496583293968149</v>
      </c>
      <c r="D28" s="69">
        <f>((B28-$B$4)/$B$4)*100</f>
        <v>-26.006816978096083</v>
      </c>
      <c r="E28" s="84">
        <f>(($B$29-B28)/B28)*100</f>
        <v>-27.746670265667404</v>
      </c>
      <c r="G28" s="85"/>
      <c r="H28" s="5"/>
      <c r="I28" s="5"/>
      <c r="J28" s="5"/>
      <c r="K28" s="84"/>
    </row>
    <row r="29" spans="1:11" ht="12.75" customHeight="1">
      <c r="A29" s="31">
        <v>2020</v>
      </c>
      <c r="B29" s="87">
        <v>260.79169212224764</v>
      </c>
      <c r="C29" s="86">
        <f>((B29-B28)/B28)*100</f>
        <v>-27.746670265667404</v>
      </c>
      <c r="D29" s="69">
        <f>((B29-$B$4)/$B$4)*100</f>
        <v>-46.537461490255559</v>
      </c>
      <c r="E29" s="84">
        <f>(($B$29-B29)/B29)*100</f>
        <v>0</v>
      </c>
      <c r="G29" s="85"/>
      <c r="H29" s="5"/>
      <c r="I29" s="5"/>
      <c r="J29" s="5"/>
      <c r="K29" s="84"/>
    </row>
    <row r="30" spans="1:11" ht="51" customHeight="1">
      <c r="A30" s="83" t="s">
        <v>48</v>
      </c>
      <c r="B30" s="83"/>
      <c r="C30" s="83"/>
      <c r="D30" s="83"/>
      <c r="E30" s="83"/>
    </row>
    <row r="31" spans="1:11">
      <c r="A31" s="23" t="s">
        <v>0</v>
      </c>
      <c r="B31" s="23"/>
      <c r="C31" s="23"/>
      <c r="D31" s="23"/>
      <c r="E31" s="23"/>
    </row>
  </sheetData>
  <mergeCells count="4">
    <mergeCell ref="A1:E1"/>
    <mergeCell ref="A2:E2"/>
    <mergeCell ref="A30:E30"/>
    <mergeCell ref="A31:E31"/>
  </mergeCells>
  <printOptions horizontalCentered="1"/>
  <pageMargins left="0.75" right="0.75" top="0.5" bottom="0.5"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workbookViewId="0">
      <selection activeCell="E14" sqref="E14"/>
    </sheetView>
  </sheetViews>
  <sheetFormatPr defaultRowHeight="12.5"/>
  <cols>
    <col min="1" max="1" width="20.54296875" customWidth="1"/>
    <col min="2" max="2" width="43" customWidth="1"/>
  </cols>
  <sheetData>
    <row r="1" spans="1:2" ht="25.5" customHeight="1">
      <c r="A1" s="49" t="s">
        <v>47</v>
      </c>
      <c r="B1" s="49"/>
    </row>
    <row r="2" spans="1:2" ht="51" customHeight="1">
      <c r="A2" s="61" t="s">
        <v>23</v>
      </c>
      <c r="B2" s="4" t="s">
        <v>46</v>
      </c>
    </row>
    <row r="3" spans="1:2" ht="13">
      <c r="A3" s="82">
        <v>1990</v>
      </c>
      <c r="B3" s="81">
        <v>88.527547695603275</v>
      </c>
    </row>
    <row r="4" spans="1:2" ht="13">
      <c r="A4" s="82">
        <v>1995</v>
      </c>
      <c r="B4" s="81">
        <v>87.552675874674037</v>
      </c>
    </row>
    <row r="5" spans="1:2" ht="13">
      <c r="A5" s="82">
        <v>2000</v>
      </c>
      <c r="B5" s="81">
        <v>88.870422640625833</v>
      </c>
    </row>
    <row r="6" spans="1:2" ht="13">
      <c r="A6" s="82">
        <v>2001</v>
      </c>
      <c r="B6" s="81">
        <v>87.782594490792789</v>
      </c>
    </row>
    <row r="7" spans="1:2" ht="13">
      <c r="A7" s="82">
        <v>2002</v>
      </c>
      <c r="B7" s="81">
        <v>87.064759018572147</v>
      </c>
    </row>
    <row r="8" spans="1:2" ht="13">
      <c r="A8" s="82">
        <v>2003</v>
      </c>
      <c r="B8" s="81">
        <v>84.944701490097657</v>
      </c>
    </row>
    <row r="9" spans="1:2" ht="13">
      <c r="A9" s="82">
        <v>2004</v>
      </c>
      <c r="B9" s="81">
        <v>80.616387544965278</v>
      </c>
    </row>
    <row r="10" spans="1:2" ht="13">
      <c r="A10" s="82">
        <v>2005</v>
      </c>
      <c r="B10" s="81">
        <v>78.437415407326455</v>
      </c>
    </row>
    <row r="11" spans="1:2" ht="13">
      <c r="A11" s="82">
        <v>2006</v>
      </c>
      <c r="B11" s="81">
        <v>77.563577116362552</v>
      </c>
    </row>
    <row r="12" spans="1:2" ht="13">
      <c r="A12" s="82">
        <v>2007</v>
      </c>
      <c r="B12" s="81">
        <v>77.692387037735031</v>
      </c>
    </row>
    <row r="13" spans="1:2" ht="13">
      <c r="A13" s="82">
        <v>2008</v>
      </c>
      <c r="B13" s="81">
        <v>75.946809494986169</v>
      </c>
    </row>
    <row r="14" spans="1:2" ht="13">
      <c r="A14" s="79">
        <v>2009</v>
      </c>
      <c r="B14" s="81">
        <v>73.704194575355075</v>
      </c>
    </row>
    <row r="15" spans="1:2" ht="13">
      <c r="A15" s="79">
        <v>2010</v>
      </c>
      <c r="B15" s="80">
        <v>74.752715559742839</v>
      </c>
    </row>
    <row r="16" spans="1:2" ht="13">
      <c r="A16" s="79">
        <v>2011</v>
      </c>
      <c r="B16" s="80">
        <v>74.586700470951669</v>
      </c>
    </row>
    <row r="17" spans="1:2" ht="13">
      <c r="A17" s="79">
        <v>2012</v>
      </c>
      <c r="B17" s="80">
        <v>74.117882913991735</v>
      </c>
    </row>
    <row r="18" spans="1:2" ht="13">
      <c r="A18" s="79">
        <v>2013</v>
      </c>
      <c r="B18" s="80">
        <v>74.642837654136059</v>
      </c>
    </row>
    <row r="19" spans="1:2" ht="13">
      <c r="A19" s="79">
        <v>2014</v>
      </c>
      <c r="B19" s="80">
        <v>74.82772616521936</v>
      </c>
    </row>
    <row r="20" spans="1:2" ht="13">
      <c r="A20" s="78">
        <v>2015</v>
      </c>
      <c r="B20" s="80">
        <v>74.712353132952273</v>
      </c>
    </row>
    <row r="21" spans="1:2" ht="13">
      <c r="A21" s="79">
        <v>2016</v>
      </c>
      <c r="B21" s="77">
        <v>74.089651565922878</v>
      </c>
    </row>
    <row r="22" spans="1:2" ht="13">
      <c r="A22" s="79">
        <v>2017</v>
      </c>
      <c r="B22" s="77">
        <v>73.7</v>
      </c>
    </row>
    <row r="23" spans="1:2" ht="12.75" customHeight="1">
      <c r="A23" s="78">
        <v>2018</v>
      </c>
      <c r="B23" s="77">
        <v>73.97</v>
      </c>
    </row>
    <row r="24" spans="1:2" ht="12.75" customHeight="1">
      <c r="A24" s="78">
        <v>2019</v>
      </c>
      <c r="B24" s="77">
        <v>73.77</v>
      </c>
    </row>
    <row r="25" spans="1:2" ht="12.75" customHeight="1">
      <c r="A25" s="76" t="s">
        <v>45</v>
      </c>
      <c r="B25" s="75">
        <v>65.099999999999994</v>
      </c>
    </row>
    <row r="26" spans="1:2" ht="30" customHeight="1">
      <c r="A26" s="14" t="s">
        <v>44</v>
      </c>
      <c r="B26" s="14"/>
    </row>
    <row r="27" spans="1:2" ht="31.5" customHeight="1">
      <c r="A27" s="14" t="s">
        <v>43</v>
      </c>
      <c r="B27" s="14"/>
    </row>
    <row r="28" spans="1:2">
      <c r="B28" s="74"/>
    </row>
    <row r="29" spans="1:2">
      <c r="B29" s="73"/>
    </row>
  </sheetData>
  <mergeCells count="3">
    <mergeCell ref="A1:B1"/>
    <mergeCell ref="A26:B26"/>
    <mergeCell ref="A27:B27"/>
  </mergeCells>
  <printOptions horizontalCentered="1"/>
  <pageMargins left="0.75" right="0.75" top="1" bottom="1" header="0.5" footer="0.5"/>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workbookViewId="0">
      <selection sqref="A1:C1"/>
    </sheetView>
  </sheetViews>
  <sheetFormatPr defaultRowHeight="12.5"/>
  <cols>
    <col min="1" max="1" width="13.453125" style="3" customWidth="1"/>
    <col min="2" max="2" width="26" style="3" customWidth="1"/>
    <col min="3" max="3" width="25.6328125" style="3" customWidth="1"/>
    <col min="5" max="5" width="12.453125" customWidth="1"/>
  </cols>
  <sheetData>
    <row r="1" spans="1:11" ht="25.5" customHeight="1">
      <c r="A1" s="17" t="s">
        <v>42</v>
      </c>
      <c r="B1" s="17"/>
      <c r="C1" s="17"/>
    </row>
    <row r="2" spans="1:11" ht="15" customHeight="1">
      <c r="A2" s="18" t="s">
        <v>2</v>
      </c>
      <c r="B2" s="18"/>
      <c r="C2" s="18"/>
    </row>
    <row r="3" spans="1:11" ht="107.4" customHeight="1">
      <c r="A3" s="19" t="s">
        <v>7</v>
      </c>
      <c r="B3" s="19"/>
      <c r="C3" s="19"/>
    </row>
    <row r="4" spans="1:11" ht="28.5" customHeight="1">
      <c r="A4" s="15" t="s">
        <v>1</v>
      </c>
      <c r="B4" s="20" t="s">
        <v>41</v>
      </c>
      <c r="C4" s="20"/>
    </row>
    <row r="5" spans="1:11" ht="38.25" customHeight="1">
      <c r="A5" s="16"/>
      <c r="B5" s="4" t="s">
        <v>40</v>
      </c>
      <c r="C5" s="4" t="s">
        <v>5</v>
      </c>
      <c r="F5" s="72"/>
      <c r="G5" s="72"/>
      <c r="H5" s="72"/>
    </row>
    <row r="6" spans="1:11" ht="12" customHeight="1">
      <c r="A6" s="3" t="s">
        <v>9</v>
      </c>
      <c r="B6" s="71">
        <v>371.14434942191923</v>
      </c>
      <c r="C6" s="69">
        <v>4.72</v>
      </c>
      <c r="E6" s="66"/>
      <c r="F6" s="5"/>
      <c r="G6" s="65"/>
      <c r="H6" s="64"/>
      <c r="I6" s="64"/>
      <c r="J6" s="63"/>
      <c r="K6" s="63"/>
    </row>
    <row r="7" spans="1:11" ht="12" customHeight="1">
      <c r="A7" s="3" t="s">
        <v>10</v>
      </c>
      <c r="B7" s="71">
        <v>360.46028060238683</v>
      </c>
      <c r="C7" s="69">
        <f>((B7-B6)/B6)*100</f>
        <v>-2.8786828726271896</v>
      </c>
      <c r="E7" s="66"/>
      <c r="F7" s="5"/>
      <c r="G7" s="65"/>
      <c r="H7" s="64"/>
      <c r="I7" s="64"/>
      <c r="J7" s="63"/>
      <c r="K7" s="63"/>
    </row>
    <row r="8" spans="1:11" ht="12" customHeight="1">
      <c r="A8" s="70" t="s">
        <v>11</v>
      </c>
      <c r="B8" s="71">
        <v>363.2929539119765</v>
      </c>
      <c r="C8" s="69">
        <f>((B8-B7)/B7)*100</f>
        <v>0.78584894425977114</v>
      </c>
      <c r="E8" s="66"/>
      <c r="F8" s="5"/>
      <c r="G8" s="65"/>
      <c r="H8" s="64"/>
      <c r="I8" s="64"/>
      <c r="J8" s="63"/>
      <c r="K8" s="63"/>
    </row>
    <row r="9" spans="1:11" ht="12" customHeight="1">
      <c r="A9" s="70" t="s">
        <v>12</v>
      </c>
      <c r="B9" s="71">
        <v>350.11157761348505</v>
      </c>
      <c r="C9" s="69">
        <f>((B9-B8)/B8)*100</f>
        <v>-3.6283049689109039</v>
      </c>
      <c r="E9" s="66"/>
      <c r="F9" s="5"/>
      <c r="G9" s="65"/>
      <c r="H9" s="64"/>
      <c r="I9" s="64"/>
      <c r="J9" s="63"/>
      <c r="K9" s="63"/>
    </row>
    <row r="10" spans="1:11" ht="12" customHeight="1">
      <c r="A10" s="70" t="s">
        <v>13</v>
      </c>
      <c r="B10" s="71">
        <v>360.93145649182566</v>
      </c>
      <c r="C10" s="69">
        <f>((B10-B9)/B9)*100</f>
        <v>3.0904087639985143</v>
      </c>
      <c r="E10" s="66"/>
      <c r="F10" s="5"/>
      <c r="G10" s="65"/>
      <c r="H10" s="64"/>
      <c r="I10" s="64"/>
      <c r="J10" s="63"/>
      <c r="K10" s="63"/>
    </row>
    <row r="11" spans="1:11" ht="12" customHeight="1">
      <c r="A11" s="70" t="s">
        <v>14</v>
      </c>
      <c r="B11" s="71">
        <v>338.87495783232055</v>
      </c>
      <c r="C11" s="69">
        <f>((B11-B10)/B10)*100</f>
        <v>-6.1109937254816806</v>
      </c>
      <c r="E11" s="66"/>
      <c r="F11" s="5"/>
      <c r="G11" s="65"/>
      <c r="H11" s="64"/>
      <c r="I11" s="64"/>
      <c r="J11" s="63"/>
      <c r="K11" s="63"/>
    </row>
    <row r="12" spans="1:11" ht="12" customHeight="1">
      <c r="A12" s="70" t="s">
        <v>15</v>
      </c>
      <c r="B12" s="71">
        <v>262.70718394041984</v>
      </c>
      <c r="C12" s="69">
        <f>((B12-B11)/B11)*100</f>
        <v>-22.476660529630948</v>
      </c>
      <c r="E12" s="66"/>
      <c r="F12" s="5"/>
      <c r="G12" s="65"/>
      <c r="H12" s="64"/>
      <c r="I12" s="64"/>
      <c r="J12" s="63"/>
      <c r="K12" s="63"/>
    </row>
    <row r="13" spans="1:11" ht="12" customHeight="1">
      <c r="A13" s="70" t="s">
        <v>16</v>
      </c>
      <c r="B13" s="12">
        <v>245.3510738555137</v>
      </c>
      <c r="C13" s="69">
        <f>((B13-B12)/B12)*100</f>
        <v>-6.6066370262803238</v>
      </c>
      <c r="E13" s="66"/>
      <c r="F13" s="5"/>
      <c r="G13" s="65"/>
      <c r="H13" s="64"/>
      <c r="I13" s="64"/>
      <c r="J13" s="63"/>
      <c r="K13" s="63"/>
    </row>
    <row r="14" spans="1:11" ht="12" customHeight="1">
      <c r="A14" s="68" t="s">
        <v>17</v>
      </c>
      <c r="B14" s="10">
        <v>260.79169212224764</v>
      </c>
      <c r="C14" s="67">
        <f>((B14-B13)/B13)*100</f>
        <v>6.2932751930105084</v>
      </c>
      <c r="E14" s="66"/>
      <c r="F14" s="5"/>
      <c r="G14" s="65"/>
      <c r="H14" s="64"/>
      <c r="I14" s="64"/>
      <c r="J14" s="63"/>
      <c r="K14" s="63"/>
    </row>
    <row r="15" spans="1:11" ht="32.4" customHeight="1">
      <c r="A15" s="21" t="s">
        <v>8</v>
      </c>
      <c r="B15" s="21"/>
      <c r="C15" s="21"/>
    </row>
    <row r="16" spans="1:11" ht="15.65" customHeight="1">
      <c r="A16" s="14" t="s">
        <v>0</v>
      </c>
      <c r="B16" s="14"/>
      <c r="C16" s="14"/>
    </row>
    <row r="17" spans="1:3" ht="15.5">
      <c r="A17" s="2"/>
      <c r="B17" s="2"/>
      <c r="C17" s="2"/>
    </row>
    <row r="18" spans="1:3" ht="15.5">
      <c r="A18" s="2"/>
      <c r="B18" s="2"/>
      <c r="C18" s="2"/>
    </row>
    <row r="19" spans="1:3" ht="15.5">
      <c r="A19" s="2"/>
      <c r="B19" s="2"/>
      <c r="C19" s="2"/>
    </row>
  </sheetData>
  <mergeCells count="7">
    <mergeCell ref="A15:C15"/>
    <mergeCell ref="A16:C16"/>
    <mergeCell ref="A4:A5"/>
    <mergeCell ref="A1:C1"/>
    <mergeCell ref="A2:C2"/>
    <mergeCell ref="A3:C3"/>
    <mergeCell ref="B4:C4"/>
  </mergeCells>
  <printOptions horizontalCentered="1"/>
  <pageMargins left="0.75" right="0.75" top="1" bottom="1" header="0.5"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zoomScaleNormal="100" workbookViewId="0">
      <selection sqref="A1:D1"/>
    </sheetView>
  </sheetViews>
  <sheetFormatPr defaultRowHeight="12.5"/>
  <cols>
    <col min="1" max="1" width="19.54296875" customWidth="1"/>
    <col min="2" max="2" width="12.90625" customWidth="1"/>
    <col min="3" max="3" width="14.90625" customWidth="1"/>
    <col min="4" max="4" width="18.08984375" customWidth="1"/>
    <col min="5" max="5" width="15.6328125" customWidth="1"/>
  </cols>
  <sheetData>
    <row r="1" spans="1:7" ht="12.75" customHeight="1">
      <c r="A1" s="49" t="s">
        <v>24</v>
      </c>
      <c r="B1" s="49"/>
      <c r="C1" s="49"/>
      <c r="D1" s="49"/>
    </row>
    <row r="2" spans="1:7" ht="89.25" customHeight="1">
      <c r="A2" s="14" t="s">
        <v>7</v>
      </c>
      <c r="B2" s="14"/>
      <c r="C2" s="14"/>
      <c r="D2" s="14"/>
      <c r="E2" s="48"/>
    </row>
    <row r="3" spans="1:7" ht="30.65" customHeight="1">
      <c r="A3" s="47" t="s">
        <v>23</v>
      </c>
      <c r="B3" s="46" t="s">
        <v>4</v>
      </c>
      <c r="C3" s="20" t="s">
        <v>22</v>
      </c>
      <c r="D3" s="43" t="s">
        <v>21</v>
      </c>
      <c r="E3" s="45" t="s">
        <v>20</v>
      </c>
    </row>
    <row r="4" spans="1:7" ht="38.25" customHeight="1">
      <c r="A4" s="43"/>
      <c r="B4" s="44"/>
      <c r="C4" s="43"/>
      <c r="D4" s="43"/>
      <c r="E4" s="42"/>
    </row>
    <row r="5" spans="1:7" ht="12.75" customHeight="1">
      <c r="A5" s="38">
        <v>1995</v>
      </c>
      <c r="B5" s="37">
        <v>287.77629227112902</v>
      </c>
      <c r="C5" s="41"/>
      <c r="D5" s="41"/>
      <c r="E5" s="40" t="s">
        <v>19</v>
      </c>
      <c r="F5" s="39"/>
      <c r="G5" s="24"/>
    </row>
    <row r="6" spans="1:7" ht="12.75" customHeight="1">
      <c r="A6" s="38">
        <v>1996</v>
      </c>
      <c r="B6" s="37">
        <v>278.327825507358</v>
      </c>
      <c r="C6" s="29">
        <f>((B6-B5)/B5)*100</f>
        <v>-3.2832679471973778</v>
      </c>
      <c r="D6" s="29">
        <f>((B6-$B$5)/$B$5)*100</f>
        <v>-3.2832679471973778</v>
      </c>
      <c r="E6" s="35">
        <v>3.1901041666666705</v>
      </c>
      <c r="G6" s="24"/>
    </row>
    <row r="7" spans="1:7" ht="12.75" customHeight="1">
      <c r="A7" s="38">
        <v>1997</v>
      </c>
      <c r="B7" s="37">
        <v>293.51196756371502</v>
      </c>
      <c r="C7" s="29">
        <f>((B7-B6)/B6)*100</f>
        <v>5.4554883359858692</v>
      </c>
      <c r="D7" s="29">
        <f>((B7-$B$5)/$B$5)*100</f>
        <v>1.993102088889976</v>
      </c>
      <c r="E7" s="35">
        <v>5.121527777777783</v>
      </c>
      <c r="G7" s="24"/>
    </row>
    <row r="8" spans="1:7" ht="12.75" customHeight="1">
      <c r="A8" s="38">
        <v>1998</v>
      </c>
      <c r="B8" s="37">
        <v>316.18113834240597</v>
      </c>
      <c r="C8" s="29">
        <f>((B8-B7)/B7)*100</f>
        <v>7.7234229891392667</v>
      </c>
      <c r="D8" s="29">
        <f>((B8-$B$5)/$B$5)*100</f>
        <v>9.8704607829595865</v>
      </c>
      <c r="E8" s="35">
        <v>6.74913194444445</v>
      </c>
      <c r="G8" s="24"/>
    </row>
    <row r="9" spans="1:7" ht="12.75" customHeight="1">
      <c r="A9" s="38">
        <v>1999</v>
      </c>
      <c r="B9" s="37">
        <v>317.93329418607698</v>
      </c>
      <c r="C9" s="29">
        <f>((B9-B8)/B8)*100</f>
        <v>0.55416203915792128</v>
      </c>
      <c r="D9" s="29">
        <f>((B9-$B$5)/$B$5)*100</f>
        <v>10.47932116886664</v>
      </c>
      <c r="E9" s="35">
        <v>9.5486111111111249</v>
      </c>
      <c r="G9" s="24"/>
    </row>
    <row r="10" spans="1:7" ht="12.75" customHeight="1">
      <c r="A10" s="38">
        <v>2000</v>
      </c>
      <c r="B10" s="37">
        <v>340.07769646834203</v>
      </c>
      <c r="C10" s="29">
        <f>((B10-B9)/B9)*100</f>
        <v>6.9651095645568288</v>
      </c>
      <c r="D10" s="29">
        <f>((B10-$B$5)/$B$5)*100</f>
        <v>18.174326934456829</v>
      </c>
      <c r="E10" s="35">
        <v>13.302951388888893</v>
      </c>
      <c r="G10" s="24"/>
    </row>
    <row r="11" spans="1:7" ht="12.75" customHeight="1">
      <c r="A11" s="38">
        <v>2001</v>
      </c>
      <c r="B11" s="37">
        <v>299.80855841236303</v>
      </c>
      <c r="C11" s="29">
        <f>((B11-B10)/B10)*100</f>
        <v>-11.841158204189279</v>
      </c>
      <c r="D11" s="29">
        <f>((B11-$B$5)/$B$5)*100</f>
        <v>4.1811179254119306</v>
      </c>
      <c r="E11" s="35">
        <v>15.407986111111105</v>
      </c>
      <c r="G11" s="24"/>
    </row>
    <row r="12" spans="1:7" ht="12.75" customHeight="1">
      <c r="A12" s="38">
        <v>2002</v>
      </c>
      <c r="B12" s="37">
        <v>308.85195706557602</v>
      </c>
      <c r="C12" s="29">
        <f>((B12-B11)/B11)*100</f>
        <v>3.0163910934038474</v>
      </c>
      <c r="D12" s="29">
        <f>((B12-$B$5)/$B$5)*100</f>
        <v>7.3236278875226155</v>
      </c>
      <c r="E12" s="35">
        <v>17.947048611111111</v>
      </c>
      <c r="G12" s="24"/>
    </row>
    <row r="13" spans="1:7" ht="12.75" customHeight="1">
      <c r="A13" s="38">
        <v>2003</v>
      </c>
      <c r="B13" s="37">
        <v>315.77274836563203</v>
      </c>
      <c r="C13" s="29">
        <f>((B13-B12)/B12)*100</f>
        <v>2.2408118652738778</v>
      </c>
      <c r="D13" s="29">
        <f>((B13-$B$5)/$B$5)*100</f>
        <v>9.7285484754686049</v>
      </c>
      <c r="E13" s="35">
        <v>20.182291666666668</v>
      </c>
      <c r="G13" s="24"/>
    </row>
    <row r="14" spans="1:7" ht="12.75" customHeight="1">
      <c r="A14" s="38">
        <v>2004</v>
      </c>
      <c r="B14" s="37">
        <v>297.28057622475598</v>
      </c>
      <c r="C14" s="29">
        <f>((B14-B13)/B13)*100</f>
        <v>-5.8561646743068652</v>
      </c>
      <c r="D14" s="29">
        <f>((B14-$B$5)/$B$5)*100</f>
        <v>3.30266398201853</v>
      </c>
      <c r="E14" s="35">
        <v>24.175347222222239</v>
      </c>
      <c r="G14" s="24"/>
    </row>
    <row r="15" spans="1:7" ht="12.75" customHeight="1">
      <c r="A15" s="38">
        <v>2005</v>
      </c>
      <c r="B15" s="37">
        <v>314.76484099281203</v>
      </c>
      <c r="C15" s="29">
        <f>((B15-B14)/B14)*100</f>
        <v>5.8814016677757142</v>
      </c>
      <c r="D15" s="29">
        <f>((B15-$B$5)/$B$5)*100</f>
        <v>9.3783085843137091</v>
      </c>
      <c r="E15" s="35">
        <v>28.819444444444436</v>
      </c>
      <c r="G15" s="24"/>
    </row>
    <row r="16" spans="1:7" ht="12.75" customHeight="1">
      <c r="A16" s="38">
        <v>2006</v>
      </c>
      <c r="B16" s="37">
        <v>318.16064963605601</v>
      </c>
      <c r="C16" s="29">
        <f>((B16-B15)/B15)*100</f>
        <v>1.0788398833024455</v>
      </c>
      <c r="D16" s="29">
        <f>((B16-$B$5)/$B$5)*100</f>
        <v>10.558325401002907</v>
      </c>
      <c r="E16" s="35">
        <v>31.315104166666686</v>
      </c>
      <c r="G16" s="24"/>
    </row>
    <row r="17" spans="1:7" ht="12.75" customHeight="1">
      <c r="A17" s="38">
        <v>2007</v>
      </c>
      <c r="B17" s="37">
        <v>329.77068133254102</v>
      </c>
      <c r="C17" s="29">
        <f>((B17-B16)/B16)*100</f>
        <v>3.6491098788507399</v>
      </c>
      <c r="D17" s="29">
        <f>((B17-$B$5)/$B$5)*100</f>
        <v>14.592720175102853</v>
      </c>
      <c r="E17" s="35">
        <v>36.534071180555557</v>
      </c>
      <c r="G17" s="24"/>
    </row>
    <row r="18" spans="1:7" ht="12.75" customHeight="1">
      <c r="A18" s="38">
        <v>2008</v>
      </c>
      <c r="B18" s="37">
        <v>345.42057758562203</v>
      </c>
      <c r="C18" s="29">
        <f>((B18-B17)/B17)*100</f>
        <v>4.7456906083472115</v>
      </c>
      <c r="D18" s="29">
        <f>((B18-$B$5)/$B$5)*100</f>
        <v>20.030936134302308</v>
      </c>
      <c r="E18" s="35">
        <v>38.720920138888914</v>
      </c>
      <c r="G18" s="24"/>
    </row>
    <row r="19" spans="1:7" ht="12.75" customHeight="1">
      <c r="A19" s="38">
        <v>2009</v>
      </c>
      <c r="B19" s="37">
        <v>319.85267293861801</v>
      </c>
      <c r="C19" s="29">
        <f>((B19-B18)/B18)*100</f>
        <v>-7.4019633762746224</v>
      </c>
      <c r="D19" s="29">
        <f>((B19-$B$5)/$B$5)*100</f>
        <v>11.146290201441667</v>
      </c>
      <c r="E19" s="35">
        <v>40.72395833333335</v>
      </c>
      <c r="G19" s="24"/>
    </row>
    <row r="20" spans="1:7" ht="12.75" customHeight="1">
      <c r="A20" s="38">
        <v>2010</v>
      </c>
      <c r="B20" s="37">
        <v>334.77680071706499</v>
      </c>
      <c r="C20" s="29">
        <f>((B20-B19)/B19)*100</f>
        <v>4.6659381149867762</v>
      </c>
      <c r="D20" s="29">
        <f>((B20-$B$5)/$B$5)*100</f>
        <v>16.332307319344547</v>
      </c>
      <c r="E20" s="35">
        <v>42.511501736111107</v>
      </c>
      <c r="G20" s="24"/>
    </row>
    <row r="21" spans="1:7" ht="12.75" customHeight="1">
      <c r="A21" s="31">
        <v>2011</v>
      </c>
      <c r="B21" s="37">
        <v>368.38503482031098</v>
      </c>
      <c r="C21" s="29">
        <f>((B21-B20)/B20)*100</f>
        <v>10.0389973353171</v>
      </c>
      <c r="D21" s="29">
        <f>((B21-$B$5)/$B$5)*100</f>
        <v>28.010904551246448</v>
      </c>
      <c r="E21" s="35">
        <v>47.205512152777779</v>
      </c>
      <c r="G21" s="24"/>
    </row>
    <row r="22" spans="1:7" ht="12.75" customHeight="1">
      <c r="A22" s="31">
        <v>2012</v>
      </c>
      <c r="B22" s="36">
        <v>374.22965387022799</v>
      </c>
      <c r="C22" s="29">
        <f>((B22-B21)/B21)*100</f>
        <v>1.5865517047314024</v>
      </c>
      <c r="D22" s="29">
        <f>((B22-$B$5)/$B$5)*100</f>
        <v>30.041863739646335</v>
      </c>
      <c r="E22" s="35">
        <v>49.986762152777793</v>
      </c>
      <c r="G22" s="24"/>
    </row>
    <row r="23" spans="1:7" ht="12.75" customHeight="1">
      <c r="A23" s="31">
        <v>2013</v>
      </c>
      <c r="B23" s="36">
        <v>388.13132784789798</v>
      </c>
      <c r="C23" s="29">
        <f>((B23-B22)/B22)*100</f>
        <v>3.7147440973479573</v>
      </c>
      <c r="D23" s="29">
        <f>((B23-$B$5)/$B$5)*100</f>
        <v>34.872586196996117</v>
      </c>
      <c r="E23" s="35">
        <v>51.836805555555557</v>
      </c>
      <c r="G23" s="24"/>
    </row>
    <row r="24" spans="1:7" ht="12.75" customHeight="1">
      <c r="A24" s="31">
        <v>2014</v>
      </c>
      <c r="B24" s="34">
        <v>395.35515513175397</v>
      </c>
      <c r="C24" s="29">
        <f>((B24-B23)/B23)*100</f>
        <v>1.8611811944968508</v>
      </c>
      <c r="D24" s="29">
        <f>((B24-$B$5)/$B$5)*100</f>
        <v>37.382809407826166</v>
      </c>
      <c r="E24" s="32">
        <v>53.731770833333329</v>
      </c>
      <c r="G24" s="24"/>
    </row>
    <row r="25" spans="1:7" ht="12.75" customHeight="1">
      <c r="A25" s="31">
        <v>2015</v>
      </c>
      <c r="B25" s="33">
        <v>365.38887943519097</v>
      </c>
      <c r="C25" s="29">
        <f>((B25-B24)/B24)*100</f>
        <v>-7.5795839026246163</v>
      </c>
      <c r="D25" s="29">
        <f>((B25-$B$5)/$B$5)*100</f>
        <v>26.969764100977116</v>
      </c>
      <c r="E25" s="32">
        <v>54.448567708333329</v>
      </c>
      <c r="G25" s="24"/>
    </row>
    <row r="26" spans="1:7" ht="12.75" customHeight="1">
      <c r="A26" s="31">
        <v>2016</v>
      </c>
      <c r="B26" s="30">
        <v>346.71793272649302</v>
      </c>
      <c r="C26" s="29">
        <f>((B26-B25)/B25)*100</f>
        <v>-5.1098836772369864</v>
      </c>
      <c r="D26" s="29">
        <f>((B26-$B$5)/$B$5)*100</f>
        <v>20.481756850154984</v>
      </c>
      <c r="E26" s="32">
        <v>57.229600694444457</v>
      </c>
      <c r="G26" s="24"/>
    </row>
    <row r="27" spans="1:7" ht="12.75" customHeight="1">
      <c r="A27" s="31">
        <v>2017</v>
      </c>
      <c r="B27" s="30">
        <v>347.33162897250003</v>
      </c>
      <c r="C27" s="29">
        <f>((B27-B26)/B26)*100</f>
        <v>0.17700158776936442</v>
      </c>
      <c r="D27" s="29">
        <f>((B27-$B$5)/$B$5)*100</f>
        <v>20.695011472752185</v>
      </c>
      <c r="E27" s="32">
        <v>60.559027777777771</v>
      </c>
      <c r="G27" s="24"/>
    </row>
    <row r="28" spans="1:7" ht="12.75" customHeight="1">
      <c r="A28" s="31">
        <v>2018</v>
      </c>
      <c r="B28" s="30">
        <v>359.29776795262899</v>
      </c>
      <c r="C28" s="29">
        <f>((B28-B27)/B27)*100</f>
        <v>3.4451624850659308</v>
      </c>
      <c r="D28" s="29">
        <f>((B28-$B$5)/$B$5)*100</f>
        <v>24.853150729357463</v>
      </c>
      <c r="E28" s="32">
        <v>64.096354166666671</v>
      </c>
      <c r="G28" s="24"/>
    </row>
    <row r="29" spans="1:7" ht="12.75" customHeight="1">
      <c r="A29" s="31">
        <v>2019</v>
      </c>
      <c r="B29" s="30">
        <v>356.52168008133299</v>
      </c>
      <c r="C29" s="29">
        <f>((B29-B28)/B28)*100</f>
        <v>-0.77264267103991802</v>
      </c>
      <c r="D29" s="29">
        <f>((B29-$B$5)/$B$5)*100</f>
        <v>23.888482010684658</v>
      </c>
      <c r="E29" s="28">
        <v>67.432291666666671</v>
      </c>
      <c r="G29" s="24"/>
    </row>
    <row r="30" spans="1:7" ht="12.75" customHeight="1">
      <c r="A30" s="27">
        <v>2020</v>
      </c>
      <c r="B30" s="10">
        <v>260.79169212224764</v>
      </c>
      <c r="C30" s="26">
        <f>((B30-B29)/B29)*100</f>
        <v>-26.851098630873317</v>
      </c>
      <c r="D30" s="26">
        <f>((B30-$B$5)/$B$5)*100</f>
        <v>-9.3769364862960245</v>
      </c>
      <c r="E30" s="25">
        <v>69.5075954861111</v>
      </c>
      <c r="G30" s="24"/>
    </row>
    <row r="31" spans="1:7" ht="25.75" customHeight="1">
      <c r="A31" s="21" t="s">
        <v>8</v>
      </c>
      <c r="B31" s="21"/>
      <c r="C31" s="21"/>
      <c r="D31" s="21"/>
      <c r="E31" s="21"/>
    </row>
    <row r="32" spans="1:7">
      <c r="A32" s="23" t="s">
        <v>0</v>
      </c>
      <c r="B32" s="23"/>
      <c r="C32" s="23"/>
      <c r="D32" s="23"/>
      <c r="E32" s="23"/>
    </row>
    <row r="33" spans="1:5" ht="15.65" customHeight="1">
      <c r="A33" s="22" t="s">
        <v>18</v>
      </c>
      <c r="B33" s="22"/>
      <c r="C33" s="22"/>
      <c r="D33" s="22"/>
      <c r="E33" s="22"/>
    </row>
  </sheetData>
  <mergeCells count="10">
    <mergeCell ref="A33:E33"/>
    <mergeCell ref="A31:E31"/>
    <mergeCell ref="A32:E32"/>
    <mergeCell ref="E3:E4"/>
    <mergeCell ref="A3:A4"/>
    <mergeCell ref="A1:D1"/>
    <mergeCell ref="B3:B4"/>
    <mergeCell ref="C3:C4"/>
    <mergeCell ref="D3:D4"/>
    <mergeCell ref="A2:E2"/>
  </mergeCells>
  <printOptions horizontalCentered="1"/>
  <pageMargins left="0.75" right="0.75" top="0.5" bottom="0.5"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election sqref="A1:C1"/>
    </sheetView>
  </sheetViews>
  <sheetFormatPr defaultRowHeight="12.5"/>
  <cols>
    <col min="1" max="1" width="13.453125" style="3" customWidth="1"/>
    <col min="2" max="2" width="26" style="3" customWidth="1"/>
    <col min="3" max="3" width="27.54296875" style="3" customWidth="1"/>
    <col min="5" max="5" width="9.08984375" style="5"/>
  </cols>
  <sheetData>
    <row r="1" spans="1:6" ht="25.5" customHeight="1">
      <c r="A1" s="17" t="s">
        <v>6</v>
      </c>
      <c r="B1" s="17"/>
      <c r="C1" s="17"/>
    </row>
    <row r="2" spans="1:6" ht="15" customHeight="1">
      <c r="A2" s="18" t="s">
        <v>2</v>
      </c>
      <c r="B2" s="18"/>
      <c r="C2" s="18"/>
    </row>
    <row r="3" spans="1:6" ht="107.4" customHeight="1">
      <c r="A3" s="19" t="s">
        <v>7</v>
      </c>
      <c r="B3" s="19"/>
      <c r="C3" s="19"/>
    </row>
    <row r="4" spans="1:6" ht="28.5" customHeight="1">
      <c r="A4" s="15" t="s">
        <v>1</v>
      </c>
      <c r="B4" s="20" t="s">
        <v>3</v>
      </c>
      <c r="C4" s="20"/>
    </row>
    <row r="5" spans="1:6" ht="38.25" customHeight="1">
      <c r="A5" s="16"/>
      <c r="B5" s="4" t="s">
        <v>4</v>
      </c>
      <c r="C5" s="4" t="s">
        <v>5</v>
      </c>
      <c r="E5"/>
    </row>
    <row r="6" spans="1:6" s="1" customFormat="1" ht="12.75" customHeight="1">
      <c r="A6" s="6" t="s">
        <v>9</v>
      </c>
      <c r="B6" s="11">
        <v>359.29619811453568</v>
      </c>
      <c r="C6" s="9">
        <v>4.7</v>
      </c>
      <c r="D6"/>
      <c r="E6"/>
      <c r="F6"/>
    </row>
    <row r="7" spans="1:6" s="1" customFormat="1" ht="12.75" customHeight="1">
      <c r="A7" s="6" t="s">
        <v>10</v>
      </c>
      <c r="B7" s="12">
        <v>350.12259812265785</v>
      </c>
      <c r="C7" s="9">
        <f t="shared" ref="C7:C8" si="0">((B7-B6)/B6)*100</f>
        <v>-2.5532137662512908</v>
      </c>
      <c r="D7"/>
      <c r="E7"/>
      <c r="F7"/>
    </row>
    <row r="8" spans="1:6" s="1" customFormat="1" ht="12.75" customHeight="1">
      <c r="A8" s="6" t="s">
        <v>11</v>
      </c>
      <c r="B8" s="12">
        <v>357.10327482124239</v>
      </c>
      <c r="C8" s="9">
        <f t="shared" si="0"/>
        <v>1.9937806745450395</v>
      </c>
      <c r="D8"/>
      <c r="E8"/>
      <c r="F8"/>
    </row>
    <row r="9" spans="1:6" s="1" customFormat="1" ht="12.75" customHeight="1">
      <c r="A9" s="6" t="s">
        <v>12</v>
      </c>
      <c r="B9" s="11">
        <v>345.09001161924903</v>
      </c>
      <c r="C9" s="9">
        <f t="shared" ref="C9:C10" si="1">((B9-B8)/B8)*100</f>
        <v>-3.364086539953163</v>
      </c>
      <c r="D9"/>
      <c r="E9"/>
      <c r="F9"/>
    </row>
    <row r="10" spans="1:6" s="1" customFormat="1" ht="12.75" customHeight="1">
      <c r="A10" s="6" t="s">
        <v>13</v>
      </c>
      <c r="B10" s="11">
        <v>356.51252512732231</v>
      </c>
      <c r="C10" s="9">
        <f t="shared" si="1"/>
        <v>3.3100098882827633</v>
      </c>
      <c r="D10"/>
      <c r="E10"/>
      <c r="F10"/>
    </row>
    <row r="11" spans="1:6" s="1" customFormat="1" ht="12.75" customHeight="1">
      <c r="A11" s="6" t="s">
        <v>14</v>
      </c>
      <c r="B11" s="11">
        <v>336.13</v>
      </c>
      <c r="C11" s="9">
        <f t="shared" ref="C11" si="2">((B11-B10)/B10)*100</f>
        <v>-5.7171974869727347</v>
      </c>
      <c r="D11"/>
      <c r="E11"/>
      <c r="F11"/>
    </row>
    <row r="12" spans="1:6" s="1" customFormat="1" ht="12.75" customHeight="1">
      <c r="A12" s="6" t="s">
        <v>15</v>
      </c>
      <c r="B12" s="11">
        <v>259.1719809866056</v>
      </c>
      <c r="C12" s="9">
        <f t="shared" ref="C12:C13" si="3">((B12-B11)/B11)*100</f>
        <v>-22.895314019395588</v>
      </c>
      <c r="D12"/>
      <c r="E12"/>
      <c r="F12"/>
    </row>
    <row r="13" spans="1:6" s="1" customFormat="1" ht="12.75" customHeight="1">
      <c r="A13" s="6" t="s">
        <v>16</v>
      </c>
      <c r="B13" s="11">
        <v>244.78818281676266</v>
      </c>
      <c r="C13" s="9">
        <f t="shared" si="3"/>
        <v>-5.5499047833362525</v>
      </c>
      <c r="D13"/>
      <c r="E13"/>
      <c r="F13"/>
    </row>
    <row r="14" spans="1:6" s="1" customFormat="1" ht="12.75" customHeight="1">
      <c r="A14" s="7" t="s">
        <v>17</v>
      </c>
      <c r="B14" s="10">
        <v>260.79169212224764</v>
      </c>
      <c r="C14" s="8">
        <f t="shared" ref="C14" si="4">((B14-B13)/B13)*100</f>
        <v>6.5376968452208679</v>
      </c>
      <c r="D14"/>
      <c r="E14"/>
      <c r="F14"/>
    </row>
    <row r="15" spans="1:6" ht="27.65" customHeight="1">
      <c r="A15" s="21" t="s">
        <v>8</v>
      </c>
      <c r="B15" s="21"/>
      <c r="C15" s="21"/>
      <c r="E15"/>
    </row>
    <row r="16" spans="1:6" ht="12.75" customHeight="1">
      <c r="A16" s="14" t="s">
        <v>0</v>
      </c>
      <c r="B16" s="14"/>
      <c r="C16" s="14"/>
      <c r="E16"/>
    </row>
    <row r="17" spans="1:3" ht="15.5">
      <c r="A17" s="2"/>
      <c r="B17" s="2"/>
      <c r="C17" s="2"/>
    </row>
    <row r="18" spans="1:3" ht="15.5">
      <c r="A18" s="2"/>
      <c r="B18" s="2"/>
      <c r="C18" s="2"/>
    </row>
    <row r="19" spans="1:3" ht="15.5">
      <c r="A19" s="2"/>
      <c r="B19" s="2"/>
      <c r="C19" s="2"/>
    </row>
    <row r="20" spans="1:3" ht="15.5">
      <c r="A20" s="2"/>
      <c r="B20" s="2"/>
      <c r="C20" s="2"/>
    </row>
  </sheetData>
  <mergeCells count="7">
    <mergeCell ref="A16:C16"/>
    <mergeCell ref="A4:A5"/>
    <mergeCell ref="A1:C1"/>
    <mergeCell ref="A2:C2"/>
    <mergeCell ref="A3:C3"/>
    <mergeCell ref="B4:C4"/>
    <mergeCell ref="A15:C15"/>
  </mergeCells>
  <printOptions horizontalCentered="1"/>
  <pageMargins left="0.75" right="0.75" top="1" bottom="1" header="0.5" footer="0.5"/>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5" workbookViewId="0">
      <selection activeCell="A10" sqref="A10"/>
    </sheetView>
  </sheetViews>
  <sheetFormatPr defaultRowHeight="12.5"/>
  <cols>
    <col min="1" max="1" width="22.453125" customWidth="1"/>
    <col min="2" max="2" width="23.54296875" customWidth="1"/>
    <col min="3" max="3" width="22" style="50" customWidth="1"/>
    <col min="4" max="4" width="20.90625" customWidth="1"/>
  </cols>
  <sheetData>
    <row r="1" spans="1:6" ht="26.25" customHeight="1">
      <c r="A1" s="49" t="s">
        <v>39</v>
      </c>
      <c r="B1" s="49"/>
      <c r="C1" s="49"/>
      <c r="D1" s="49"/>
    </row>
    <row r="2" spans="1:6" ht="15.75" customHeight="1">
      <c r="A2" s="14" t="s">
        <v>38</v>
      </c>
      <c r="B2" s="14"/>
      <c r="C2" s="14"/>
      <c r="D2" s="14"/>
    </row>
    <row r="3" spans="1:6" ht="89.25" customHeight="1">
      <c r="A3" s="14" t="s">
        <v>7</v>
      </c>
      <c r="B3" s="14"/>
      <c r="C3" s="14"/>
      <c r="D3" s="14"/>
    </row>
    <row r="4" spans="1:6" ht="63.75" customHeight="1">
      <c r="A4" s="4" t="s">
        <v>37</v>
      </c>
      <c r="B4" s="62" t="s">
        <v>36</v>
      </c>
      <c r="C4" s="62" t="s">
        <v>35</v>
      </c>
      <c r="D4" s="61" t="s">
        <v>34</v>
      </c>
    </row>
    <row r="5" spans="1:6">
      <c r="A5" s="59" t="s">
        <v>33</v>
      </c>
      <c r="B5" s="24">
        <v>252.02482464363013</v>
      </c>
      <c r="C5" s="60">
        <v>0.12092559657591807</v>
      </c>
      <c r="D5" s="56">
        <v>14.090914793305055</v>
      </c>
    </row>
    <row r="6" spans="1:6">
      <c r="A6" s="59" t="s">
        <v>32</v>
      </c>
      <c r="B6" s="24">
        <v>246.39</v>
      </c>
      <c r="C6" s="60">
        <v>0.38474904812583394</v>
      </c>
      <c r="D6" s="56">
        <v>9.0591413822382663</v>
      </c>
    </row>
    <row r="7" spans="1:6">
      <c r="A7" s="59" t="s">
        <v>31</v>
      </c>
      <c r="B7" s="24">
        <v>262.51029415865725</v>
      </c>
      <c r="C7" s="57">
        <v>0.42049154550962359</v>
      </c>
      <c r="D7" s="56">
        <v>3.6771138504527379</v>
      </c>
    </row>
    <row r="8" spans="1:6">
      <c r="A8" s="59" t="s">
        <v>30</v>
      </c>
      <c r="B8" s="24">
        <v>258.74654742688165</v>
      </c>
      <c r="C8" s="57">
        <v>5.7455710978489331E-2</v>
      </c>
      <c r="D8" s="56">
        <v>14.883659552898287</v>
      </c>
    </row>
    <row r="9" spans="1:6">
      <c r="A9" s="59" t="s">
        <v>29</v>
      </c>
      <c r="B9" s="24">
        <v>297.73569677377321</v>
      </c>
      <c r="C9" s="57">
        <v>1.6378098810135085E-2</v>
      </c>
      <c r="D9" s="56">
        <v>7.3594485638726983</v>
      </c>
    </row>
    <row r="10" spans="1:6" ht="26">
      <c r="A10" s="13" t="s">
        <v>28</v>
      </c>
      <c r="B10" s="58">
        <v>255.40265725245473</v>
      </c>
      <c r="C10" s="57">
        <v>0.91356147062690418</v>
      </c>
      <c r="D10" s="56">
        <v>4.3468318793916421</v>
      </c>
      <c r="F10" s="52"/>
    </row>
    <row r="11" spans="1:6" ht="26">
      <c r="A11" s="4" t="s">
        <v>27</v>
      </c>
      <c r="B11" s="55">
        <v>260.79169212224764</v>
      </c>
      <c r="C11" s="54">
        <v>1</v>
      </c>
      <c r="D11" s="53">
        <v>5.9689393551397059</v>
      </c>
      <c r="F11" s="52"/>
    </row>
    <row r="12" spans="1:6" ht="30" customHeight="1">
      <c r="A12" s="14" t="s">
        <v>8</v>
      </c>
      <c r="B12" s="14"/>
      <c r="C12" s="14"/>
      <c r="D12" s="14"/>
    </row>
    <row r="13" spans="1:6" ht="12.75" customHeight="1">
      <c r="A13" s="51" t="s">
        <v>26</v>
      </c>
      <c r="B13" s="51"/>
      <c r="C13" s="51"/>
      <c r="D13" s="51"/>
    </row>
    <row r="14" spans="1:6" ht="38.25" customHeight="1">
      <c r="A14" s="14" t="s">
        <v>25</v>
      </c>
      <c r="B14" s="14"/>
      <c r="C14" s="14"/>
      <c r="D14" s="14"/>
    </row>
  </sheetData>
  <mergeCells count="6">
    <mergeCell ref="A14:D14"/>
    <mergeCell ref="A1:D1"/>
    <mergeCell ref="A2:D2"/>
    <mergeCell ref="A3:D3"/>
    <mergeCell ref="A12:D12"/>
    <mergeCell ref="A13:D13"/>
  </mergeCells>
  <printOptions horizontalCentered="1"/>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Annual</vt:lpstr>
      <vt:lpstr>Table 1</vt:lpstr>
      <vt:lpstr>Table 2</vt:lpstr>
      <vt:lpstr>Table 3</vt:lpstr>
      <vt:lpstr>Table 4</vt:lpstr>
      <vt:lpstr>Table 5</vt:lpstr>
      <vt:lpstr>Table 6 Airports Grouped</vt:lpstr>
    </vt:vector>
  </TitlesOfParts>
  <Company>BTS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david.smallen</dc:creator>
  <cp:lastModifiedBy>Parker, Kiara CTR (OST)</cp:lastModifiedBy>
  <cp:lastPrinted>2011-04-26T21:31:43Z</cp:lastPrinted>
  <dcterms:created xsi:type="dcterms:W3CDTF">2007-04-17T20:12:22Z</dcterms:created>
  <dcterms:modified xsi:type="dcterms:W3CDTF">2021-04-20T13:54:44Z</dcterms:modified>
</cp:coreProperties>
</file>