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M:\External Affairs\Press\Scheduled releases\Air Fare\2021\1Q 2021\Excel Tables for 1Q2021 Press Release\"/>
    </mc:Choice>
  </mc:AlternateContent>
  <xr:revisionPtr revIDLastSave="0" documentId="13_ncr:1_{B421C6E8-0384-4628-B19C-7BC86295FAFB}" xr6:coauthVersionLast="45" xr6:coauthVersionMax="45" xr10:uidLastSave="{00000000-0000-0000-0000-000000000000}"/>
  <bookViews>
    <workbookView xWindow="-110" yWindow="-110" windowWidth="19420" windowHeight="10420" xr2:uid="{00000000-000D-0000-FFFF-FFFF00000000}"/>
  </bookViews>
  <sheets>
    <sheet name="Table 1" sheetId="7" r:id="rId1"/>
    <sheet name="Table 2" sheetId="6" r:id="rId2"/>
    <sheet name="Table 3" sheetId="5" r:id="rId3"/>
    <sheet name="Table 4" sheetId="4" r:id="rId4"/>
    <sheet name="Table 5" sheetId="2" r:id="rId5"/>
    <sheet name="Table 6 Airports Grouped" sheetId="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7" l="1"/>
  <c r="C5" i="7"/>
  <c r="D5" i="7"/>
  <c r="E5" i="7"/>
  <c r="C6" i="7"/>
  <c r="D6" i="7"/>
  <c r="E6" i="7"/>
  <c r="C7" i="7"/>
  <c r="D7" i="7"/>
  <c r="E7" i="7"/>
  <c r="C8" i="7"/>
  <c r="D8" i="7"/>
  <c r="E8" i="7"/>
  <c r="C9" i="7"/>
  <c r="D9" i="7"/>
  <c r="E9" i="7"/>
  <c r="C10" i="7"/>
  <c r="D10" i="7"/>
  <c r="E10" i="7"/>
  <c r="C11" i="7"/>
  <c r="D11" i="7"/>
  <c r="E11" i="7"/>
  <c r="C12" i="7"/>
  <c r="D12" i="7"/>
  <c r="E12" i="7"/>
  <c r="C13" i="7"/>
  <c r="D13" i="7"/>
  <c r="E13" i="7"/>
  <c r="C14" i="7"/>
  <c r="D14" i="7"/>
  <c r="E14" i="7"/>
  <c r="C15" i="7"/>
  <c r="D15" i="7"/>
  <c r="E15" i="7"/>
  <c r="C16" i="7"/>
  <c r="D16" i="7"/>
  <c r="E16" i="7"/>
  <c r="C17" i="7"/>
  <c r="D17" i="7"/>
  <c r="E17" i="7"/>
  <c r="C18" i="7"/>
  <c r="D18" i="7"/>
  <c r="E18" i="7"/>
  <c r="C19" i="7"/>
  <c r="D19" i="7"/>
  <c r="E19" i="7"/>
  <c r="C20" i="7"/>
  <c r="D20" i="7"/>
  <c r="E20" i="7"/>
  <c r="C21" i="7"/>
  <c r="D21" i="7"/>
  <c r="E21" i="7"/>
  <c r="C22" i="7"/>
  <c r="D22" i="7"/>
  <c r="E22" i="7"/>
  <c r="C23" i="7"/>
  <c r="D23" i="7"/>
  <c r="E23" i="7"/>
  <c r="C24" i="7"/>
  <c r="D24" i="7"/>
  <c r="E24" i="7"/>
  <c r="C25" i="7"/>
  <c r="D25" i="7"/>
  <c r="E25" i="7"/>
  <c r="C26" i="7"/>
  <c r="D26" i="7"/>
  <c r="E26" i="7"/>
  <c r="C27" i="7"/>
  <c r="D27" i="7"/>
  <c r="E27" i="7"/>
  <c r="C28" i="7"/>
  <c r="D28" i="7"/>
  <c r="E28" i="7"/>
  <c r="C29" i="7"/>
  <c r="D29" i="7"/>
  <c r="E29" i="7"/>
  <c r="C30" i="7"/>
  <c r="D30" i="7"/>
  <c r="E30" i="7"/>
  <c r="C7" i="5"/>
  <c r="C8" i="5"/>
  <c r="C9" i="5"/>
  <c r="C10" i="5"/>
  <c r="C11" i="5"/>
  <c r="C12" i="5"/>
  <c r="C13" i="5"/>
  <c r="C14" i="5"/>
  <c r="C6" i="4"/>
  <c r="D6" i="4"/>
  <c r="C7" i="4"/>
  <c r="D7" i="4"/>
  <c r="C8" i="4"/>
  <c r="D8" i="4"/>
  <c r="C9" i="4"/>
  <c r="D9" i="4"/>
  <c r="C10" i="4"/>
  <c r="D10" i="4"/>
  <c r="C11" i="4"/>
  <c r="D11" i="4"/>
  <c r="C12" i="4"/>
  <c r="D12" i="4"/>
  <c r="C13" i="4"/>
  <c r="D13" i="4"/>
  <c r="C14" i="4"/>
  <c r="D14" i="4"/>
  <c r="C15" i="4"/>
  <c r="D15" i="4"/>
  <c r="C16" i="4"/>
  <c r="D16" i="4"/>
  <c r="C17" i="4"/>
  <c r="D17" i="4"/>
  <c r="C18" i="4"/>
  <c r="D18" i="4"/>
  <c r="C19" i="4"/>
  <c r="D19" i="4"/>
  <c r="C20" i="4"/>
  <c r="D20" i="4"/>
  <c r="C21" i="4"/>
  <c r="D21" i="4"/>
  <c r="C22" i="4"/>
  <c r="D22" i="4"/>
  <c r="C23" i="4"/>
  <c r="D23" i="4"/>
  <c r="C24" i="4"/>
  <c r="D24" i="4"/>
  <c r="C25" i="4"/>
  <c r="D25" i="4"/>
  <c r="C26" i="4"/>
  <c r="D26" i="4"/>
  <c r="C27" i="4"/>
  <c r="D27" i="4"/>
  <c r="C28" i="4"/>
  <c r="D28" i="4"/>
  <c r="C29" i="4"/>
  <c r="D29" i="4"/>
  <c r="C30" i="4"/>
  <c r="D30" i="4"/>
  <c r="C31" i="4"/>
  <c r="D31" i="4"/>
  <c r="C14" i="2" l="1"/>
  <c r="C13" i="2" l="1"/>
  <c r="C12" i="2" l="1"/>
  <c r="C11" i="2" l="1"/>
  <c r="C10" i="2" l="1"/>
  <c r="C9" i="2" l="1"/>
  <c r="C8" i="2" l="1"/>
  <c r="C7" i="2" l="1"/>
</calcChain>
</file>

<file path=xl/sharedStrings.xml><?xml version="1.0" encoding="utf-8"?>
<sst xmlns="http://schemas.openxmlformats.org/spreadsheetml/2006/main" count="78" uniqueCount="52">
  <si>
    <t>Note: Percent change based on unrounded numbers</t>
  </si>
  <si>
    <t>Quarter/Year</t>
  </si>
  <si>
    <t xml:space="preserve">Average Fare and Percent Change by Quarter </t>
  </si>
  <si>
    <t>Average Domestic Fare (current$)</t>
  </si>
  <si>
    <t>Average Fare in current dollars ($)</t>
  </si>
  <si>
    <t>Quarter-to-Quarter Percent Change in Average Fare (%)</t>
  </si>
  <si>
    <t>Table 5. Unadjusted Average Domestic Airline Fares by Quarter</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</si>
  <si>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</si>
  <si>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Source: Bureau of Transportation Statistics, https://www.bts.gov/explore-topics-and-geography/topics/air-fares</t>
  </si>
  <si>
    <t>1Q 2019</t>
  </si>
  <si>
    <t>2Q 2019</t>
  </si>
  <si>
    <t>3Q 2019</t>
  </si>
  <si>
    <t>4Q 2019</t>
  </si>
  <si>
    <t>1Q 2020</t>
  </si>
  <si>
    <t>2Q 2020</t>
  </si>
  <si>
    <t>3Q 2020</t>
  </si>
  <si>
    <t>4Q 2020</t>
  </si>
  <si>
    <t>1Q 2021</t>
  </si>
  <si>
    <t>** Remaining 11% of passengers boarded fights at airports not included in the top 100 airports for this report.</t>
  </si>
  <si>
    <t>* Not including Alaska, Hawaii or Puerto Rico</t>
  </si>
  <si>
    <t>Average Fare at All Airports</t>
  </si>
  <si>
    <t>Average Fare at Top 100 Airports</t>
  </si>
  <si>
    <t>46,000-49,999</t>
  </si>
  <si>
    <t>50,000-99,999</t>
  </si>
  <si>
    <t>100-499,000</t>
  </si>
  <si>
    <t>500-999,000</t>
  </si>
  <si>
    <t>1.0-1.49 million</t>
  </si>
  <si>
    <t>Standard Error</t>
  </si>
  <si>
    <t>Percent of Total Passengers</t>
  </si>
  <si>
    <t>Average Fare 1st Quarter 2021 ($)</t>
  </si>
  <si>
    <t>Airport Groups based on 1Q 2021 Originating Passengers</t>
  </si>
  <si>
    <t xml:space="preserve">Top 100 Airports* Based on 1Q2021 U.S. Originating Domestic Passengers </t>
  </si>
  <si>
    <t>Table 6. Fares at Airports Grouped by Originating Passengers</t>
  </si>
  <si>
    <t>* Rate calculated using Bureau of Labor Statistics General Consumer Price Index</t>
  </si>
  <si>
    <t>N/A</t>
  </si>
  <si>
    <t>Inflation Rate from 1995 (Mar 1995 to Mar of each year)*</t>
  </si>
  <si>
    <t xml:space="preserve"> Cumulative Percent Change in Average Fare (1Q 1995 to 1Q of each year) (%)</t>
  </si>
  <si>
    <t>Year-to-Year Percent Change in Average Fare (1Q to 1Q) (%)</t>
  </si>
  <si>
    <t>Year</t>
  </si>
  <si>
    <t>Table 4. Unadjusted 1st Quarter Average Fares, 1995-2021</t>
  </si>
  <si>
    <t>Average Fare in constant 2021 dollars ($)</t>
  </si>
  <si>
    <t>Average Domestic Fare (2021$)</t>
  </si>
  <si>
    <t xml:space="preserve">Table 3. Inflation-Adjusted Average Domestic Airline Fares by Quarter </t>
  </si>
  <si>
    <t>* From Schedule P-1.2: Passenger Revenue (Fares) (Acct 3901) as a percentage of Total Operating Revenues (4999).</t>
  </si>
  <si>
    <t>Source: Bureau of Transportation Statistics, P-1.2</t>
  </si>
  <si>
    <t>Revenue from Passenger Fares as Percent of Total Scheduled Passenger Airline Operating Revenue* (%)</t>
  </si>
  <si>
    <t>Table 2. Passenger Airline Revenue from Fares 1990-2021</t>
  </si>
  <si>
    <t>Source: Bureau of Transportation Statistics, https://www.bts.gov/explore-topics-and-geography/topics/air-fares; and http://www.transtats.bts.gov/databases.asp?Mode_ID=1&amp;Mode_Desc=Aviation&amp;Subject_ID2=0</t>
  </si>
  <si>
    <t>Percent Change in Average Fare to 1st Quarter 2021 (%)</t>
  </si>
  <si>
    <t>1Q Average Fare in constant 2021 dollars ($)</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</si>
  <si>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</si>
  <si>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Table 1. 1st Quarter Average Fare 1995-2021, Adjusted for Inflation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</si>
</sst>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
    <numFmt numFmtId="168" formatCode="0.000000%"/>
  </numFmts>
  <fonts count="8" x14ac:knownFonts="1">
    <font>
      <sz val="10"/>
      <name val="Arial"/>
    </font>
    <font>
      <b/>
      <sz val="10"/>
      <color indexed="8"/>
      <name val="Arial"/>
      <family val="2"/>
    </font>
    <font>
      <sz val="10"/>
      <name val="Arial"/>
      <family val="2"/>
    </font>
    <font>
      <sz val="12"/>
      <name val="Times New Roman"/>
      <family val="1"/>
    </font>
    <font>
      <sz val="10"/>
      <color indexed="8"/>
      <name val="Arial"/>
      <family val="2"/>
    </font>
    <font>
      <b/>
      <sz val="10"/>
      <name val="Arial"/>
      <family val="2"/>
    </font>
    <font>
      <sz val="10"/>
      <color theme="1"/>
      <name val="Arial"/>
      <family val="2"/>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9" fontId="2" fillId="0" borderId="0" applyFont="0" applyFill="0" applyBorder="0" applyAlignment="0" applyProtection="0"/>
    <xf numFmtId="0" fontId="6" fillId="0" borderId="0"/>
  </cellStyleXfs>
  <cellXfs count="75">
    <xf numFmtId="0" fontId="0" fillId="0" borderId="0" xfId="0"/>
    <xf numFmtId="0" fontId="0" fillId="0" borderId="0" xfId="0" applyAlignment="1"/>
    <xf numFmtId="0" fontId="3" fillId="0" borderId="0" xfId="0" applyFont="1" applyBorder="1"/>
    <xf numFmtId="0" fontId="2" fillId="0" borderId="0" xfId="0" applyFont="1" applyBorder="1"/>
    <xf numFmtId="0" fontId="5" fillId="0" borderId="1" xfId="0" applyFont="1" applyBorder="1" applyAlignment="1">
      <alignment horizontal="center" wrapText="1"/>
    </xf>
    <xf numFmtId="1" fontId="0" fillId="0" borderId="0" xfId="0" applyNumberFormat="1"/>
    <xf numFmtId="0" fontId="2" fillId="0" borderId="0" xfId="0" applyFont="1" applyFill="1" applyBorder="1" applyAlignment="1">
      <alignment horizontal="left"/>
    </xf>
    <xf numFmtId="0" fontId="2" fillId="0" borderId="1" xfId="0" applyFont="1" applyFill="1" applyBorder="1" applyAlignment="1">
      <alignment horizontal="left"/>
    </xf>
    <xf numFmtId="164" fontId="0" fillId="0" borderId="1" xfId="0" applyNumberFormat="1" applyBorder="1"/>
    <xf numFmtId="164" fontId="0" fillId="0" borderId="0" xfId="0" applyNumberFormat="1" applyBorder="1"/>
    <xf numFmtId="1" fontId="0" fillId="0" borderId="1" xfId="0" applyNumberFormat="1" applyBorder="1"/>
    <xf numFmtId="1" fontId="0" fillId="0" borderId="0" xfId="0" applyNumberFormat="1" applyBorder="1"/>
    <xf numFmtId="1" fontId="0" fillId="0" borderId="0" xfId="0" applyNumberFormat="1" applyFill="1" applyBorder="1"/>
    <xf numFmtId="4" fontId="0" fillId="0" borderId="0" xfId="0" applyNumberFormat="1" applyAlignment="1">
      <alignment horizontal="center"/>
    </xf>
    <xf numFmtId="0" fontId="5" fillId="0" borderId="0" xfId="0" applyFont="1"/>
    <xf numFmtId="164" fontId="0" fillId="0" borderId="1" xfId="0" applyNumberFormat="1" applyBorder="1" applyAlignment="1">
      <alignment horizontal="right" indent="6"/>
    </xf>
    <xf numFmtId="9" fontId="2" fillId="0" borderId="1" xfId="1" applyFont="1" applyBorder="1" applyAlignment="1">
      <alignment horizontal="center"/>
    </xf>
    <xf numFmtId="1" fontId="0" fillId="0" borderId="1" xfId="0" applyNumberFormat="1" applyBorder="1" applyAlignment="1">
      <alignment horizontal="center"/>
    </xf>
    <xf numFmtId="164" fontId="0" fillId="0" borderId="0" xfId="0" applyNumberFormat="1" applyAlignment="1">
      <alignment horizontal="right" indent="6"/>
    </xf>
    <xf numFmtId="9" fontId="0" fillId="0" borderId="0" xfId="1" applyFont="1" applyFill="1" applyAlignment="1">
      <alignment horizontal="center"/>
    </xf>
    <xf numFmtId="1" fontId="0" fillId="0" borderId="0" xfId="0" applyNumberFormat="1" applyAlignment="1">
      <alignment horizontal="center"/>
    </xf>
    <xf numFmtId="0" fontId="5" fillId="0" borderId="0" xfId="0" applyFont="1" applyAlignment="1">
      <alignment horizontal="center" wrapText="1"/>
    </xf>
    <xf numFmtId="38" fontId="2" fillId="0" borderId="0" xfId="0" applyNumberFormat="1" applyFont="1" applyAlignment="1">
      <alignment horizontal="right"/>
    </xf>
    <xf numFmtId="9" fontId="2" fillId="0" borderId="0" xfId="1" applyFont="1" applyFill="1" applyAlignment="1">
      <alignment horizontal="center"/>
    </xf>
    <xf numFmtId="0" fontId="5" fillId="0" borderId="1" xfId="0" applyFont="1" applyBorder="1" applyAlignment="1">
      <alignment horizontal="center"/>
    </xf>
    <xf numFmtId="4" fontId="5" fillId="0" borderId="1" xfId="0" applyNumberFormat="1" applyFont="1" applyBorder="1" applyAlignment="1">
      <alignment horizontal="center" wrapText="1"/>
    </xf>
    <xf numFmtId="164" fontId="0" fillId="0" borderId="1" xfId="0" applyNumberFormat="1" applyBorder="1" applyAlignment="1">
      <alignment horizontal="right"/>
    </xf>
    <xf numFmtId="1" fontId="0" fillId="0" borderId="1" xfId="0" applyNumberFormat="1" applyBorder="1" applyAlignment="1">
      <alignment horizontal="right"/>
    </xf>
    <xf numFmtId="1" fontId="5" fillId="0" borderId="1" xfId="0" applyNumberFormat="1" applyFont="1" applyBorder="1" applyAlignment="1">
      <alignment horizontal="center"/>
    </xf>
    <xf numFmtId="164" fontId="0" fillId="0" borderId="0" xfId="0" applyNumberFormat="1" applyAlignment="1">
      <alignment horizontal="right"/>
    </xf>
    <xf numFmtId="1" fontId="0" fillId="0" borderId="0" xfId="0" applyNumberFormat="1" applyAlignment="1">
      <alignment horizontal="right"/>
    </xf>
    <xf numFmtId="1" fontId="5" fillId="0" borderId="0" xfId="0" applyNumberFormat="1" applyFont="1" applyAlignment="1">
      <alignment horizontal="center"/>
    </xf>
    <xf numFmtId="165" fontId="0" fillId="0" borderId="0" xfId="0" applyNumberFormat="1" applyAlignment="1">
      <alignment horizontal="right"/>
    </xf>
    <xf numFmtId="0" fontId="7" fillId="0" borderId="0" xfId="0" applyFont="1"/>
    <xf numFmtId="164" fontId="2" fillId="0" borderId="0" xfId="0" applyNumberFormat="1" applyFont="1" applyAlignment="1">
      <alignment horizontal="right"/>
    </xf>
    <xf numFmtId="0" fontId="2" fillId="0" borderId="0" xfId="0" applyFont="1"/>
    <xf numFmtId="0" fontId="3" fillId="0" borderId="0" xfId="0" applyFont="1"/>
    <xf numFmtId="2" fontId="6" fillId="0" borderId="0" xfId="0" applyNumberFormat="1" applyFont="1"/>
    <xf numFmtId="0" fontId="6" fillId="0" borderId="0" xfId="0" applyFont="1"/>
    <xf numFmtId="167" fontId="0" fillId="0" borderId="0" xfId="0" applyNumberFormat="1"/>
    <xf numFmtId="164" fontId="0" fillId="0" borderId="0" xfId="0" applyNumberFormat="1"/>
    <xf numFmtId="0" fontId="2" fillId="0" borderId="1" xfId="0" applyFont="1" applyBorder="1"/>
    <xf numFmtId="168" fontId="0" fillId="0" borderId="0" xfId="0" applyNumberFormat="1"/>
    <xf numFmtId="10" fontId="0" fillId="0" borderId="0" xfId="0" applyNumberFormat="1"/>
    <xf numFmtId="164" fontId="0" fillId="0" borderId="1" xfId="0" applyNumberFormat="1" applyBorder="1" applyAlignment="1">
      <alignment horizontal="center"/>
    </xf>
    <xf numFmtId="0" fontId="5" fillId="0" borderId="1" xfId="0" applyFont="1" applyBorder="1" applyAlignment="1">
      <alignment horizontal="left"/>
    </xf>
    <xf numFmtId="164" fontId="0" fillId="0" borderId="0" xfId="0" applyNumberFormat="1" applyAlignment="1">
      <alignment horizontal="center"/>
    </xf>
    <xf numFmtId="0" fontId="5" fillId="0" borderId="0" xfId="0" applyFont="1" applyAlignment="1">
      <alignment horizontal="left"/>
    </xf>
    <xf numFmtId="164" fontId="2" fillId="0" borderId="0" xfId="0" applyNumberFormat="1" applyFont="1" applyAlignment="1">
      <alignment horizontal="center"/>
    </xf>
    <xf numFmtId="164" fontId="6" fillId="0" borderId="0" xfId="2" applyNumberFormat="1"/>
    <xf numFmtId="165" fontId="0" fillId="0" borderId="0" xfId="0" applyNumberFormat="1"/>
    <xf numFmtId="166" fontId="5" fillId="0" borderId="1" xfId="0" applyNumberFormat="1" applyFont="1" applyBorder="1" applyAlignment="1">
      <alignment horizontal="center" wrapText="1"/>
    </xf>
    <xf numFmtId="0" fontId="1" fillId="0" borderId="1" xfId="0" applyFont="1" applyBorder="1" applyAlignment="1">
      <alignment horizontal="center" wrapText="1"/>
    </xf>
    <xf numFmtId="0" fontId="5" fillId="0" borderId="0" xfId="0" applyFont="1" applyAlignment="1">
      <alignment wrapText="1"/>
    </xf>
    <xf numFmtId="0" fontId="2" fillId="0" borderId="0" xfId="0" applyFont="1" applyAlignment="1">
      <alignment wrapText="1"/>
    </xf>
    <xf numFmtId="0" fontId="2" fillId="0" borderId="2" xfId="0" applyFont="1" applyBorder="1" applyAlignment="1">
      <alignment wrapText="1"/>
    </xf>
    <xf numFmtId="0" fontId="2" fillId="0" borderId="0" xfId="0" applyFont="1" applyAlignment="1">
      <alignment horizontal="left"/>
    </xf>
    <xf numFmtId="0" fontId="5" fillId="0" borderId="1" xfId="0" applyFont="1" applyBorder="1" applyAlignment="1">
      <alignment wrapText="1"/>
    </xf>
    <xf numFmtId="0" fontId="1" fillId="0" borderId="0" xfId="0" applyFont="1" applyAlignment="1">
      <alignment wrapText="1"/>
    </xf>
    <xf numFmtId="0" fontId="4" fillId="0" borderId="0" xfId="0" applyFont="1" applyAlignment="1">
      <alignment wrapText="1"/>
    </xf>
    <xf numFmtId="0" fontId="4" fillId="0" borderId="0" xfId="0" applyFont="1" applyAlignment="1">
      <alignment horizontal="left" wrapText="1"/>
    </xf>
    <xf numFmtId="0" fontId="5" fillId="0" borderId="0" xfId="0" applyFont="1" applyAlignment="1">
      <alignment horizontal="center" wrapText="1"/>
    </xf>
    <xf numFmtId="0" fontId="0" fillId="0" borderId="0" xfId="0"/>
    <xf numFmtId="166" fontId="5" fillId="0" borderId="0" xfId="0" applyNumberFormat="1" applyFont="1" applyAlignment="1">
      <alignment horizontal="center" wrapText="1"/>
    </xf>
    <xf numFmtId="0" fontId="0" fillId="0" borderId="1" xfId="0" applyBorder="1"/>
    <xf numFmtId="0" fontId="5" fillId="0" borderId="1" xfId="0" applyFont="1" applyBorder="1" applyAlignment="1">
      <alignment horizontal="center" wrapText="1"/>
    </xf>
    <xf numFmtId="0" fontId="1" fillId="0" borderId="0" xfId="0" applyFont="1" applyAlignment="1">
      <alignment horizontal="center" wrapText="1"/>
    </xf>
    <xf numFmtId="0" fontId="1" fillId="0" borderId="1" xfId="0" applyFont="1" applyBorder="1" applyAlignment="1">
      <alignment horizontal="center" wrapText="1"/>
    </xf>
    <xf numFmtId="0" fontId="5" fillId="0" borderId="0" xfId="0" applyFont="1" applyBorder="1" applyAlignment="1">
      <alignment wrapText="1"/>
    </xf>
    <xf numFmtId="0" fontId="1" fillId="0" borderId="0" xfId="0" applyFont="1" applyBorder="1" applyAlignment="1">
      <alignment wrapText="1"/>
    </xf>
    <xf numFmtId="0" fontId="4" fillId="0" borderId="0" xfId="0" applyFont="1" applyBorder="1" applyAlignment="1">
      <alignment wrapText="1"/>
    </xf>
    <xf numFmtId="0" fontId="4" fillId="0" borderId="0" xfId="0" applyFont="1" applyBorder="1" applyAlignment="1">
      <alignment horizontal="left" wrapText="1"/>
    </xf>
    <xf numFmtId="0" fontId="5" fillId="0" borderId="0" xfId="0" applyFont="1" applyBorder="1" applyAlignment="1">
      <alignment horizontal="center" wrapText="1"/>
    </xf>
    <xf numFmtId="0" fontId="2" fillId="0" borderId="0" xfId="0" applyFont="1" applyBorder="1" applyAlignment="1">
      <alignment wrapText="1"/>
    </xf>
    <xf numFmtId="0" fontId="0" fillId="0" borderId="0" xfId="0" applyAlignment="1">
      <alignment wrapText="1"/>
    </xf>
  </cellXfs>
  <cellStyles count="3">
    <cellStyle name="Normal" xfId="0" builtinId="0"/>
    <cellStyle name="Normal 2" xfId="2" xr:uid="{8FEC50C0-DD1D-4A0C-AA94-51E8D5325B19}"/>
    <cellStyle name="Percent 2" xfId="1" xr:uid="{588B8EDD-0635-4FFA-B3EA-D72E0FDC354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4F939-9CCD-4B86-885E-AA4E728A30DB}">
  <dimension ref="A1:L32"/>
  <sheetViews>
    <sheetView tabSelected="1" topLeftCell="A13" workbookViewId="0">
      <selection activeCell="F26" sqref="F26"/>
    </sheetView>
  </sheetViews>
  <sheetFormatPr defaultRowHeight="12.5" x14ac:dyDescent="0.25"/>
  <cols>
    <col min="1" max="1" width="13.08984375" customWidth="1"/>
    <col min="2" max="2" width="14.54296875" customWidth="1"/>
    <col min="3" max="3" width="15.54296875" customWidth="1"/>
    <col min="4" max="4" width="17" customWidth="1"/>
    <col min="5" max="5" width="14" customWidth="1"/>
  </cols>
  <sheetData>
    <row r="1" spans="1:12" ht="12.75" customHeight="1" x14ac:dyDescent="0.3">
      <c r="A1" s="53" t="s">
        <v>51</v>
      </c>
      <c r="B1" s="53"/>
      <c r="C1" s="53"/>
      <c r="D1" s="53"/>
      <c r="E1" s="53"/>
    </row>
    <row r="2" spans="1:12" ht="101.15" customHeight="1" x14ac:dyDescent="0.25">
      <c r="A2" s="54" t="s">
        <v>50</v>
      </c>
      <c r="B2" s="54"/>
      <c r="C2" s="54"/>
      <c r="D2" s="54"/>
      <c r="E2" s="54"/>
    </row>
    <row r="3" spans="1:12" ht="75.650000000000006" customHeight="1" x14ac:dyDescent="0.3">
      <c r="A3" s="4" t="s">
        <v>38</v>
      </c>
      <c r="B3" s="52" t="s">
        <v>49</v>
      </c>
      <c r="C3" s="4" t="s">
        <v>37</v>
      </c>
      <c r="D3" s="4" t="s">
        <v>36</v>
      </c>
      <c r="E3" s="51" t="s">
        <v>48</v>
      </c>
      <c r="L3" s="35"/>
    </row>
    <row r="4" spans="1:12" ht="12.75" customHeight="1" x14ac:dyDescent="0.3">
      <c r="A4" s="31">
        <v>1995</v>
      </c>
      <c r="B4" s="20">
        <v>517.87676295530048</v>
      </c>
      <c r="C4" s="50"/>
      <c r="E4" s="40">
        <f t="shared" ref="E4:E30" si="0">(($B$30-B4)/B4)*100</f>
        <v>-49.734348107164678</v>
      </c>
      <c r="G4" s="5"/>
      <c r="H4" s="5"/>
      <c r="I4" s="5"/>
      <c r="J4" s="5"/>
    </row>
    <row r="5" spans="1:12" ht="12.75" customHeight="1" x14ac:dyDescent="0.3">
      <c r="A5" s="31">
        <v>1996</v>
      </c>
      <c r="B5" s="20">
        <v>482.12129990901326</v>
      </c>
      <c r="C5" s="49">
        <f t="shared" ref="C5:C30" si="1">((B5-B4)/B4)*100</f>
        <v>-6.9042416273412481</v>
      </c>
      <c r="D5" s="40">
        <f t="shared" ref="D5:D30" si="2">((B5-$B$4)/$B$4)*100</f>
        <v>-6.9042416273412481</v>
      </c>
      <c r="E5" s="40">
        <f t="shared" si="0"/>
        <v>-46.006506879052594</v>
      </c>
      <c r="G5" s="5"/>
      <c r="H5" s="5"/>
      <c r="I5" s="5"/>
      <c r="J5" s="5"/>
      <c r="K5" s="40"/>
    </row>
    <row r="6" spans="1:12" ht="12.75" customHeight="1" x14ac:dyDescent="0.3">
      <c r="A6" s="31">
        <v>1997</v>
      </c>
      <c r="B6" s="20">
        <v>467.38965893615483</v>
      </c>
      <c r="C6" s="49">
        <f t="shared" si="1"/>
        <v>-3.0555880803521043</v>
      </c>
      <c r="D6" s="40">
        <f t="shared" si="2"/>
        <v>-9.7488645234896065</v>
      </c>
      <c r="E6" s="40">
        <f t="shared" si="0"/>
        <v>-44.304687550531781</v>
      </c>
      <c r="G6" s="5"/>
      <c r="H6" s="5"/>
      <c r="I6" s="5"/>
      <c r="J6" s="5"/>
      <c r="K6" s="40"/>
    </row>
    <row r="7" spans="1:12" ht="12.75" customHeight="1" x14ac:dyDescent="0.3">
      <c r="A7" s="31">
        <v>1998</v>
      </c>
      <c r="B7" s="20">
        <v>495.33853045137852</v>
      </c>
      <c r="C7" s="49">
        <f t="shared" si="1"/>
        <v>5.9797796080553605</v>
      </c>
      <c r="D7" s="40">
        <f t="shared" si="2"/>
        <v>-4.3520455282268191</v>
      </c>
      <c r="E7" s="40">
        <f t="shared" si="0"/>
        <v>-47.447227522602901</v>
      </c>
      <c r="G7" s="5"/>
      <c r="H7" s="5"/>
      <c r="I7" s="5"/>
      <c r="J7" s="5"/>
      <c r="K7" s="40"/>
    </row>
    <row r="8" spans="1:12" ht="12.75" customHeight="1" x14ac:dyDescent="0.3">
      <c r="A8" s="31">
        <v>1999</v>
      </c>
      <c r="B8" s="20">
        <v>530.38033890748568</v>
      </c>
      <c r="C8" s="49">
        <f t="shared" si="1"/>
        <v>7.0743151000539424</v>
      </c>
      <c r="D8" s="40">
        <f t="shared" si="2"/>
        <v>2.4143921578625496</v>
      </c>
      <c r="E8" s="40">
        <f t="shared" si="0"/>
        <v>-50.919347531394465</v>
      </c>
      <c r="G8" s="5"/>
      <c r="H8" s="5"/>
      <c r="I8" s="5"/>
      <c r="J8" s="5"/>
      <c r="K8" s="40"/>
    </row>
    <row r="9" spans="1:12" ht="12.75" customHeight="1" x14ac:dyDescent="0.3">
      <c r="A9" s="31">
        <v>2000</v>
      </c>
      <c r="B9" s="20">
        <v>526.87058666737539</v>
      </c>
      <c r="C9" s="49">
        <f t="shared" si="1"/>
        <v>-0.66174252374058962</v>
      </c>
      <c r="D9" s="40">
        <f t="shared" si="2"/>
        <v>1.7366725745235259</v>
      </c>
      <c r="E9" s="40">
        <f t="shared" si="0"/>
        <v>-50.592396408468112</v>
      </c>
      <c r="G9" s="5"/>
      <c r="H9" s="5"/>
      <c r="I9" s="5"/>
      <c r="J9" s="5"/>
      <c r="K9" s="40"/>
    </row>
    <row r="10" spans="1:12" ht="12.75" customHeight="1" x14ac:dyDescent="0.3">
      <c r="A10" s="31">
        <v>2001</v>
      </c>
      <c r="B10" s="20">
        <v>520.75299598478341</v>
      </c>
      <c r="C10" s="49">
        <f t="shared" si="1"/>
        <v>-1.1611182778844602</v>
      </c>
      <c r="D10" s="40">
        <f t="shared" si="2"/>
        <v>0.5553894739492663</v>
      </c>
      <c r="E10" s="40">
        <f t="shared" si="0"/>
        <v>-50.011976328869409</v>
      </c>
      <c r="G10" s="5"/>
      <c r="H10" s="5"/>
      <c r="I10" s="5"/>
      <c r="J10" s="5"/>
      <c r="K10" s="40"/>
    </row>
    <row r="11" spans="1:12" ht="12.75" customHeight="1" x14ac:dyDescent="0.3">
      <c r="A11" s="31">
        <v>2002</v>
      </c>
      <c r="B11" s="20">
        <v>473.38692031951496</v>
      </c>
      <c r="C11" s="49">
        <f t="shared" si="1"/>
        <v>-9.0956895170032794</v>
      </c>
      <c r="D11" s="40">
        <f t="shared" si="2"/>
        <v>-8.5908165452145564</v>
      </c>
      <c r="E11" s="40">
        <f t="shared" si="0"/>
        <v>-45.010282344663239</v>
      </c>
      <c r="G11" s="5"/>
      <c r="H11" s="5"/>
      <c r="I11" s="5"/>
      <c r="J11" s="5"/>
      <c r="K11" s="40"/>
    </row>
    <row r="12" spans="1:12" ht="12.75" customHeight="1" x14ac:dyDescent="0.3">
      <c r="A12" s="31">
        <v>2003</v>
      </c>
      <c r="B12" s="20">
        <v>458.99450581826454</v>
      </c>
      <c r="C12" s="49">
        <f t="shared" si="1"/>
        <v>-3.0403067519347977</v>
      </c>
      <c r="D12" s="40">
        <f t="shared" si="2"/>
        <v>-11.369936121678863</v>
      </c>
      <c r="E12" s="40">
        <f t="shared" si="0"/>
        <v>-43.286002860333859</v>
      </c>
      <c r="G12" s="5"/>
      <c r="H12" s="5"/>
      <c r="I12" s="5"/>
      <c r="J12" s="5"/>
      <c r="K12" s="40"/>
    </row>
    <row r="13" spans="1:12" ht="12.75" customHeight="1" x14ac:dyDescent="0.3">
      <c r="A13" s="31">
        <v>2004</v>
      </c>
      <c r="B13" s="20">
        <v>452.42599751840049</v>
      </c>
      <c r="C13" s="49">
        <f t="shared" si="1"/>
        <v>-1.4310646895770909</v>
      </c>
      <c r="D13" s="40">
        <f t="shared" si="2"/>
        <v>-12.638289670191138</v>
      </c>
      <c r="E13" s="40">
        <f t="shared" si="0"/>
        <v>-42.462605524695093</v>
      </c>
      <c r="G13" s="5"/>
      <c r="H13" s="5"/>
      <c r="I13" s="5"/>
      <c r="J13" s="5"/>
      <c r="K13" s="40"/>
    </row>
    <row r="14" spans="1:12" ht="12.75" customHeight="1" x14ac:dyDescent="0.3">
      <c r="A14" s="31">
        <v>2005</v>
      </c>
      <c r="B14" s="20">
        <v>413.22856779819955</v>
      </c>
      <c r="C14" s="49">
        <f t="shared" si="1"/>
        <v>-8.663832303007025</v>
      </c>
      <c r="D14" s="40">
        <f t="shared" si="2"/>
        <v>-20.207161750204545</v>
      </c>
      <c r="E14" s="40">
        <f t="shared" si="0"/>
        <v>-37.004807705327899</v>
      </c>
      <c r="G14" s="5"/>
      <c r="H14" s="5"/>
      <c r="I14" s="5"/>
      <c r="J14" s="5"/>
      <c r="K14" s="40"/>
    </row>
    <row r="15" spans="1:12" ht="12.75" customHeight="1" x14ac:dyDescent="0.3">
      <c r="A15" s="31">
        <v>2006</v>
      </c>
      <c r="B15" s="20">
        <v>427.72263757823441</v>
      </c>
      <c r="C15" s="49">
        <f t="shared" si="1"/>
        <v>3.5075188187649826</v>
      </c>
      <c r="D15" s="40">
        <f t="shared" si="2"/>
        <v>-17.408412932566264</v>
      </c>
      <c r="E15" s="40">
        <f t="shared" si="0"/>
        <v>-39.139501155493214</v>
      </c>
      <c r="G15" s="5"/>
      <c r="H15" s="5"/>
      <c r="I15" s="5"/>
      <c r="J15" s="5"/>
      <c r="K15" s="40"/>
    </row>
    <row r="16" spans="1:12" ht="12.75" customHeight="1" x14ac:dyDescent="0.3">
      <c r="A16" s="31">
        <v>2007</v>
      </c>
      <c r="B16" s="20">
        <v>410.38545266208666</v>
      </c>
      <c r="C16" s="49">
        <f t="shared" si="1"/>
        <v>-4.0533708980920178</v>
      </c>
      <c r="D16" s="40">
        <f t="shared" si="2"/>
        <v>-20.756156287029953</v>
      </c>
      <c r="E16" s="40">
        <f t="shared" si="0"/>
        <v>-36.568382428667817</v>
      </c>
      <c r="G16" s="5"/>
      <c r="H16" s="5"/>
      <c r="I16" s="5"/>
      <c r="J16" s="5"/>
      <c r="K16" s="40"/>
    </row>
    <row r="17" spans="1:11" ht="12.75" customHeight="1" x14ac:dyDescent="0.3">
      <c r="A17" s="31">
        <v>2008</v>
      </c>
      <c r="B17" s="20">
        <v>413.52573286234929</v>
      </c>
      <c r="C17" s="49">
        <f t="shared" si="1"/>
        <v>0.76520261132363887</v>
      </c>
      <c r="D17" s="40">
        <f t="shared" si="2"/>
        <v>-20.149780325625084</v>
      </c>
      <c r="E17" s="40">
        <f t="shared" si="0"/>
        <v>-37.050076884176327</v>
      </c>
      <c r="G17" s="5"/>
      <c r="H17" s="5"/>
      <c r="I17" s="5"/>
      <c r="J17" s="5"/>
      <c r="K17" s="40"/>
    </row>
    <row r="18" spans="1:11" ht="12.75" customHeight="1" x14ac:dyDescent="0.3">
      <c r="A18" s="31">
        <v>2009</v>
      </c>
      <c r="B18" s="20">
        <v>389.51457648075046</v>
      </c>
      <c r="C18" s="49">
        <f t="shared" si="1"/>
        <v>-5.8064479362379702</v>
      </c>
      <c r="D18" s="40">
        <f t="shared" si="2"/>
        <v>-24.786241757989313</v>
      </c>
      <c r="E18" s="40">
        <f t="shared" si="0"/>
        <v>-33.16960478015389</v>
      </c>
      <c r="G18" s="5"/>
      <c r="H18" s="5"/>
      <c r="I18" s="5"/>
      <c r="J18" s="5"/>
      <c r="K18" s="40"/>
    </row>
    <row r="19" spans="1:11" ht="12.75" customHeight="1" x14ac:dyDescent="0.3">
      <c r="A19" s="31">
        <v>2010</v>
      </c>
      <c r="B19" s="20">
        <v>397.87213910814773</v>
      </c>
      <c r="C19" s="49">
        <f t="shared" si="1"/>
        <v>2.1456353964741282</v>
      </c>
      <c r="D19" s="40">
        <f t="shared" si="2"/>
        <v>-23.172428738130254</v>
      </c>
      <c r="E19" s="40">
        <f t="shared" si="0"/>
        <v>-34.573420625906678</v>
      </c>
      <c r="G19" s="5"/>
      <c r="H19" s="5"/>
      <c r="I19" s="5"/>
      <c r="J19" s="5"/>
      <c r="K19" s="40"/>
    </row>
    <row r="20" spans="1:11" ht="12.75" customHeight="1" x14ac:dyDescent="0.3">
      <c r="A20" s="31">
        <v>2011</v>
      </c>
      <c r="B20" s="20">
        <v>422.30316608528938</v>
      </c>
      <c r="C20" s="49">
        <f t="shared" si="1"/>
        <v>6.1404216520174373</v>
      </c>
      <c r="D20" s="40">
        <f t="shared" si="2"/>
        <v>-18.454891917647277</v>
      </c>
      <c r="E20" s="40">
        <f t="shared" si="0"/>
        <v>-38.358470452854334</v>
      </c>
      <c r="G20" s="5"/>
      <c r="H20" s="5"/>
      <c r="I20" s="5"/>
      <c r="J20" s="5"/>
      <c r="K20" s="40"/>
    </row>
    <row r="21" spans="1:11" ht="12.75" customHeight="1" x14ac:dyDescent="0.3">
      <c r="A21" s="31">
        <v>2012</v>
      </c>
      <c r="B21" s="20">
        <v>428.35234557317943</v>
      </c>
      <c r="C21" s="49">
        <f t="shared" si="1"/>
        <v>1.4324257958957265</v>
      </c>
      <c r="D21" s="40">
        <f t="shared" si="2"/>
        <v>-17.286818754184608</v>
      </c>
      <c r="E21" s="40">
        <f t="shared" si="0"/>
        <v>-39.228970357879504</v>
      </c>
      <c r="G21" s="5"/>
      <c r="H21" s="5"/>
      <c r="I21" s="5"/>
      <c r="J21" s="5"/>
      <c r="K21" s="40"/>
    </row>
    <row r="22" spans="1:11" ht="12.75" customHeight="1" x14ac:dyDescent="0.3">
      <c r="A22" s="31">
        <v>2013</v>
      </c>
      <c r="B22" s="20">
        <v>429.6310727860066</v>
      </c>
      <c r="C22" s="49">
        <f t="shared" si="1"/>
        <v>0.29852228569359079</v>
      </c>
      <c r="D22" s="40">
        <f t="shared" si="2"/>
        <v>-17.039901474959716</v>
      </c>
      <c r="E22" s="40">
        <f t="shared" si="0"/>
        <v>-39.409845472081528</v>
      </c>
      <c r="G22" s="5"/>
      <c r="H22" s="5"/>
      <c r="I22" s="5"/>
      <c r="J22" s="5"/>
      <c r="K22" s="40"/>
    </row>
    <row r="23" spans="1:11" ht="12.75" customHeight="1" x14ac:dyDescent="0.3">
      <c r="A23" s="31">
        <v>2014</v>
      </c>
      <c r="B23" s="20">
        <v>433.78702756543822</v>
      </c>
      <c r="C23" s="49">
        <f t="shared" si="1"/>
        <v>0.9673310527755169</v>
      </c>
      <c r="D23" s="40">
        <f t="shared" si="2"/>
        <v>-16.237402680513839</v>
      </c>
      <c r="E23" s="40">
        <f t="shared" si="0"/>
        <v>-39.990337571418955</v>
      </c>
      <c r="G23" s="5"/>
      <c r="H23" s="5"/>
      <c r="I23" s="5"/>
      <c r="J23" s="5"/>
      <c r="K23" s="40"/>
    </row>
    <row r="24" spans="1:11" ht="12.75" customHeight="1" x14ac:dyDescent="0.3">
      <c r="A24" s="31">
        <v>2015</v>
      </c>
      <c r="B24" s="20">
        <v>437.15349448778147</v>
      </c>
      <c r="C24" s="49">
        <f t="shared" si="1"/>
        <v>0.77606445292682413</v>
      </c>
      <c r="D24" s="40">
        <f t="shared" si="2"/>
        <v>-15.587350937869068</v>
      </c>
      <c r="E24" s="40">
        <f t="shared" si="0"/>
        <v>-40.452464824510031</v>
      </c>
      <c r="G24" s="5"/>
      <c r="H24" s="5"/>
      <c r="I24" s="5"/>
      <c r="J24" s="5"/>
      <c r="K24" s="40"/>
    </row>
    <row r="25" spans="1:11" ht="12.75" customHeight="1" x14ac:dyDescent="0.3">
      <c r="A25" s="31">
        <v>2016</v>
      </c>
      <c r="B25" s="20">
        <v>398.49140916395544</v>
      </c>
      <c r="C25" s="49">
        <f t="shared" si="1"/>
        <v>-8.844052675165484</v>
      </c>
      <c r="D25" s="40">
        <f t="shared" si="2"/>
        <v>-23.052850085426513</v>
      </c>
      <c r="E25" s="40">
        <f t="shared" si="0"/>
        <v>-34.675095895507361</v>
      </c>
      <c r="G25" s="5"/>
      <c r="H25" s="5"/>
      <c r="I25" s="5"/>
      <c r="J25" s="5"/>
      <c r="K25" s="40"/>
    </row>
    <row r="26" spans="1:11" ht="12.75" customHeight="1" x14ac:dyDescent="0.3">
      <c r="A26" s="31">
        <v>2017</v>
      </c>
      <c r="B26" s="20">
        <v>377.78182682498618</v>
      </c>
      <c r="C26" s="49">
        <f t="shared" si="1"/>
        <v>-5.1969959358517812</v>
      </c>
      <c r="D26" s="40">
        <f t="shared" si="2"/>
        <v>-27.051790339240672</v>
      </c>
      <c r="E26" s="40">
        <f t="shared" si="0"/>
        <v>-31.09405682936935</v>
      </c>
      <c r="G26" s="5"/>
      <c r="H26" s="5"/>
      <c r="I26" s="5"/>
      <c r="J26" s="5"/>
      <c r="K26" s="40"/>
    </row>
    <row r="27" spans="1:11" ht="12.75" customHeight="1" x14ac:dyDescent="0.3">
      <c r="A27" s="31">
        <v>2018</v>
      </c>
      <c r="B27" s="20">
        <v>366.4748610524727</v>
      </c>
      <c r="C27" s="49">
        <f t="shared" si="1"/>
        <v>-2.992988272501425</v>
      </c>
      <c r="D27" s="40">
        <f t="shared" si="2"/>
        <v>-29.235121699386951</v>
      </c>
      <c r="E27" s="40">
        <f t="shared" si="0"/>
        <v>-28.968079787682104</v>
      </c>
      <c r="G27" s="5"/>
      <c r="H27" s="5"/>
      <c r="I27" s="5"/>
      <c r="J27" s="5"/>
      <c r="K27" s="40"/>
    </row>
    <row r="28" spans="1:11" ht="12.75" customHeight="1" x14ac:dyDescent="0.3">
      <c r="A28" s="31">
        <v>2019</v>
      </c>
      <c r="B28" s="20">
        <v>364.32843178068561</v>
      </c>
      <c r="C28" s="49">
        <f t="shared" si="1"/>
        <v>-0.58569618271299873</v>
      </c>
      <c r="D28" s="40">
        <f t="shared" si="2"/>
        <v>-29.649588890295142</v>
      </c>
      <c r="E28" s="40">
        <f t="shared" si="0"/>
        <v>-28.549597507751933</v>
      </c>
      <c r="G28" s="5"/>
      <c r="H28" s="5"/>
      <c r="I28" s="5"/>
      <c r="J28" s="5"/>
      <c r="K28" s="40"/>
    </row>
    <row r="29" spans="1:11" ht="12.75" customHeight="1" x14ac:dyDescent="0.3">
      <c r="A29" s="31">
        <v>2020</v>
      </c>
      <c r="B29" s="20">
        <v>342.51147380363568</v>
      </c>
      <c r="C29" s="49">
        <f t="shared" si="1"/>
        <v>-5.9882666500711244</v>
      </c>
      <c r="D29" s="40">
        <f t="shared" si="2"/>
        <v>-33.862359096965527</v>
      </c>
      <c r="E29" s="40">
        <f t="shared" si="0"/>
        <v>-23.998420254313796</v>
      </c>
      <c r="G29" s="5"/>
      <c r="H29" s="5"/>
      <c r="I29" s="5"/>
      <c r="J29" s="5"/>
      <c r="K29" s="40"/>
    </row>
    <row r="30" spans="1:11" ht="12.75" customHeight="1" x14ac:dyDescent="0.3">
      <c r="A30" s="31">
        <v>2021</v>
      </c>
      <c r="B30" s="20">
        <v>260.31413090099528</v>
      </c>
      <c r="C30" s="49">
        <f t="shared" si="1"/>
        <v>-23.998420254313796</v>
      </c>
      <c r="D30" s="40">
        <f t="shared" si="2"/>
        <v>-49.734348107164678</v>
      </c>
      <c r="E30" s="40">
        <f t="shared" si="0"/>
        <v>0</v>
      </c>
      <c r="G30" s="40"/>
      <c r="H30" s="5"/>
      <c r="I30" s="5"/>
      <c r="J30" s="5"/>
      <c r="K30" s="40"/>
    </row>
    <row r="31" spans="1:11" ht="51" customHeight="1" x14ac:dyDescent="0.25">
      <c r="A31" s="55" t="s">
        <v>47</v>
      </c>
      <c r="B31" s="55"/>
      <c r="C31" s="55"/>
      <c r="D31" s="55"/>
      <c r="E31" s="55"/>
    </row>
    <row r="32" spans="1:11" x14ac:dyDescent="0.25">
      <c r="A32" s="56" t="s">
        <v>0</v>
      </c>
      <c r="B32" s="56"/>
      <c r="C32" s="56"/>
      <c r="D32" s="56"/>
      <c r="E32" s="56"/>
    </row>
  </sheetData>
  <mergeCells count="4">
    <mergeCell ref="A1:E1"/>
    <mergeCell ref="A2:E2"/>
    <mergeCell ref="A31:E31"/>
    <mergeCell ref="A32:E32"/>
  </mergeCells>
  <printOptions horizontalCentered="1"/>
  <pageMargins left="0.75" right="0.7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87807-94CD-47A7-A409-F0DF3AA522DC}">
  <dimension ref="A1:B30"/>
  <sheetViews>
    <sheetView workbookViewId="0">
      <selection sqref="A1:B1"/>
    </sheetView>
  </sheetViews>
  <sheetFormatPr defaultRowHeight="12.5" x14ac:dyDescent="0.25"/>
  <cols>
    <col min="1" max="1" width="20.54296875" customWidth="1"/>
    <col min="2" max="2" width="43" customWidth="1"/>
  </cols>
  <sheetData>
    <row r="1" spans="1:2" ht="25.5" customHeight="1" x14ac:dyDescent="0.3">
      <c r="A1" s="53" t="s">
        <v>46</v>
      </c>
      <c r="B1" s="53"/>
    </row>
    <row r="2" spans="1:2" ht="51" customHeight="1" x14ac:dyDescent="0.3">
      <c r="A2" s="24" t="s">
        <v>38</v>
      </c>
      <c r="B2" s="4" t="s">
        <v>45</v>
      </c>
    </row>
    <row r="3" spans="1:2" ht="13" x14ac:dyDescent="0.3">
      <c r="A3" s="47">
        <v>1990</v>
      </c>
      <c r="B3" s="48">
        <v>88.527547695603275</v>
      </c>
    </row>
    <row r="4" spans="1:2" ht="13" x14ac:dyDescent="0.3">
      <c r="A4" s="47">
        <v>1995</v>
      </c>
      <c r="B4" s="48">
        <v>87.552675874674037</v>
      </c>
    </row>
    <row r="5" spans="1:2" ht="13" x14ac:dyDescent="0.3">
      <c r="A5" s="47">
        <v>2000</v>
      </c>
      <c r="B5" s="48">
        <v>88.870422640625833</v>
      </c>
    </row>
    <row r="6" spans="1:2" ht="13" x14ac:dyDescent="0.3">
      <c r="A6" s="47">
        <v>2001</v>
      </c>
      <c r="B6" s="48">
        <v>87.782594490792789</v>
      </c>
    </row>
    <row r="7" spans="1:2" ht="13" x14ac:dyDescent="0.3">
      <c r="A7" s="47">
        <v>2002</v>
      </c>
      <c r="B7" s="48">
        <v>87.064759018572147</v>
      </c>
    </row>
    <row r="8" spans="1:2" ht="13" x14ac:dyDescent="0.3">
      <c r="A8" s="47">
        <v>2003</v>
      </c>
      <c r="B8" s="48">
        <v>84.944701490097657</v>
      </c>
    </row>
    <row r="9" spans="1:2" ht="13" x14ac:dyDescent="0.3">
      <c r="A9" s="47">
        <v>2004</v>
      </c>
      <c r="B9" s="48">
        <v>80.616387544965278</v>
      </c>
    </row>
    <row r="10" spans="1:2" ht="13" x14ac:dyDescent="0.3">
      <c r="A10" s="47">
        <v>2005</v>
      </c>
      <c r="B10" s="48">
        <v>78.437415407326455</v>
      </c>
    </row>
    <row r="11" spans="1:2" ht="13" x14ac:dyDescent="0.3">
      <c r="A11" s="47">
        <v>2006</v>
      </c>
      <c r="B11" s="48">
        <v>77.563577116362552</v>
      </c>
    </row>
    <row r="12" spans="1:2" ht="13" x14ac:dyDescent="0.3">
      <c r="A12" s="47">
        <v>2007</v>
      </c>
      <c r="B12" s="48">
        <v>77.692387037735031</v>
      </c>
    </row>
    <row r="13" spans="1:2" ht="13" x14ac:dyDescent="0.3">
      <c r="A13" s="47">
        <v>2008</v>
      </c>
      <c r="B13" s="48">
        <v>75.946809494986169</v>
      </c>
    </row>
    <row r="14" spans="1:2" ht="13" x14ac:dyDescent="0.3">
      <c r="A14" s="47">
        <v>2009</v>
      </c>
      <c r="B14" s="48">
        <v>73.704194575355075</v>
      </c>
    </row>
    <row r="15" spans="1:2" ht="13" x14ac:dyDescent="0.3">
      <c r="A15" s="47">
        <v>2010</v>
      </c>
      <c r="B15" s="48">
        <v>74.752715559742839</v>
      </c>
    </row>
    <row r="16" spans="1:2" ht="13" x14ac:dyDescent="0.3">
      <c r="A16" s="47">
        <v>2011</v>
      </c>
      <c r="B16" s="48">
        <v>74.586700470951669</v>
      </c>
    </row>
    <row r="17" spans="1:2" ht="13" x14ac:dyDescent="0.3">
      <c r="A17" s="47">
        <v>2012</v>
      </c>
      <c r="B17" s="48">
        <v>74.117882913991735</v>
      </c>
    </row>
    <row r="18" spans="1:2" ht="13" x14ac:dyDescent="0.3">
      <c r="A18" s="47">
        <v>2013</v>
      </c>
      <c r="B18" s="48">
        <v>74.642837654136059</v>
      </c>
    </row>
    <row r="19" spans="1:2" ht="13" x14ac:dyDescent="0.3">
      <c r="A19" s="47">
        <v>2014</v>
      </c>
      <c r="B19" s="48">
        <v>74.82772616521936</v>
      </c>
    </row>
    <row r="20" spans="1:2" ht="13" x14ac:dyDescent="0.3">
      <c r="A20" s="47">
        <v>2015</v>
      </c>
      <c r="B20" s="48">
        <v>74.712353132952273</v>
      </c>
    </row>
    <row r="21" spans="1:2" ht="13" x14ac:dyDescent="0.3">
      <c r="A21" s="47">
        <v>2016</v>
      </c>
      <c r="B21" s="46">
        <v>74.089651565922878</v>
      </c>
    </row>
    <row r="22" spans="1:2" ht="13" x14ac:dyDescent="0.3">
      <c r="A22" s="47">
        <v>2017</v>
      </c>
      <c r="B22" s="46">
        <v>73.7</v>
      </c>
    </row>
    <row r="23" spans="1:2" ht="12.75" customHeight="1" x14ac:dyDescent="0.3">
      <c r="A23" s="47">
        <v>2018</v>
      </c>
      <c r="B23" s="46">
        <v>73.97</v>
      </c>
    </row>
    <row r="24" spans="1:2" ht="12.75" customHeight="1" x14ac:dyDescent="0.3">
      <c r="A24" s="47">
        <v>2019</v>
      </c>
      <c r="B24" s="46">
        <v>73.77</v>
      </c>
    </row>
    <row r="25" spans="1:2" ht="12.75" customHeight="1" x14ac:dyDescent="0.3">
      <c r="A25" s="47">
        <v>2020</v>
      </c>
      <c r="B25" s="46">
        <v>63.7</v>
      </c>
    </row>
    <row r="26" spans="1:2" ht="12.75" customHeight="1" x14ac:dyDescent="0.3">
      <c r="A26" s="45">
        <v>2021</v>
      </c>
      <c r="B26" s="44">
        <v>58.5</v>
      </c>
    </row>
    <row r="27" spans="1:2" ht="30" customHeight="1" x14ac:dyDescent="0.25">
      <c r="A27" s="54" t="s">
        <v>44</v>
      </c>
      <c r="B27" s="54"/>
    </row>
    <row r="28" spans="1:2" ht="31.5" customHeight="1" x14ac:dyDescent="0.25">
      <c r="A28" s="54" t="s">
        <v>43</v>
      </c>
      <c r="B28" s="54"/>
    </row>
    <row r="29" spans="1:2" x14ac:dyDescent="0.25">
      <c r="B29" s="43"/>
    </row>
    <row r="30" spans="1:2" x14ac:dyDescent="0.25">
      <c r="B30" s="42"/>
    </row>
  </sheetData>
  <mergeCells count="3">
    <mergeCell ref="A1:B1"/>
    <mergeCell ref="A27:B27"/>
    <mergeCell ref="A28:B28"/>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E66B6-F10F-4D3C-91F0-7835CC400EFB}">
  <dimension ref="A1:K19"/>
  <sheetViews>
    <sheetView workbookViewId="0">
      <selection activeCell="J13" sqref="J13"/>
    </sheetView>
  </sheetViews>
  <sheetFormatPr defaultRowHeight="12.5" x14ac:dyDescent="0.25"/>
  <cols>
    <col min="1" max="1" width="13.453125" style="35" customWidth="1"/>
    <col min="2" max="2" width="26" style="35" customWidth="1"/>
    <col min="3" max="3" width="25.7265625" style="35" customWidth="1"/>
    <col min="5" max="5" width="12.453125" customWidth="1"/>
  </cols>
  <sheetData>
    <row r="1" spans="1:11" ht="25.5" customHeight="1" x14ac:dyDescent="0.3">
      <c r="A1" s="58" t="s">
        <v>42</v>
      </c>
      <c r="B1" s="58"/>
      <c r="C1" s="58"/>
    </row>
    <row r="2" spans="1:11" ht="15" customHeight="1" x14ac:dyDescent="0.25">
      <c r="A2" s="59" t="s">
        <v>2</v>
      </c>
      <c r="B2" s="59"/>
      <c r="C2" s="59"/>
    </row>
    <row r="3" spans="1:11" ht="107.5" customHeight="1" x14ac:dyDescent="0.25">
      <c r="A3" s="60" t="s">
        <v>7</v>
      </c>
      <c r="B3" s="60"/>
      <c r="C3" s="60"/>
    </row>
    <row r="4" spans="1:11" ht="28.5" customHeight="1" x14ac:dyDescent="0.3">
      <c r="A4" s="53" t="s">
        <v>1</v>
      </c>
      <c r="B4" s="61" t="s">
        <v>41</v>
      </c>
      <c r="C4" s="61"/>
    </row>
    <row r="5" spans="1:11" ht="38.25" customHeight="1" x14ac:dyDescent="0.3">
      <c r="A5" s="57"/>
      <c r="B5" s="4" t="s">
        <v>40</v>
      </c>
      <c r="C5" s="4" t="s">
        <v>5</v>
      </c>
    </row>
    <row r="6" spans="1:11" ht="12" customHeight="1" x14ac:dyDescent="0.25">
      <c r="A6" s="35" t="s">
        <v>9</v>
      </c>
      <c r="B6" s="5">
        <v>364.32843178068561</v>
      </c>
      <c r="C6" s="40">
        <v>-2.8786828726274147</v>
      </c>
      <c r="E6" s="40"/>
      <c r="F6" s="5"/>
      <c r="G6" s="39"/>
      <c r="H6" s="38"/>
      <c r="I6" s="38"/>
      <c r="J6" s="37"/>
      <c r="K6" s="37"/>
    </row>
    <row r="7" spans="1:11" ht="12" customHeight="1" x14ac:dyDescent="0.25">
      <c r="A7" s="35" t="s">
        <v>10</v>
      </c>
      <c r="B7" s="5">
        <v>367.19150291547317</v>
      </c>
      <c r="C7" s="40">
        <f t="shared" ref="C7:C14" si="0">((B7-B6)/B6)*100</f>
        <v>0.78584894426000784</v>
      </c>
      <c r="E7" s="40"/>
      <c r="F7" s="5"/>
      <c r="G7" s="39"/>
      <c r="H7" s="38"/>
      <c r="I7" s="38"/>
      <c r="J7" s="37"/>
      <c r="K7" s="37"/>
    </row>
    <row r="8" spans="1:11" ht="12" customHeight="1" x14ac:dyDescent="0.25">
      <c r="A8" s="35" t="s">
        <v>11</v>
      </c>
      <c r="B8" s="5">
        <v>353.86867536977246</v>
      </c>
      <c r="C8" s="40">
        <f t="shared" si="0"/>
        <v>-3.6283049689108942</v>
      </c>
      <c r="E8" s="40"/>
      <c r="F8" s="5"/>
      <c r="G8" s="39"/>
      <c r="H8" s="38"/>
      <c r="I8" s="38"/>
      <c r="J8" s="37"/>
      <c r="K8" s="37"/>
    </row>
    <row r="9" spans="1:11" ht="12" customHeight="1" x14ac:dyDescent="0.25">
      <c r="A9" s="35" t="s">
        <v>12</v>
      </c>
      <c r="B9" s="5">
        <v>364.80466392644536</v>
      </c>
      <c r="C9" s="40">
        <f t="shared" si="0"/>
        <v>3.0904087639985129</v>
      </c>
      <c r="E9" s="40"/>
      <c r="F9" s="5"/>
      <c r="G9" s="39"/>
      <c r="H9" s="38"/>
      <c r="I9" s="38"/>
      <c r="J9" s="37"/>
      <c r="K9" s="37"/>
    </row>
    <row r="10" spans="1:11" ht="12" customHeight="1" x14ac:dyDescent="0.25">
      <c r="A10" s="35" t="s">
        <v>13</v>
      </c>
      <c r="B10" s="5">
        <v>342.51147380363568</v>
      </c>
      <c r="C10" s="40">
        <f t="shared" si="0"/>
        <v>-6.1109937254816993</v>
      </c>
      <c r="E10" s="40"/>
      <c r="F10" s="5"/>
      <c r="G10" s="39"/>
      <c r="H10" s="38"/>
      <c r="I10" s="38"/>
      <c r="J10" s="37"/>
      <c r="K10" s="37"/>
    </row>
    <row r="11" spans="1:11" ht="12" customHeight="1" x14ac:dyDescent="0.25">
      <c r="A11" s="35" t="s">
        <v>14</v>
      </c>
      <c r="B11" s="5">
        <v>265.52122945184141</v>
      </c>
      <c r="C11" s="40">
        <f t="shared" si="0"/>
        <v>-22.478150438818101</v>
      </c>
      <c r="E11" s="40"/>
      <c r="F11" s="5"/>
      <c r="G11" s="39"/>
      <c r="H11" s="38"/>
      <c r="I11" s="38"/>
      <c r="J11" s="37"/>
      <c r="K11" s="37"/>
    </row>
    <row r="12" spans="1:11" ht="12" customHeight="1" x14ac:dyDescent="0.25">
      <c r="A12" s="35" t="s">
        <v>15</v>
      </c>
      <c r="B12" s="5">
        <v>247.98397156020741</v>
      </c>
      <c r="C12" s="40">
        <f t="shared" si="0"/>
        <v>-6.6048420790454339</v>
      </c>
      <c r="E12" s="40"/>
      <c r="F12" s="5"/>
      <c r="G12" s="39"/>
      <c r="H12" s="38"/>
      <c r="I12" s="38"/>
      <c r="J12" s="37"/>
      <c r="K12" s="37"/>
    </row>
    <row r="13" spans="1:11" ht="12" customHeight="1" x14ac:dyDescent="0.25">
      <c r="A13" s="35" t="s">
        <v>16</v>
      </c>
      <c r="B13" s="5">
        <v>263.59028532504823</v>
      </c>
      <c r="C13" s="40">
        <f t="shared" si="0"/>
        <v>6.2932751930105297</v>
      </c>
      <c r="E13" s="40"/>
      <c r="F13" s="5"/>
      <c r="G13" s="39"/>
      <c r="H13" s="38"/>
      <c r="I13" s="38"/>
      <c r="J13" s="37"/>
      <c r="K13" s="37"/>
    </row>
    <row r="14" spans="1:11" ht="12" customHeight="1" x14ac:dyDescent="0.25">
      <c r="A14" s="41" t="s">
        <v>17</v>
      </c>
      <c r="B14" s="10">
        <v>260.31413090099528</v>
      </c>
      <c r="C14" s="8">
        <f t="shared" si="0"/>
        <v>-1.2428964974991148</v>
      </c>
      <c r="E14" s="40"/>
      <c r="F14" s="5"/>
      <c r="G14" s="39"/>
      <c r="H14" s="38"/>
      <c r="I14" s="38"/>
      <c r="J14" s="37"/>
      <c r="K14" s="37"/>
    </row>
    <row r="15" spans="1:11" ht="32.5" customHeight="1" x14ac:dyDescent="0.25">
      <c r="A15" s="54" t="s">
        <v>8</v>
      </c>
      <c r="B15" s="54"/>
      <c r="C15" s="54"/>
    </row>
    <row r="16" spans="1:11" ht="15.65" customHeight="1" x14ac:dyDescent="0.25">
      <c r="A16" s="54" t="s">
        <v>0</v>
      </c>
      <c r="B16" s="54"/>
      <c r="C16" s="54"/>
    </row>
    <row r="17" spans="1:3" ht="15.5" x14ac:dyDescent="0.35">
      <c r="A17" s="36"/>
      <c r="B17" s="36"/>
      <c r="C17" s="36"/>
    </row>
    <row r="18" spans="1:3" ht="15.5" x14ac:dyDescent="0.35">
      <c r="A18" s="36"/>
      <c r="B18" s="36"/>
      <c r="C18" s="36"/>
    </row>
    <row r="19" spans="1:3" ht="15.5" x14ac:dyDescent="0.35">
      <c r="A19" s="36"/>
      <c r="B19" s="36"/>
      <c r="C19" s="36"/>
    </row>
  </sheetData>
  <mergeCells count="7">
    <mergeCell ref="A15:C15"/>
    <mergeCell ref="A16:C16"/>
    <mergeCell ref="A4:A5"/>
    <mergeCell ref="A1:C1"/>
    <mergeCell ref="A2:C2"/>
    <mergeCell ref="A3:C3"/>
    <mergeCell ref="B4:C4"/>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05354-2F21-4290-A15F-E4DC1E8D1FA3}">
  <dimension ref="A1:G34"/>
  <sheetViews>
    <sheetView zoomScaleNormal="100" workbookViewId="0">
      <selection sqref="A1:D1"/>
    </sheetView>
  </sheetViews>
  <sheetFormatPr defaultRowHeight="12.5" x14ac:dyDescent="0.25"/>
  <cols>
    <col min="1" max="1" width="19.54296875" customWidth="1"/>
    <col min="2" max="2" width="12.90625" customWidth="1"/>
    <col min="3" max="3" width="14.90625" customWidth="1"/>
    <col min="4" max="4" width="18.08984375" customWidth="1"/>
    <col min="5" max="5" width="15.6328125" customWidth="1"/>
  </cols>
  <sheetData>
    <row r="1" spans="1:7" ht="12.75" customHeight="1" x14ac:dyDescent="0.3">
      <c r="A1" s="53" t="s">
        <v>39</v>
      </c>
      <c r="B1" s="53"/>
      <c r="C1" s="53"/>
      <c r="D1" s="53"/>
    </row>
    <row r="2" spans="1:7" ht="89.25" customHeight="1" x14ac:dyDescent="0.25">
      <c r="A2" s="54" t="s">
        <v>7</v>
      </c>
      <c r="B2" s="54"/>
      <c r="C2" s="54"/>
      <c r="D2" s="54"/>
      <c r="E2" s="62"/>
    </row>
    <row r="3" spans="1:7" ht="30.65" customHeight="1" x14ac:dyDescent="0.25">
      <c r="A3" s="61" t="s">
        <v>38</v>
      </c>
      <c r="B3" s="66" t="s">
        <v>4</v>
      </c>
      <c r="C3" s="61" t="s">
        <v>37</v>
      </c>
      <c r="D3" s="65" t="s">
        <v>36</v>
      </c>
      <c r="E3" s="63" t="s">
        <v>35</v>
      </c>
    </row>
    <row r="4" spans="1:7" ht="38.25" customHeight="1" x14ac:dyDescent="0.25">
      <c r="A4" s="65"/>
      <c r="B4" s="67"/>
      <c r="C4" s="65"/>
      <c r="D4" s="65"/>
      <c r="E4" s="64"/>
    </row>
    <row r="5" spans="1:7" ht="12.75" customHeight="1" x14ac:dyDescent="0.3">
      <c r="A5" s="31">
        <v>1995</v>
      </c>
      <c r="B5" s="30">
        <v>296.89555300000001</v>
      </c>
      <c r="C5" s="34"/>
      <c r="D5" s="34"/>
      <c r="E5" s="29" t="s">
        <v>34</v>
      </c>
      <c r="F5" s="33"/>
      <c r="G5" s="20"/>
    </row>
    <row r="6" spans="1:7" ht="12.75" customHeight="1" x14ac:dyDescent="0.3">
      <c r="A6" s="31">
        <v>1996</v>
      </c>
      <c r="B6" s="30">
        <v>283.96969175347499</v>
      </c>
      <c r="C6" s="29">
        <f t="shared" ref="C6:C31" si="0">((B6-B5)/B5)*100</f>
        <v>-4.353672904802659</v>
      </c>
      <c r="D6" s="29">
        <f t="shared" ref="D6:D31" si="1">((B6-$B$5)/$B$5)*100</f>
        <v>-4.353672904802659</v>
      </c>
      <c r="E6" s="32">
        <v>2.7397260273972552</v>
      </c>
      <c r="G6" s="20"/>
    </row>
    <row r="7" spans="1:7" ht="12.75" customHeight="1" x14ac:dyDescent="0.3">
      <c r="A7" s="31">
        <v>1997</v>
      </c>
      <c r="B7" s="30">
        <v>283.40352327785411</v>
      </c>
      <c r="C7" s="29">
        <f t="shared" si="0"/>
        <v>-0.19937637433236954</v>
      </c>
      <c r="D7" s="29">
        <f t="shared" si="1"/>
        <v>-4.5443690839471422</v>
      </c>
      <c r="E7" s="32">
        <v>5.7666813963764838</v>
      </c>
      <c r="G7" s="20"/>
    </row>
    <row r="8" spans="1:7" ht="12.75" customHeight="1" x14ac:dyDescent="0.3">
      <c r="A8" s="31">
        <v>1998</v>
      </c>
      <c r="B8" s="30">
        <v>304.74243481440726</v>
      </c>
      <c r="C8" s="29">
        <f t="shared" si="0"/>
        <v>7.5295152614006451</v>
      </c>
      <c r="D8" s="29">
        <f t="shared" si="1"/>
        <v>2.6429772137433307</v>
      </c>
      <c r="E8" s="32">
        <v>7.313300927971718</v>
      </c>
      <c r="G8" s="20"/>
    </row>
    <row r="9" spans="1:7" ht="12.75" customHeight="1" x14ac:dyDescent="0.3">
      <c r="A9" s="31">
        <v>1999</v>
      </c>
      <c r="B9" s="30">
        <v>331.7425818900918</v>
      </c>
      <c r="C9" s="29">
        <f t="shared" si="0"/>
        <v>8.8599892864044456</v>
      </c>
      <c r="D9" s="29">
        <f t="shared" si="1"/>
        <v>11.737133998127547</v>
      </c>
      <c r="E9" s="32">
        <v>9.1029606716747598</v>
      </c>
      <c r="G9" s="20"/>
    </row>
    <row r="10" spans="1:7" ht="12.75" customHeight="1" x14ac:dyDescent="0.3">
      <c r="A10" s="31">
        <v>2000</v>
      </c>
      <c r="B10" s="30">
        <v>340.22521996702608</v>
      </c>
      <c r="C10" s="29">
        <f t="shared" si="0"/>
        <v>2.5569940490017125</v>
      </c>
      <c r="D10" s="29">
        <f t="shared" si="1"/>
        <v>14.594245864984737</v>
      </c>
      <c r="E10" s="32">
        <v>12.638091029606713</v>
      </c>
      <c r="G10" s="20"/>
    </row>
    <row r="11" spans="1:7" ht="12.75" customHeight="1" x14ac:dyDescent="0.3">
      <c r="A11" s="31">
        <v>2001</v>
      </c>
      <c r="B11" s="30">
        <v>347.68624662728081</v>
      </c>
      <c r="C11" s="29">
        <f t="shared" si="0"/>
        <v>2.1929669590566623</v>
      </c>
      <c r="D11" s="29">
        <f t="shared" si="1"/>
        <v>17.107259813784008</v>
      </c>
      <c r="E11" s="32">
        <v>16.460450729120605</v>
      </c>
      <c r="G11" s="20"/>
    </row>
    <row r="12" spans="1:7" ht="12.75" customHeight="1" x14ac:dyDescent="0.3">
      <c r="A12" s="31">
        <v>2002</v>
      </c>
      <c r="B12" s="30">
        <v>320.01930322446128</v>
      </c>
      <c r="C12" s="29">
        <f t="shared" si="0"/>
        <v>-7.9574454472104703</v>
      </c>
      <c r="D12" s="29">
        <f t="shared" si="1"/>
        <v>7.7885134993791159</v>
      </c>
      <c r="E12" s="32">
        <v>17.918692001767564</v>
      </c>
      <c r="G12" s="20"/>
    </row>
    <row r="13" spans="1:7" ht="12.75" customHeight="1" x14ac:dyDescent="0.3">
      <c r="A13" s="31">
        <v>2003</v>
      </c>
      <c r="B13" s="30">
        <v>319.18505597306967</v>
      </c>
      <c r="C13" s="29">
        <f t="shared" si="0"/>
        <v>-0.26068654077609688</v>
      </c>
      <c r="D13" s="29">
        <f t="shared" si="1"/>
        <v>7.5075233521836076</v>
      </c>
      <c r="E13" s="32">
        <v>21.299160406539986</v>
      </c>
      <c r="G13" s="20"/>
    </row>
    <row r="14" spans="1:7" ht="12.75" customHeight="1" x14ac:dyDescent="0.3">
      <c r="A14" s="31">
        <v>2004</v>
      </c>
      <c r="B14" s="30">
        <v>320.23343092579756</v>
      </c>
      <c r="C14" s="29">
        <f t="shared" si="0"/>
        <v>0.32845364565449797</v>
      </c>
      <c r="D14" s="29">
        <f t="shared" si="1"/>
        <v>7.8606357319867151</v>
      </c>
      <c r="E14" s="32">
        <v>23.464427750773293</v>
      </c>
      <c r="G14" s="20"/>
    </row>
    <row r="15" spans="1:7" ht="12.75" customHeight="1" x14ac:dyDescent="0.3">
      <c r="A15" s="31">
        <v>2005</v>
      </c>
      <c r="B15" s="30">
        <v>301.38713969724523</v>
      </c>
      <c r="C15" s="29">
        <f t="shared" si="0"/>
        <v>-5.8851729421464665</v>
      </c>
      <c r="D15" s="29">
        <f t="shared" si="1"/>
        <v>1.5128507826606703</v>
      </c>
      <c r="E15" s="32">
        <v>27.220503756075981</v>
      </c>
      <c r="G15" s="20"/>
    </row>
    <row r="16" spans="1:7" ht="12.75" customHeight="1" x14ac:dyDescent="0.3">
      <c r="A16" s="31">
        <v>2006</v>
      </c>
      <c r="B16" s="30">
        <v>323.33578235948568</v>
      </c>
      <c r="C16" s="29">
        <f t="shared" si="0"/>
        <v>7.2825412140307924</v>
      </c>
      <c r="D16" s="29">
        <f t="shared" si="1"/>
        <v>8.9055659784455141</v>
      </c>
      <c r="E16" s="32">
        <v>31.860362350861664</v>
      </c>
      <c r="G16" s="20"/>
    </row>
    <row r="17" spans="1:7" ht="12.75" customHeight="1" x14ac:dyDescent="0.3">
      <c r="A17" s="31">
        <v>2007</v>
      </c>
      <c r="B17" s="30">
        <v>317.84361703804296</v>
      </c>
      <c r="C17" s="29">
        <f t="shared" si="0"/>
        <v>-1.6985949656931281</v>
      </c>
      <c r="D17" s="29">
        <f t="shared" si="1"/>
        <v>7.0557015173760309</v>
      </c>
      <c r="E17" s="32">
        <v>35.096553247900999</v>
      </c>
      <c r="G17" s="20"/>
    </row>
    <row r="18" spans="1:7" ht="12.75" customHeight="1" x14ac:dyDescent="0.3">
      <c r="A18" s="31">
        <v>2008</v>
      </c>
      <c r="B18" s="30">
        <v>333.29428282670301</v>
      </c>
      <c r="C18" s="29">
        <f t="shared" si="0"/>
        <v>4.8610904735616396</v>
      </c>
      <c r="D18" s="29">
        <f t="shared" si="1"/>
        <v>12.259776025241781</v>
      </c>
      <c r="E18" s="32">
        <v>40.587936367653555</v>
      </c>
      <c r="G18" s="20"/>
    </row>
    <row r="19" spans="1:7" ht="12.75" customHeight="1" x14ac:dyDescent="0.3">
      <c r="A19" s="31">
        <v>2009</v>
      </c>
      <c r="B19" s="30">
        <v>313.8154171171135</v>
      </c>
      <c r="C19" s="29">
        <f t="shared" si="0"/>
        <v>-5.8443443867045222</v>
      </c>
      <c r="D19" s="29">
        <f t="shared" si="1"/>
        <v>5.6989281065834927</v>
      </c>
      <c r="E19" s="32">
        <v>40.531374281926645</v>
      </c>
      <c r="G19" s="20"/>
    </row>
    <row r="20" spans="1:7" ht="12.75" customHeight="1" x14ac:dyDescent="0.3">
      <c r="A20" s="31">
        <v>2010</v>
      </c>
      <c r="B20" s="30">
        <v>328.11538458644128</v>
      </c>
      <c r="C20" s="29">
        <f t="shared" si="0"/>
        <v>4.5568084578811963</v>
      </c>
      <c r="D20" s="29">
        <f t="shared" si="1"/>
        <v>10.515425802434054</v>
      </c>
      <c r="E20" s="32">
        <v>43.848652231551036</v>
      </c>
      <c r="G20" s="20"/>
    </row>
    <row r="21" spans="1:7" ht="12.75" customHeight="1" x14ac:dyDescent="0.3">
      <c r="A21" s="31">
        <v>2011</v>
      </c>
      <c r="B21" s="30">
        <v>355.71980693899775</v>
      </c>
      <c r="C21" s="29">
        <f t="shared" si="0"/>
        <v>8.4130228722280904</v>
      </c>
      <c r="D21" s="29">
        <f t="shared" si="1"/>
        <v>19.813113852533096</v>
      </c>
      <c r="E21" s="32">
        <v>46.928634555899244</v>
      </c>
      <c r="G21" s="20"/>
    </row>
    <row r="22" spans="1:7" ht="12.75" customHeight="1" x14ac:dyDescent="0.3">
      <c r="A22" s="31">
        <v>2012</v>
      </c>
      <c r="B22" s="30">
        <v>372.82849538509168</v>
      </c>
      <c r="C22" s="29">
        <f t="shared" si="0"/>
        <v>4.8095967984790624</v>
      </c>
      <c r="D22" s="29">
        <f t="shared" si="1"/>
        <v>25.575641540542605</v>
      </c>
      <c r="E22" s="32">
        <v>51.064958020326991</v>
      </c>
      <c r="G22" s="20"/>
    </row>
    <row r="23" spans="1:7" ht="12.75" customHeight="1" x14ac:dyDescent="0.3">
      <c r="A23" s="31">
        <v>2013</v>
      </c>
      <c r="B23" s="30">
        <v>378.33806196185901</v>
      </c>
      <c r="C23" s="29">
        <f t="shared" si="0"/>
        <v>1.4777750748575529</v>
      </c>
      <c r="D23" s="29">
        <f t="shared" si="1"/>
        <v>27.431367071321205</v>
      </c>
      <c r="E23" s="32">
        <v>53.605612019443228</v>
      </c>
      <c r="G23" s="20"/>
    </row>
    <row r="24" spans="1:7" ht="12.75" customHeight="1" x14ac:dyDescent="0.3">
      <c r="A24" s="31">
        <v>2014</v>
      </c>
      <c r="B24" s="30">
        <v>387.36665669802301</v>
      </c>
      <c r="C24" s="29">
        <f t="shared" si="0"/>
        <v>2.3863828792024067</v>
      </c>
      <c r="D24" s="29">
        <f t="shared" si="1"/>
        <v>30.472367397844792</v>
      </c>
      <c r="E24" s="29">
        <v>55.764471939902784</v>
      </c>
      <c r="G24" s="20"/>
    </row>
    <row r="25" spans="1:7" ht="12.75" customHeight="1" x14ac:dyDescent="0.3">
      <c r="A25" s="31">
        <v>2015</v>
      </c>
      <c r="B25" s="30">
        <v>390.12812374125201</v>
      </c>
      <c r="C25" s="29">
        <f t="shared" si="0"/>
        <v>0.71288196737638765</v>
      </c>
      <c r="D25" s="29">
        <f t="shared" si="1"/>
        <v>31.402481377433094</v>
      </c>
      <c r="E25" s="29">
        <v>55.666813963764902</v>
      </c>
      <c r="G25" s="20"/>
    </row>
    <row r="26" spans="1:7" ht="12.75" customHeight="1" x14ac:dyDescent="0.3">
      <c r="A26" s="31">
        <v>2016</v>
      </c>
      <c r="B26" s="30">
        <v>359.46668658559997</v>
      </c>
      <c r="C26" s="29">
        <f t="shared" si="0"/>
        <v>-7.8593249985709521</v>
      </c>
      <c r="D26" s="29">
        <f t="shared" si="1"/>
        <v>21.075133309793955</v>
      </c>
      <c r="E26" s="29">
        <v>57.348431285903665</v>
      </c>
      <c r="G26" s="20"/>
    </row>
    <row r="27" spans="1:7" ht="12.75" customHeight="1" x14ac:dyDescent="0.3">
      <c r="A27" s="31">
        <v>2017</v>
      </c>
      <c r="B27" s="30">
        <v>349.43884663080098</v>
      </c>
      <c r="C27" s="29">
        <f t="shared" si="0"/>
        <v>-2.7896437497584516</v>
      </c>
      <c r="D27" s="29">
        <f t="shared" si="1"/>
        <v>17.697568420905576</v>
      </c>
      <c r="E27" s="29">
        <v>61.344012372956222</v>
      </c>
      <c r="G27" s="20"/>
    </row>
    <row r="28" spans="1:7" ht="12.75" customHeight="1" x14ac:dyDescent="0.3">
      <c r="A28" s="31">
        <v>2018</v>
      </c>
      <c r="B28" s="30">
        <v>346.48586333908599</v>
      </c>
      <c r="C28" s="29">
        <f t="shared" si="0"/>
        <v>-0.84506439973314007</v>
      </c>
      <c r="D28" s="29">
        <f t="shared" si="1"/>
        <v>16.702948170828947</v>
      </c>
      <c r="E28" s="29">
        <v>64.916482545293846</v>
      </c>
      <c r="G28" s="20"/>
    </row>
    <row r="29" spans="1:7" ht="12.75" customHeight="1" x14ac:dyDescent="0.3">
      <c r="A29" s="31">
        <v>2019</v>
      </c>
      <c r="B29" s="30">
        <v>350.122598122657</v>
      </c>
      <c r="C29" s="29">
        <f t="shared" si="0"/>
        <v>1.049605530373958</v>
      </c>
      <c r="D29" s="29">
        <f t="shared" si="1"/>
        <v>17.927868768939422</v>
      </c>
      <c r="E29" s="29">
        <v>67.629253203711883</v>
      </c>
      <c r="G29" s="20"/>
    </row>
    <row r="30" spans="1:7" ht="12.75" customHeight="1" x14ac:dyDescent="0.3">
      <c r="A30" s="31">
        <v>2020</v>
      </c>
      <c r="B30" s="30">
        <v>336.13</v>
      </c>
      <c r="C30" s="29">
        <f t="shared" si="0"/>
        <v>-3.9964852876348851</v>
      </c>
      <c r="D30" s="29">
        <f t="shared" si="1"/>
        <v>13.214898843567383</v>
      </c>
      <c r="E30" s="29">
        <v>71.180733539549252</v>
      </c>
      <c r="G30" s="20"/>
    </row>
    <row r="31" spans="1:7" ht="12.75" customHeight="1" x14ac:dyDescent="0.3">
      <c r="A31" s="28">
        <v>2021</v>
      </c>
      <c r="B31" s="27">
        <v>260.31413090099528</v>
      </c>
      <c r="C31" s="26">
        <f t="shared" si="0"/>
        <v>-22.555519917592811</v>
      </c>
      <c r="D31" s="26">
        <f t="shared" si="1"/>
        <v>-12.321310214776011</v>
      </c>
      <c r="E31" s="26">
        <v>74.430623066725573</v>
      </c>
      <c r="G31" s="20"/>
    </row>
    <row r="32" spans="1:7" ht="25.75" customHeight="1" x14ac:dyDescent="0.25">
      <c r="A32" s="54" t="s">
        <v>8</v>
      </c>
      <c r="B32" s="54"/>
      <c r="C32" s="54"/>
      <c r="D32" s="54"/>
      <c r="E32" s="54"/>
    </row>
    <row r="33" spans="1:5" x14ac:dyDescent="0.25">
      <c r="A33" s="56" t="s">
        <v>0</v>
      </c>
      <c r="B33" s="56"/>
      <c r="C33" s="56"/>
      <c r="D33" s="56"/>
      <c r="E33" s="56"/>
    </row>
    <row r="34" spans="1:5" ht="15.65" customHeight="1" x14ac:dyDescent="0.25">
      <c r="A34" s="62" t="s">
        <v>33</v>
      </c>
      <c r="B34" s="62"/>
      <c r="C34" s="62"/>
      <c r="D34" s="62"/>
      <c r="E34" s="62"/>
    </row>
  </sheetData>
  <mergeCells count="10">
    <mergeCell ref="A1:D1"/>
    <mergeCell ref="B3:B4"/>
    <mergeCell ref="C3:C4"/>
    <mergeCell ref="D3:D4"/>
    <mergeCell ref="A2:E2"/>
    <mergeCell ref="A34:E34"/>
    <mergeCell ref="A32:E32"/>
    <mergeCell ref="A33:E33"/>
    <mergeCell ref="E3:E4"/>
    <mergeCell ref="A3:A4"/>
  </mergeCells>
  <printOptions horizontalCentered="1"/>
  <pageMargins left="0.75" right="0.75" top="0.5" bottom="0.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0"/>
  <sheetViews>
    <sheetView workbookViewId="0">
      <selection sqref="A1:C1"/>
    </sheetView>
  </sheetViews>
  <sheetFormatPr defaultRowHeight="12.5" x14ac:dyDescent="0.25"/>
  <cols>
    <col min="1" max="1" width="13.453125" style="3" customWidth="1"/>
    <col min="2" max="2" width="26" style="3" customWidth="1"/>
    <col min="3" max="3" width="27.54296875" style="3" customWidth="1"/>
    <col min="5" max="5" width="9.08984375" style="5"/>
  </cols>
  <sheetData>
    <row r="1" spans="1:6" ht="25.5" customHeight="1" x14ac:dyDescent="0.3">
      <c r="A1" s="69" t="s">
        <v>6</v>
      </c>
      <c r="B1" s="69"/>
      <c r="C1" s="69"/>
    </row>
    <row r="2" spans="1:6" ht="15" customHeight="1" x14ac:dyDescent="0.25">
      <c r="A2" s="70" t="s">
        <v>2</v>
      </c>
      <c r="B2" s="70"/>
      <c r="C2" s="70"/>
    </row>
    <row r="3" spans="1:6" ht="107.4" customHeight="1" x14ac:dyDescent="0.25">
      <c r="A3" s="71" t="s">
        <v>7</v>
      </c>
      <c r="B3" s="71"/>
      <c r="C3" s="71"/>
    </row>
    <row r="4" spans="1:6" ht="28.5" customHeight="1" x14ac:dyDescent="0.3">
      <c r="A4" s="68" t="s">
        <v>1</v>
      </c>
      <c r="B4" s="72" t="s">
        <v>3</v>
      </c>
      <c r="C4" s="72"/>
    </row>
    <row r="5" spans="1:6" ht="38.25" customHeight="1" x14ac:dyDescent="0.3">
      <c r="A5" s="57"/>
      <c r="B5" s="4" t="s">
        <v>4</v>
      </c>
      <c r="C5" s="4" t="s">
        <v>5</v>
      </c>
      <c r="E5"/>
    </row>
    <row r="6" spans="1:6" s="1" customFormat="1" ht="12.75" customHeight="1" x14ac:dyDescent="0.25">
      <c r="A6" s="6" t="s">
        <v>9</v>
      </c>
      <c r="B6" s="5">
        <v>350.122598122657</v>
      </c>
      <c r="C6" s="9">
        <v>-2.5532137662515284</v>
      </c>
      <c r="D6"/>
      <c r="E6"/>
      <c r="F6"/>
    </row>
    <row r="7" spans="1:6" s="1" customFormat="1" ht="12.75" customHeight="1" x14ac:dyDescent="0.25">
      <c r="A7" s="6" t="s">
        <v>10</v>
      </c>
      <c r="B7" s="12">
        <v>357.10327482124239</v>
      </c>
      <c r="C7" s="9">
        <f t="shared" ref="C7" si="0">((B7-B6)/B6)*100</f>
        <v>1.993780674545288</v>
      </c>
      <c r="D7"/>
      <c r="E7"/>
      <c r="F7"/>
    </row>
    <row r="8" spans="1:6" s="1" customFormat="1" ht="12.75" customHeight="1" x14ac:dyDescent="0.25">
      <c r="A8" s="6" t="s">
        <v>11</v>
      </c>
      <c r="B8" s="11">
        <v>345.09001161924903</v>
      </c>
      <c r="C8" s="9">
        <f t="shared" ref="C8:C9" si="1">((B8-B7)/B7)*100</f>
        <v>-3.364086539953163</v>
      </c>
      <c r="D8"/>
      <c r="E8"/>
      <c r="F8"/>
    </row>
    <row r="9" spans="1:6" s="1" customFormat="1" ht="12.75" customHeight="1" x14ac:dyDescent="0.25">
      <c r="A9" s="6" t="s">
        <v>12</v>
      </c>
      <c r="B9" s="11">
        <v>356.51252512732231</v>
      </c>
      <c r="C9" s="9">
        <f t="shared" si="1"/>
        <v>3.3100098882827633</v>
      </c>
      <c r="D9"/>
      <c r="E9"/>
      <c r="F9"/>
    </row>
    <row r="10" spans="1:6" s="1" customFormat="1" ht="12.75" customHeight="1" x14ac:dyDescent="0.25">
      <c r="A10" s="6" t="s">
        <v>13</v>
      </c>
      <c r="B10" s="11">
        <v>336.13</v>
      </c>
      <c r="C10" s="9">
        <f t="shared" ref="C10" si="2">((B10-B9)/B9)*100</f>
        <v>-5.7171974869727347</v>
      </c>
      <c r="D10"/>
      <c r="E10"/>
      <c r="F10"/>
    </row>
    <row r="11" spans="1:6" s="1" customFormat="1" ht="12.75" customHeight="1" x14ac:dyDescent="0.25">
      <c r="A11" s="6" t="s">
        <v>14</v>
      </c>
      <c r="B11" s="11">
        <v>259.16699999999997</v>
      </c>
      <c r="C11" s="9">
        <f t="shared" ref="C11:C12" si="3">((B11-B10)/B10)*100</f>
        <v>-22.896795882545451</v>
      </c>
      <c r="D11"/>
      <c r="E11"/>
      <c r="F11"/>
    </row>
    <row r="12" spans="1:6" s="1" customFormat="1" ht="12.75" customHeight="1" x14ac:dyDescent="0.25">
      <c r="A12" s="6" t="s">
        <v>15</v>
      </c>
      <c r="B12" s="11">
        <v>244.78818281676266</v>
      </c>
      <c r="C12" s="9">
        <f t="shared" si="3"/>
        <v>-5.5480895265359083</v>
      </c>
      <c r="D12"/>
      <c r="E12"/>
      <c r="F12"/>
    </row>
    <row r="13" spans="1:6" s="1" customFormat="1" ht="12.75" customHeight="1" x14ac:dyDescent="0.25">
      <c r="A13" s="6" t="s">
        <v>16</v>
      </c>
      <c r="B13" s="11">
        <v>260.79169212224764</v>
      </c>
      <c r="C13" s="9">
        <f t="shared" ref="C13:C14" si="4">((B13-B12)/B12)*100</f>
        <v>6.5376968452208679</v>
      </c>
      <c r="D13"/>
      <c r="E13"/>
      <c r="F13"/>
    </row>
    <row r="14" spans="1:6" s="1" customFormat="1" ht="12.75" customHeight="1" x14ac:dyDescent="0.25">
      <c r="A14" s="7" t="s">
        <v>17</v>
      </c>
      <c r="B14" s="10">
        <v>260.31413090099528</v>
      </c>
      <c r="C14" s="8">
        <f t="shared" si="4"/>
        <v>-0.18311979855113586</v>
      </c>
      <c r="D14"/>
      <c r="E14"/>
      <c r="F14"/>
    </row>
    <row r="15" spans="1:6" ht="27.65" customHeight="1" x14ac:dyDescent="0.25">
      <c r="A15" s="73" t="s">
        <v>8</v>
      </c>
      <c r="B15" s="73"/>
      <c r="C15" s="73"/>
      <c r="E15"/>
    </row>
    <row r="16" spans="1:6" ht="12.75" customHeight="1" x14ac:dyDescent="0.25">
      <c r="A16" s="54" t="s">
        <v>0</v>
      </c>
      <c r="B16" s="54"/>
      <c r="C16" s="54"/>
      <c r="E16"/>
    </row>
    <row r="17" spans="1:3" ht="15.5" x14ac:dyDescent="0.35">
      <c r="A17" s="2"/>
      <c r="B17" s="2"/>
      <c r="C17" s="2"/>
    </row>
    <row r="18" spans="1:3" ht="15.5" x14ac:dyDescent="0.35">
      <c r="A18" s="2"/>
      <c r="B18" s="2"/>
      <c r="C18" s="2"/>
    </row>
    <row r="19" spans="1:3" ht="15.5" x14ac:dyDescent="0.35">
      <c r="A19" s="2"/>
      <c r="B19" s="2"/>
      <c r="C19" s="2"/>
    </row>
    <row r="20" spans="1:3" ht="15.5" x14ac:dyDescent="0.35">
      <c r="A20" s="2"/>
      <c r="B20" s="2"/>
      <c r="C20" s="2"/>
    </row>
  </sheetData>
  <mergeCells count="7">
    <mergeCell ref="A16:C16"/>
    <mergeCell ref="A4:A5"/>
    <mergeCell ref="A1:C1"/>
    <mergeCell ref="A2:C2"/>
    <mergeCell ref="A3:C3"/>
    <mergeCell ref="B4:C4"/>
    <mergeCell ref="A15:C15"/>
  </mergeCells>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6C5CB-6580-463A-B538-EF5259F5A7B0}">
  <dimension ref="A1:F14"/>
  <sheetViews>
    <sheetView workbookViewId="0">
      <selection sqref="A1:D1"/>
    </sheetView>
  </sheetViews>
  <sheetFormatPr defaultRowHeight="12.5" x14ac:dyDescent="0.25"/>
  <cols>
    <col min="1" max="1" width="22.453125" customWidth="1"/>
    <col min="2" max="2" width="23.54296875" customWidth="1"/>
    <col min="3" max="3" width="22" style="13" customWidth="1"/>
    <col min="4" max="4" width="20.90625" customWidth="1"/>
  </cols>
  <sheetData>
    <row r="1" spans="1:6" ht="26.25" customHeight="1" x14ac:dyDescent="0.3">
      <c r="A1" s="53" t="s">
        <v>32</v>
      </c>
      <c r="B1" s="53"/>
      <c r="C1" s="53"/>
      <c r="D1" s="53"/>
    </row>
    <row r="2" spans="1:6" ht="15.75" customHeight="1" x14ac:dyDescent="0.25">
      <c r="A2" s="54" t="s">
        <v>31</v>
      </c>
      <c r="B2" s="54"/>
      <c r="C2" s="54"/>
      <c r="D2" s="54"/>
    </row>
    <row r="3" spans="1:6" ht="89.25" customHeight="1" x14ac:dyDescent="0.25">
      <c r="A3" s="54" t="s">
        <v>7</v>
      </c>
      <c r="B3" s="54"/>
      <c r="C3" s="54"/>
      <c r="D3" s="54"/>
    </row>
    <row r="4" spans="1:6" ht="63.75" customHeight="1" x14ac:dyDescent="0.3">
      <c r="A4" s="4" t="s">
        <v>30</v>
      </c>
      <c r="B4" s="25" t="s">
        <v>29</v>
      </c>
      <c r="C4" s="25" t="s">
        <v>28</v>
      </c>
      <c r="D4" s="24" t="s">
        <v>27</v>
      </c>
    </row>
    <row r="5" spans="1:6" x14ac:dyDescent="0.25">
      <c r="A5" s="22" t="s">
        <v>26</v>
      </c>
      <c r="B5" s="20">
        <v>247.49613088073787</v>
      </c>
      <c r="C5" s="23">
        <v>0.10195981242646251</v>
      </c>
      <c r="D5" s="18">
        <v>2.8539669452602405</v>
      </c>
    </row>
    <row r="6" spans="1:6" x14ac:dyDescent="0.25">
      <c r="A6" s="22" t="s">
        <v>25</v>
      </c>
      <c r="B6" s="20">
        <v>241.42591469577474</v>
      </c>
      <c r="C6" s="23">
        <v>0.35536846490987833</v>
      </c>
      <c r="D6" s="18">
        <v>8.2653867086154573</v>
      </c>
    </row>
    <row r="7" spans="1:6" x14ac:dyDescent="0.25">
      <c r="A7" s="22" t="s">
        <v>24</v>
      </c>
      <c r="B7" s="20">
        <v>266.94171747740933</v>
      </c>
      <c r="C7" s="19">
        <v>0.36257532588462738</v>
      </c>
      <c r="D7" s="18">
        <v>3.9248288643665568</v>
      </c>
    </row>
    <row r="8" spans="1:6" x14ac:dyDescent="0.25">
      <c r="A8" s="22" t="s">
        <v>23</v>
      </c>
      <c r="B8" s="20">
        <v>267.82101520892905</v>
      </c>
      <c r="C8" s="19">
        <v>6.3901253014457121E-2</v>
      </c>
      <c r="D8" s="18">
        <v>11.630470579615103</v>
      </c>
    </row>
    <row r="9" spans="1:6" x14ac:dyDescent="0.25">
      <c r="A9" s="22" t="s">
        <v>22</v>
      </c>
      <c r="B9" s="20">
        <v>292.87964677396354</v>
      </c>
      <c r="C9" s="19">
        <v>4.202954639398045E-3</v>
      </c>
      <c r="D9" s="18">
        <v>17.152561350960312</v>
      </c>
    </row>
    <row r="10" spans="1:6" ht="26" x14ac:dyDescent="0.3">
      <c r="A10" s="21" t="s">
        <v>21</v>
      </c>
      <c r="B10" s="20">
        <v>254.68396959841471</v>
      </c>
      <c r="C10" s="19">
        <v>0.88800781087482339</v>
      </c>
      <c r="D10" s="18">
        <v>4.3875067449197616</v>
      </c>
      <c r="F10" s="14"/>
    </row>
    <row r="11" spans="1:6" ht="26" x14ac:dyDescent="0.3">
      <c r="A11" s="4" t="s">
        <v>20</v>
      </c>
      <c r="B11" s="17">
        <v>260.31413090099528</v>
      </c>
      <c r="C11" s="16">
        <v>1</v>
      </c>
      <c r="D11" s="15">
        <v>6.2239099753762188</v>
      </c>
      <c r="F11" s="14"/>
    </row>
    <row r="12" spans="1:6" ht="30" customHeight="1" x14ac:dyDescent="0.25">
      <c r="A12" s="54" t="s">
        <v>8</v>
      </c>
      <c r="B12" s="54"/>
      <c r="C12" s="54"/>
      <c r="D12" s="54"/>
    </row>
    <row r="13" spans="1:6" ht="12.75" customHeight="1" x14ac:dyDescent="0.25">
      <c r="A13" s="74" t="s">
        <v>19</v>
      </c>
      <c r="B13" s="74"/>
      <c r="C13" s="74"/>
      <c r="D13" s="74"/>
    </row>
    <row r="14" spans="1:6" ht="38.25" customHeight="1" x14ac:dyDescent="0.25">
      <c r="A14" s="54" t="s">
        <v>18</v>
      </c>
      <c r="B14" s="54"/>
      <c r="C14" s="54"/>
      <c r="D14" s="54"/>
    </row>
  </sheetData>
  <mergeCells count="6">
    <mergeCell ref="A14:D14"/>
    <mergeCell ref="A1:D1"/>
    <mergeCell ref="A2:D2"/>
    <mergeCell ref="A3:D3"/>
    <mergeCell ref="A12:D12"/>
    <mergeCell ref="A13:D13"/>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 Airports Grouped</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Parker, Kiara CTR (OST)</cp:lastModifiedBy>
  <cp:lastPrinted>2011-04-26T21:31:43Z</cp:lastPrinted>
  <dcterms:created xsi:type="dcterms:W3CDTF">2007-04-17T20:12:22Z</dcterms:created>
  <dcterms:modified xsi:type="dcterms:W3CDTF">2021-07-20T19:59:33Z</dcterms:modified>
</cp:coreProperties>
</file>