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M:\External Affairs\Press\Scheduled releases\Transborder releases\2021 Releases\05 May 2021\"/>
    </mc:Choice>
  </mc:AlternateContent>
  <xr:revisionPtr revIDLastSave="0" documentId="13_ncr:1_{006A0B50-D70F-4A62-9B91-8FA13B73E249}" xr6:coauthVersionLast="45" xr6:coauthVersionMax="45" xr10:uidLastSave="{00000000-0000-0000-0000-000000000000}"/>
  <bookViews>
    <workbookView xWindow="-110" yWindow="-110" windowWidth="19420" windowHeight="10420" activeTab="1" xr2:uid="{00000000-000D-0000-FFFF-FFFF00000000}"/>
  </bookViews>
  <sheets>
    <sheet name="Figure 1" sheetId="15" r:id="rId1"/>
    <sheet name="Table 1" sheetId="11" r:id="rId2"/>
    <sheet name="Table 2" sheetId="12" r:id="rId3"/>
    <sheet name="Table 3" sheetId="13" r:id="rId4"/>
    <sheet name="Table 4" sheetId="14" r:id="rId5"/>
  </sheets>
  <definedNames>
    <definedName name="_xlnm.Print_Area" localSheetId="1">'Table 1'!$A$1:$F$18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11" l="1"/>
  <c r="E5" i="11" l="1"/>
  <c r="E6" i="11"/>
  <c r="E7" i="11"/>
  <c r="E8" i="11"/>
  <c r="E9" i="11"/>
  <c r="E10" i="11"/>
  <c r="E11" i="11"/>
  <c r="E12" i="11"/>
  <c r="E13" i="11"/>
  <c r="E14" i="11"/>
  <c r="E15" i="11"/>
  <c r="E16" i="11"/>
  <c r="B8" i="15" l="1"/>
  <c r="B7" i="15"/>
  <c r="B6" i="15"/>
  <c r="B5" i="15"/>
  <c r="B4" i="15"/>
</calcChain>
</file>

<file path=xl/sharedStrings.xml><?xml version="1.0" encoding="utf-8"?>
<sst xmlns="http://schemas.openxmlformats.org/spreadsheetml/2006/main" count="138" uniqueCount="42">
  <si>
    <t>Source: Bureau of Transportation Statistics, TransBorder Freight Data, https://www.bts.gov/transborder</t>
  </si>
  <si>
    <t>(Dollars in Millions)</t>
  </si>
  <si>
    <t>Mode</t>
  </si>
  <si>
    <t>All Modes</t>
  </si>
  <si>
    <t>Imports</t>
  </si>
  <si>
    <t>Exports</t>
  </si>
  <si>
    <t>Total</t>
  </si>
  <si>
    <t>All Surface Modes</t>
  </si>
  <si>
    <t>Truck</t>
  </si>
  <si>
    <t>Rail</t>
  </si>
  <si>
    <t>Pipeline</t>
  </si>
  <si>
    <t>Vessel</t>
  </si>
  <si>
    <t>Air</t>
  </si>
  <si>
    <t>Table 1.  Value of Monthly U.S.-North American Freight Flows</t>
  </si>
  <si>
    <t>Month</t>
  </si>
  <si>
    <t>January</t>
  </si>
  <si>
    <t>February</t>
  </si>
  <si>
    <t>March</t>
  </si>
  <si>
    <t>May</t>
  </si>
  <si>
    <t>July</t>
  </si>
  <si>
    <t>September</t>
  </si>
  <si>
    <t>October</t>
  </si>
  <si>
    <t>November</t>
  </si>
  <si>
    <t>December</t>
  </si>
  <si>
    <t>Annual</t>
  </si>
  <si>
    <t>Note: Numbers might not add to totals due to rounding.  Percent change based on numbers prior to rounding.</t>
  </si>
  <si>
    <t xml:space="preserve">Table 2.  Value of Monthly U.S.-North American Freight Flows by Mode of Transportation </t>
  </si>
  <si>
    <t>Table 3. Value of Monthly U.S.-Canada Freight Flows by Mode of Transportation</t>
  </si>
  <si>
    <t>Table 4. Value of Monthly U.S.-Mexico Freight Flows by Mode of Transportation</t>
  </si>
  <si>
    <t>Value</t>
  </si>
  <si>
    <t>(Dollars in Billions)</t>
  </si>
  <si>
    <t>April</t>
  </si>
  <si>
    <t>June</t>
  </si>
  <si>
    <t>Figure 1: North American Freight by Mode</t>
  </si>
  <si>
    <t>Notes: Numbers might not add to totals due to rounding.  Percent changes based on numbers prior to rounding.  The value of freight flows for all modes is not equal to the sum of truck, rail, pipeline, vessel and air modes, it also includes shipments made by mail, foreign trade zones, and other transportation.  For additional detail, please refer to the “Data Fields” section of the TransBorder web page: https://www.bts.gov/browse-statistical-products-and-data/transborder-freight-data/all-codes-north-american-transborder</t>
  </si>
  <si>
    <t>Notes: Numbers might not add to totals due to rounding.  Percent changes based on numbers prior to rounding.  The value of freigth flows for all modes is not equal to the sum of truck, rail, pipeline, vessel and air modes, it also includes shipments made by mail, foreign trade zones, and other transportation.  For additional detail, please refer to the “Data Fields” section of the TransBorder web page: https://www.bts.gov/browse-statistical-products-and-data/transborder-freight-data/all-codes-north-american-transborder</t>
  </si>
  <si>
    <t>August</t>
  </si>
  <si>
    <t xml:space="preserve"> Percent Change      2019-2020</t>
  </si>
  <si>
    <t xml:space="preserve"> Percent Change       2020-2021</t>
  </si>
  <si>
    <t>May 2020</t>
  </si>
  <si>
    <t>May 2021</t>
  </si>
  <si>
    <t xml:space="preserve"> Percent Change May 2020-2021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</si>
</sst>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8" formatCode="&quot;$&quot;#,##0.00_);[Red]\(&quot;$&quot;#,##0.00\)"/>
    <numFmt numFmtId="44" formatCode="_(&quot;$&quot;* #,##0.00_);_(&quot;$&quot;* \(#,##0.00\);_(&quot;$&quot;* &quot;-&quot;??_);_(@_)"/>
    <numFmt numFmtId="43" formatCode="_(* #,##0.00_);_(* \(#,##0.00\);_(* &quot;-&quot;??_);_(@_)"/>
    <numFmt numFmtId="164" formatCode="0.0%"/>
    <numFmt numFmtId="165" formatCode="0.0"/>
    <numFmt numFmtId="166" formatCode="_(&quot;$&quot;* #,##0_);_(&quot;$&quot;* \(#,##0\);_(&quot;$&quot;* &quot;-&quot;??_);_(@_)"/>
    <numFmt numFmtId="167" formatCode="_(* #,##0.0_);_(* \(#,##0.0\);_(* &quot;-&quot;??_);_(@_)"/>
    <numFmt numFmtId="168" formatCode="&quot;$&quot;#,##0.0_);[Red]\(&quot;$&quot;#,##0.0\)"/>
    <numFmt numFmtId="169" formatCode="_(* #,##0_);_(* \(#,##0\);_(* &quot;-&quot;??_);_(@_)"/>
    <numFmt numFmtId="170" formatCode="#,##0.0"/>
    <numFmt numFmtId="171" formatCode="_(&quot;$&quot;* #,##0.0_);_(&quot;$&quot;* \(#,##0.0\);_(&quot;$&quot;* &quot;-&quot;??_);_(@_)"/>
  </numFmts>
  <fonts count="12" x14ac:knownFonts="1">
    <font>
      <sz val="11"/>
      <color theme="1"/>
      <name val="Calibri"/>
      <family val="2"/>
      <scheme val="minor"/>
    </font>
    <font>
      <sz val="11"/>
      <color theme="1"/>
      <name val="Calibri"/>
      <family val="2"/>
      <scheme val="minor"/>
    </font>
    <font>
      <sz val="10"/>
      <name val="Arial"/>
      <family val="2"/>
    </font>
    <font>
      <sz val="11"/>
      <color indexed="8"/>
      <name val="Arial"/>
      <family val="2"/>
    </font>
    <font>
      <sz val="10"/>
      <color theme="1"/>
      <name val="Arial"/>
      <family val="2"/>
    </font>
    <font>
      <b/>
      <sz val="10"/>
      <color theme="1"/>
      <name val="Arial"/>
      <family val="2"/>
    </font>
    <font>
      <sz val="10"/>
      <color theme="1"/>
      <name val="Calibri"/>
      <family val="2"/>
      <scheme val="minor"/>
    </font>
    <font>
      <sz val="10"/>
      <color rgb="FF7030A0"/>
      <name val="Arial"/>
      <family val="2"/>
    </font>
    <font>
      <sz val="11"/>
      <color theme="1"/>
      <name val="Arial"/>
      <family val="2"/>
    </font>
    <font>
      <sz val="9"/>
      <color theme="1"/>
      <name val="Trebuchet MS"/>
      <family val="2"/>
    </font>
    <font>
      <b/>
      <sz val="10"/>
      <name val="Arial"/>
      <family val="2"/>
    </font>
    <font>
      <sz val="12"/>
      <color theme="1"/>
      <name val="Times New Roman"/>
      <family val="1"/>
    </font>
  </fonts>
  <fills count="3">
    <fill>
      <patternFill patternType="none"/>
    </fill>
    <fill>
      <patternFill patternType="gray125"/>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6">
    <xf numFmtId="0" fontId="0" fillId="0" borderId="0"/>
    <xf numFmtId="0" fontId="2" fillId="0" borderId="0"/>
    <xf numFmtId="43"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95">
    <xf numFmtId="0" fontId="0" fillId="0" borderId="0" xfId="0"/>
    <xf numFmtId="0" fontId="3" fillId="0" borderId="0" xfId="1" applyFont="1" applyBorder="1" applyAlignment="1">
      <alignment horizontal="left"/>
    </xf>
    <xf numFmtId="166" fontId="0" fillId="0" borderId="0" xfId="0" applyNumberFormat="1"/>
    <xf numFmtId="0" fontId="5" fillId="0" borderId="0" xfId="0" applyFont="1" applyAlignment="1">
      <alignment horizontal="left" vertical="center" readingOrder="1"/>
    </xf>
    <xf numFmtId="0" fontId="6" fillId="0" borderId="0" xfId="0" applyFont="1"/>
    <xf numFmtId="0" fontId="4" fillId="0" borderId="0" xfId="0" applyFont="1"/>
    <xf numFmtId="49" fontId="4" fillId="0" borderId="1" xfId="0" applyNumberFormat="1" applyFont="1" applyBorder="1"/>
    <xf numFmtId="49" fontId="4" fillId="0" borderId="1" xfId="0" applyNumberFormat="1" applyFont="1" applyBorder="1" applyAlignment="1">
      <alignment horizontal="center"/>
    </xf>
    <xf numFmtId="49" fontId="4" fillId="0" borderId="1" xfId="0" applyNumberFormat="1" applyFont="1" applyBorder="1" applyAlignment="1">
      <alignment horizontal="left"/>
    </xf>
    <xf numFmtId="167" fontId="4" fillId="0" borderId="1" xfId="2" applyNumberFormat="1" applyFont="1" applyBorder="1" applyAlignment="1">
      <alignment horizontal="right" vertical="center"/>
    </xf>
    <xf numFmtId="0" fontId="5" fillId="0" borderId="0" xfId="0" applyFont="1"/>
    <xf numFmtId="164" fontId="4" fillId="0" borderId="0" xfId="3" applyNumberFormat="1" applyFont="1" applyFill="1" applyBorder="1"/>
    <xf numFmtId="0" fontId="4" fillId="0" borderId="0" xfId="0" applyFont="1" applyFill="1" applyBorder="1"/>
    <xf numFmtId="0" fontId="5" fillId="0" borderId="0" xfId="0" applyFont="1" applyFill="1" applyBorder="1"/>
    <xf numFmtId="49" fontId="5" fillId="0" borderId="1" xfId="0" applyNumberFormat="1" applyFont="1" applyFill="1" applyBorder="1" applyAlignment="1">
      <alignment horizontal="center" wrapText="1"/>
    </xf>
    <xf numFmtId="49" fontId="4" fillId="0" borderId="1" xfId="0" applyNumberFormat="1" applyFont="1" applyFill="1" applyBorder="1" applyAlignment="1">
      <alignment horizontal="center" wrapText="1"/>
    </xf>
    <xf numFmtId="49" fontId="5" fillId="0" borderId="1" xfId="0" quotePrefix="1" applyNumberFormat="1" applyFont="1" applyFill="1" applyBorder="1" applyAlignment="1">
      <alignment horizontal="center" wrapText="1"/>
    </xf>
    <xf numFmtId="0" fontId="4" fillId="0" borderId="1" xfId="0" applyFont="1" applyFill="1" applyBorder="1" applyAlignment="1">
      <alignment wrapText="1"/>
    </xf>
    <xf numFmtId="3" fontId="4" fillId="0" borderId="1" xfId="0" applyNumberFormat="1" applyFont="1" applyFill="1" applyBorder="1"/>
    <xf numFmtId="165" fontId="4" fillId="0" borderId="1" xfId="0" applyNumberFormat="1" applyFont="1" applyBorder="1" applyAlignment="1">
      <alignment horizontal="right"/>
    </xf>
    <xf numFmtId="0" fontId="4" fillId="2" borderId="1" xfId="0" applyFont="1" applyFill="1" applyBorder="1" applyAlignment="1">
      <alignment wrapText="1"/>
    </xf>
    <xf numFmtId="3" fontId="4" fillId="2" borderId="1" xfId="0" applyNumberFormat="1" applyFont="1" applyFill="1" applyBorder="1"/>
    <xf numFmtId="165" fontId="4" fillId="2" borderId="1" xfId="0" applyNumberFormat="1" applyFont="1" applyFill="1" applyBorder="1" applyAlignment="1">
      <alignment horizontal="right"/>
    </xf>
    <xf numFmtId="0" fontId="4" fillId="0" borderId="0" xfId="0" applyFont="1" applyFill="1" applyBorder="1" applyAlignment="1">
      <alignment horizontal="right"/>
    </xf>
    <xf numFmtId="164" fontId="4" fillId="0" borderId="0" xfId="3" applyNumberFormat="1" applyFont="1"/>
    <xf numFmtId="164" fontId="5" fillId="0" borderId="0" xfId="3" applyNumberFormat="1" applyFont="1"/>
    <xf numFmtId="49" fontId="5" fillId="0" borderId="1" xfId="0" applyNumberFormat="1" applyFont="1" applyBorder="1" applyAlignment="1">
      <alignment horizontal="center" wrapText="1"/>
    </xf>
    <xf numFmtId="49" fontId="4" fillId="0" borderId="1" xfId="0" applyNumberFormat="1" applyFont="1" applyBorder="1" applyAlignment="1">
      <alignment horizontal="center" wrapText="1"/>
    </xf>
    <xf numFmtId="0" fontId="4" fillId="0" borderId="1" xfId="0" applyFont="1" applyBorder="1" applyAlignment="1">
      <alignment wrapText="1"/>
    </xf>
    <xf numFmtId="3" fontId="4" fillId="0" borderId="1" xfId="0" applyNumberFormat="1" applyFont="1" applyBorder="1" applyAlignment="1">
      <alignment horizontal="right"/>
    </xf>
    <xf numFmtId="3" fontId="4" fillId="2" borderId="1" xfId="0" applyNumberFormat="1" applyFont="1" applyFill="1" applyBorder="1" applyAlignment="1">
      <alignment horizontal="right"/>
    </xf>
    <xf numFmtId="3" fontId="4" fillId="0" borderId="1" xfId="0" applyNumberFormat="1" applyFont="1" applyBorder="1"/>
    <xf numFmtId="165" fontId="4" fillId="0" borderId="1" xfId="0" applyNumberFormat="1" applyFont="1" applyBorder="1"/>
    <xf numFmtId="0" fontId="4" fillId="2" borderId="1" xfId="0" applyFont="1" applyFill="1" applyBorder="1"/>
    <xf numFmtId="0" fontId="4" fillId="0" borderId="0" xfId="0" applyNumberFormat="1" applyFont="1" applyAlignment="1">
      <alignment wrapText="1"/>
    </xf>
    <xf numFmtId="0" fontId="4" fillId="0" borderId="0" xfId="0" applyNumberFormat="1" applyFont="1" applyAlignment="1">
      <alignment horizontal="right" wrapText="1"/>
    </xf>
    <xf numFmtId="0" fontId="4" fillId="0" borderId="0" xfId="0" applyFont="1" applyAlignment="1">
      <alignment horizontal="right"/>
    </xf>
    <xf numFmtId="3" fontId="8" fillId="0" borderId="0" xfId="0" applyNumberFormat="1" applyFont="1"/>
    <xf numFmtId="169" fontId="4" fillId="0" borderId="0" xfId="2" applyNumberFormat="1" applyFont="1" applyFill="1" applyBorder="1" applyAlignment="1">
      <alignment horizontal="right" wrapText="1"/>
    </xf>
    <xf numFmtId="171" fontId="0" fillId="0" borderId="0" xfId="5" applyNumberFormat="1" applyFont="1"/>
    <xf numFmtId="169" fontId="4" fillId="0" borderId="1" xfId="2" applyNumberFormat="1" applyFont="1" applyFill="1" applyBorder="1" applyAlignment="1">
      <alignment horizontal="right"/>
    </xf>
    <xf numFmtId="0" fontId="4" fillId="0" borderId="0" xfId="1" applyFont="1" applyFill="1"/>
    <xf numFmtId="0" fontId="5" fillId="0" borderId="1" xfId="1" applyFont="1" applyFill="1" applyBorder="1" applyAlignment="1">
      <alignment horizontal="center" vertical="center"/>
    </xf>
    <xf numFmtId="0" fontId="5" fillId="0" borderId="1" xfId="1" applyFont="1" applyFill="1" applyBorder="1" applyAlignment="1">
      <alignment horizontal="center" wrapText="1"/>
    </xf>
    <xf numFmtId="0" fontId="4" fillId="0" borderId="1" xfId="1" applyFont="1" applyFill="1" applyBorder="1" applyAlignment="1">
      <alignment vertical="center" wrapText="1"/>
    </xf>
    <xf numFmtId="165" fontId="4" fillId="0" borderId="1" xfId="2" applyNumberFormat="1" applyFont="1" applyFill="1" applyBorder="1" applyAlignment="1">
      <alignment horizontal="right" wrapText="1"/>
    </xf>
    <xf numFmtId="0" fontId="5" fillId="0" borderId="0" xfId="1" applyFont="1" applyFill="1"/>
    <xf numFmtId="0" fontId="5" fillId="0" borderId="1" xfId="1" applyFont="1" applyFill="1" applyBorder="1" applyAlignment="1">
      <alignment vertical="center" wrapText="1"/>
    </xf>
    <xf numFmtId="170" fontId="9" fillId="0" borderId="0" xfId="0" applyNumberFormat="1" applyFont="1" applyAlignment="1">
      <alignment vertical="center"/>
    </xf>
    <xf numFmtId="169" fontId="5" fillId="0" borderId="1" xfId="2" applyNumberFormat="1" applyFont="1" applyFill="1" applyBorder="1" applyAlignment="1">
      <alignment horizontal="right"/>
    </xf>
    <xf numFmtId="165" fontId="5" fillId="0" borderId="1" xfId="2" applyNumberFormat="1" applyFont="1" applyFill="1" applyBorder="1" applyAlignment="1">
      <alignment horizontal="right"/>
    </xf>
    <xf numFmtId="169" fontId="4" fillId="0" borderId="0" xfId="1" applyNumberFormat="1" applyFont="1" applyFill="1"/>
    <xf numFmtId="164" fontId="4" fillId="0" borderId="0" xfId="4" applyNumberFormat="1" applyFont="1" applyFill="1"/>
    <xf numFmtId="164" fontId="7" fillId="0" borderId="0" xfId="4" applyNumberFormat="1" applyFont="1" applyFill="1"/>
    <xf numFmtId="169" fontId="4" fillId="0" borderId="2" xfId="2" applyNumberFormat="1" applyFont="1" applyFill="1" applyBorder="1" applyAlignment="1">
      <alignment horizontal="right"/>
    </xf>
    <xf numFmtId="165" fontId="4" fillId="0" borderId="1" xfId="1" applyNumberFormat="1" applyFont="1" applyFill="1" applyBorder="1" applyAlignment="1">
      <alignment horizontal="right"/>
    </xf>
    <xf numFmtId="165" fontId="4" fillId="0" borderId="1" xfId="0" applyNumberFormat="1" applyFont="1" applyFill="1" applyBorder="1" applyAlignment="1">
      <alignment horizontal="right"/>
    </xf>
    <xf numFmtId="165" fontId="5" fillId="0" borderId="1" xfId="2" applyNumberFormat="1" applyFont="1" applyFill="1" applyBorder="1" applyAlignment="1">
      <alignment horizontal="right" wrapText="1"/>
    </xf>
    <xf numFmtId="165" fontId="4" fillId="0" borderId="0" xfId="1" applyNumberFormat="1" applyFont="1" applyFill="1"/>
    <xf numFmtId="169" fontId="4" fillId="0" borderId="2" xfId="2" applyNumberFormat="1" applyFont="1" applyFill="1" applyBorder="1" applyAlignment="1">
      <alignment horizontal="right" indent="3"/>
    </xf>
    <xf numFmtId="165" fontId="4" fillId="0" borderId="1" xfId="1" applyNumberFormat="1" applyFont="1" applyFill="1" applyBorder="1"/>
    <xf numFmtId="2" fontId="5" fillId="0" borderId="0" xfId="1" applyNumberFormat="1" applyFont="1" applyFill="1"/>
    <xf numFmtId="3" fontId="4" fillId="0" borderId="0" xfId="0" applyNumberFormat="1" applyFont="1" applyFill="1" applyBorder="1"/>
    <xf numFmtId="164" fontId="4" fillId="0" borderId="0" xfId="4" applyNumberFormat="1" applyFont="1" applyFill="1" applyBorder="1"/>
    <xf numFmtId="3" fontId="4" fillId="0" borderId="0" xfId="0" applyNumberFormat="1" applyFont="1"/>
    <xf numFmtId="164" fontId="4" fillId="0" borderId="0" xfId="4" applyNumberFormat="1" applyFont="1"/>
    <xf numFmtId="169" fontId="4" fillId="0" borderId="0" xfId="2" applyNumberFormat="1" applyFont="1"/>
    <xf numFmtId="165" fontId="10" fillId="0" borderId="1" xfId="0" applyNumberFormat="1" applyFont="1" applyFill="1" applyBorder="1" applyAlignment="1">
      <alignment horizontal="right"/>
    </xf>
    <xf numFmtId="165" fontId="4" fillId="0" borderId="0" xfId="0" applyNumberFormat="1" applyFont="1" applyFill="1" applyBorder="1"/>
    <xf numFmtId="168" fontId="11" fillId="0" borderId="0" xfId="0" applyNumberFormat="1" applyFont="1" applyAlignment="1">
      <alignment vertical="center"/>
    </xf>
    <xf numFmtId="0" fontId="11" fillId="0" borderId="0" xfId="0" applyFont="1" applyAlignment="1">
      <alignment vertical="center"/>
    </xf>
    <xf numFmtId="0" fontId="0" fillId="0" borderId="0" xfId="0" applyFont="1"/>
    <xf numFmtId="171" fontId="11" fillId="0" borderId="0" xfId="5" applyNumberFormat="1" applyFont="1" applyAlignment="1">
      <alignment vertical="center"/>
    </xf>
    <xf numFmtId="8" fontId="11" fillId="0" borderId="0" xfId="0" applyNumberFormat="1" applyFont="1" applyAlignment="1">
      <alignment vertical="center"/>
    </xf>
    <xf numFmtId="0" fontId="11" fillId="0" borderId="0" xfId="0" applyFont="1"/>
    <xf numFmtId="8" fontId="11" fillId="0" borderId="0" xfId="0" applyNumberFormat="1" applyFont="1"/>
    <xf numFmtId="164" fontId="5" fillId="0" borderId="0" xfId="4" applyNumberFormat="1" applyFont="1" applyFill="1"/>
    <xf numFmtId="0" fontId="5" fillId="0" borderId="0" xfId="1" applyFont="1" applyFill="1" applyBorder="1" applyAlignment="1">
      <alignment horizontal="left" wrapText="1"/>
    </xf>
    <xf numFmtId="0" fontId="5" fillId="0" borderId="0" xfId="1" applyFont="1" applyFill="1" applyBorder="1" applyAlignment="1">
      <alignment wrapText="1"/>
    </xf>
    <xf numFmtId="0" fontId="4" fillId="0" borderId="6" xfId="1" applyFont="1" applyFill="1" applyBorder="1" applyAlignment="1">
      <alignment wrapText="1"/>
    </xf>
    <xf numFmtId="49" fontId="4" fillId="0" borderId="0" xfId="1" applyNumberFormat="1" applyFont="1" applyFill="1" applyBorder="1" applyAlignment="1">
      <alignment horizontal="left" wrapText="1"/>
    </xf>
    <xf numFmtId="0" fontId="4" fillId="0" borderId="1" xfId="0" applyFont="1" applyFill="1" applyBorder="1" applyAlignment="1">
      <alignment horizontal="left" vertical="center" wrapText="1"/>
    </xf>
    <xf numFmtId="0" fontId="5" fillId="0" borderId="0" xfId="0" applyFont="1" applyFill="1" applyBorder="1" applyAlignment="1">
      <alignment horizontal="left" wrapText="1"/>
    </xf>
    <xf numFmtId="0" fontId="5" fillId="0" borderId="0" xfId="0" applyFont="1" applyFill="1" applyBorder="1" applyAlignment="1">
      <alignment wrapText="1"/>
    </xf>
    <xf numFmtId="0" fontId="4" fillId="0" borderId="1" xfId="0" applyFont="1" applyFill="1" applyBorder="1" applyAlignment="1">
      <alignment vertical="center" wrapText="1"/>
    </xf>
    <xf numFmtId="0" fontId="4" fillId="0" borderId="6" xfId="0" applyFont="1" applyFill="1" applyBorder="1" applyAlignment="1">
      <alignment horizontal="left" wrapText="1"/>
    </xf>
    <xf numFmtId="0" fontId="4" fillId="0" borderId="0" xfId="0" applyNumberFormat="1" applyFont="1" applyFill="1" applyBorder="1" applyAlignment="1">
      <alignment horizontal="left" wrapText="1"/>
    </xf>
    <xf numFmtId="0" fontId="4" fillId="0" borderId="1" xfId="0" applyFont="1" applyBorder="1" applyAlignment="1">
      <alignment horizontal="left" vertical="center" wrapText="1"/>
    </xf>
    <xf numFmtId="0" fontId="5" fillId="0" borderId="0" xfId="0" applyFont="1" applyBorder="1" applyAlignment="1">
      <alignment wrapText="1"/>
    </xf>
    <xf numFmtId="0" fontId="4" fillId="0" borderId="1" xfId="0" applyFont="1" applyBorder="1" applyAlignment="1">
      <alignment vertical="center" wrapText="1"/>
    </xf>
    <xf numFmtId="0" fontId="4" fillId="0" borderId="0" xfId="0" applyFont="1" applyBorder="1" applyAlignment="1">
      <alignment horizontal="left" wrapText="1"/>
    </xf>
    <xf numFmtId="0" fontId="4" fillId="0" borderId="0" xfId="0" applyNumberFormat="1" applyFont="1" applyAlignment="1">
      <alignment horizontal="left" wrapText="1"/>
    </xf>
    <xf numFmtId="0" fontId="5" fillId="0" borderId="3" xfId="0" applyFont="1" applyFill="1" applyBorder="1" applyAlignment="1">
      <alignment horizontal="left" wrapText="1"/>
    </xf>
    <xf numFmtId="0" fontId="5" fillId="0" borderId="4" xfId="0" applyFont="1" applyFill="1" applyBorder="1" applyAlignment="1">
      <alignment horizontal="left" wrapText="1"/>
    </xf>
    <xf numFmtId="0" fontId="5" fillId="0" borderId="5" xfId="0" applyFont="1" applyFill="1" applyBorder="1" applyAlignment="1">
      <alignment horizontal="left" wrapText="1"/>
    </xf>
  </cellXfs>
  <cellStyles count="6">
    <cellStyle name="Comma" xfId="2" builtinId="3"/>
    <cellStyle name="Currency" xfId="5" builtinId="4"/>
    <cellStyle name="Normal" xfId="0" builtinId="0"/>
    <cellStyle name="Normal 2" xfId="1" xr:uid="{00000000-0005-0000-0000-000003000000}"/>
    <cellStyle name="Percent" xfId="4" builtinId="5"/>
    <cellStyle name="Percent 2"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2"/>
  <sheetViews>
    <sheetView zoomScale="110" zoomScaleNormal="110" workbookViewId="0">
      <selection activeCell="O14" sqref="O14"/>
    </sheetView>
  </sheetViews>
  <sheetFormatPr defaultRowHeight="14.5" x14ac:dyDescent="0.35"/>
  <cols>
    <col min="2" max="2" width="11.81640625" bestFit="1" customWidth="1"/>
  </cols>
  <sheetData>
    <row r="1" spans="1:2" x14ac:dyDescent="0.35">
      <c r="A1" s="3" t="s">
        <v>33</v>
      </c>
      <c r="B1" s="4"/>
    </row>
    <row r="2" spans="1:2" x14ac:dyDescent="0.35">
      <c r="A2" s="5" t="s">
        <v>30</v>
      </c>
      <c r="B2" s="4"/>
    </row>
    <row r="3" spans="1:2" x14ac:dyDescent="0.35">
      <c r="A3" s="6" t="s">
        <v>2</v>
      </c>
      <c r="B3" s="7" t="s">
        <v>29</v>
      </c>
    </row>
    <row r="4" spans="1:2" x14ac:dyDescent="0.35">
      <c r="A4" s="8" t="s">
        <v>8</v>
      </c>
      <c r="B4" s="9">
        <f>'Table 2'!D12/1000</f>
        <v>67.971683523999999</v>
      </c>
    </row>
    <row r="5" spans="1:2" x14ac:dyDescent="0.35">
      <c r="A5" s="8" t="s">
        <v>9</v>
      </c>
      <c r="B5" s="9">
        <f>'Table 2'!D15/1000</f>
        <v>15.905599006000001</v>
      </c>
    </row>
    <row r="6" spans="1:2" x14ac:dyDescent="0.35">
      <c r="A6" s="8" t="s">
        <v>11</v>
      </c>
      <c r="B6" s="9">
        <f>'Table 2'!D21/1000</f>
        <v>8.3318088370000005</v>
      </c>
    </row>
    <row r="7" spans="1:2" x14ac:dyDescent="0.35">
      <c r="A7" s="8" t="s">
        <v>10</v>
      </c>
      <c r="B7" s="9">
        <f>'Table 2'!D18/1000</f>
        <v>6.9060821859999999</v>
      </c>
    </row>
    <row r="8" spans="1:2" x14ac:dyDescent="0.35">
      <c r="A8" s="8" t="s">
        <v>12</v>
      </c>
      <c r="B8" s="9">
        <f>'Table 2'!D24/1000</f>
        <v>4.4926834880000008</v>
      </c>
    </row>
    <row r="9" spans="1:2" x14ac:dyDescent="0.35">
      <c r="B9" s="2"/>
    </row>
    <row r="22" spans="1:1" x14ac:dyDescent="0.35">
      <c r="A22" s="1" t="s">
        <v>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pageSetUpPr fitToPage="1"/>
  </sheetPr>
  <dimension ref="A1:L19"/>
  <sheetViews>
    <sheetView tabSelected="1" zoomScale="110" zoomScaleNormal="110" zoomScaleSheetLayoutView="100" workbookViewId="0">
      <selection activeCell="L11" sqref="L11"/>
    </sheetView>
  </sheetViews>
  <sheetFormatPr defaultColWidth="9.26953125" defaultRowHeight="12.5" x14ac:dyDescent="0.25"/>
  <cols>
    <col min="1" max="1" width="14.26953125" style="41" customWidth="1"/>
    <col min="2" max="6" width="13.81640625" style="41" customWidth="1"/>
    <col min="7" max="7" width="11" style="41" bestFit="1" customWidth="1"/>
    <col min="8" max="8" width="9.26953125" style="41"/>
    <col min="9" max="9" width="10.7265625" style="41" customWidth="1"/>
    <col min="10" max="16384" width="9.26953125" style="41"/>
  </cols>
  <sheetData>
    <row r="1" spans="1:12" ht="18.649999999999999" customHeight="1" x14ac:dyDescent="0.3">
      <c r="A1" s="77" t="s">
        <v>13</v>
      </c>
      <c r="B1" s="77"/>
      <c r="C1" s="77"/>
      <c r="D1" s="77"/>
      <c r="E1" s="77"/>
      <c r="F1" s="77"/>
    </row>
    <row r="2" spans="1:12" ht="13" x14ac:dyDescent="0.3">
      <c r="A2" s="78" t="s">
        <v>1</v>
      </c>
      <c r="B2" s="78"/>
      <c r="C2" s="78"/>
      <c r="D2" s="78"/>
      <c r="E2" s="78"/>
      <c r="F2" s="78"/>
    </row>
    <row r="3" spans="1:12" ht="37.5" customHeight="1" x14ac:dyDescent="0.3">
      <c r="A3" s="42" t="s">
        <v>14</v>
      </c>
      <c r="B3" s="42">
        <v>2019</v>
      </c>
      <c r="C3" s="42">
        <v>2020</v>
      </c>
      <c r="D3" s="42">
        <v>2021</v>
      </c>
      <c r="E3" s="43" t="s">
        <v>37</v>
      </c>
      <c r="F3" s="43" t="s">
        <v>38</v>
      </c>
    </row>
    <row r="4" spans="1:12" ht="12.75" customHeight="1" x14ac:dyDescent="0.25">
      <c r="A4" s="44" t="s">
        <v>15</v>
      </c>
      <c r="B4" s="54">
        <v>95623.079534999997</v>
      </c>
      <c r="C4" s="59">
        <v>97092.315188000008</v>
      </c>
      <c r="D4" s="59">
        <v>94283.500327999995</v>
      </c>
      <c r="E4" s="45">
        <f>((C4/B4)-1)*100</f>
        <v>1.536486442545737</v>
      </c>
      <c r="F4" s="60">
        <v>-2.9</v>
      </c>
      <c r="H4" s="58"/>
    </row>
    <row r="5" spans="1:12" s="46" customFormat="1" ht="12.75" customHeight="1" x14ac:dyDescent="0.3">
      <c r="A5" s="44" t="s">
        <v>16</v>
      </c>
      <c r="B5" s="54">
        <v>94188.982941999959</v>
      </c>
      <c r="C5" s="54">
        <v>95949.291513000004</v>
      </c>
      <c r="D5" s="54">
        <v>95860.111646000005</v>
      </c>
      <c r="E5" s="45">
        <f t="shared" ref="E5:E16" si="0">((C5/B5)-1)*100</f>
        <v>1.8689113270115909</v>
      </c>
      <c r="F5" s="45">
        <v>-9.2944789475508716E-2</v>
      </c>
    </row>
    <row r="6" spans="1:12" ht="12.75" customHeight="1" x14ac:dyDescent="0.25">
      <c r="A6" s="44" t="s">
        <v>17</v>
      </c>
      <c r="B6" s="54">
        <v>107229.859645</v>
      </c>
      <c r="C6" s="54">
        <v>98810.255420000001</v>
      </c>
      <c r="D6" s="54">
        <v>114587</v>
      </c>
      <c r="E6" s="45">
        <f t="shared" si="0"/>
        <v>-7.8519213331755928</v>
      </c>
      <c r="F6" s="45">
        <v>16</v>
      </c>
    </row>
    <row r="7" spans="1:12" s="46" customFormat="1" ht="12.75" customHeight="1" x14ac:dyDescent="0.3">
      <c r="A7" s="44" t="s">
        <v>31</v>
      </c>
      <c r="B7" s="40">
        <v>104548.78157200001</v>
      </c>
      <c r="C7" s="40">
        <v>58122.974268000005</v>
      </c>
      <c r="D7" s="40">
        <v>107369.334838</v>
      </c>
      <c r="E7" s="45">
        <f t="shared" si="0"/>
        <v>-44.405880782099558</v>
      </c>
      <c r="F7" s="45">
        <v>84.727874287591163</v>
      </c>
      <c r="H7" s="61"/>
    </row>
    <row r="8" spans="1:12" s="46" customFormat="1" ht="12.75" customHeight="1" x14ac:dyDescent="0.3">
      <c r="A8" s="47" t="s">
        <v>18</v>
      </c>
      <c r="B8" s="49">
        <v>109795.88839800005</v>
      </c>
      <c r="C8" s="49">
        <v>56068.942704000001</v>
      </c>
      <c r="D8" s="49">
        <v>108646.08351500001</v>
      </c>
      <c r="E8" s="57">
        <f t="shared" si="0"/>
        <v>-48.933476906935525</v>
      </c>
      <c r="F8" s="67">
        <v>93.772306513012069</v>
      </c>
      <c r="H8" s="76"/>
    </row>
    <row r="9" spans="1:12" ht="12.75" customHeight="1" x14ac:dyDescent="0.25">
      <c r="A9" s="44" t="s">
        <v>32</v>
      </c>
      <c r="B9" s="40">
        <v>103765.79686800003</v>
      </c>
      <c r="C9" s="40">
        <v>82051.488528000002</v>
      </c>
      <c r="D9" s="40"/>
      <c r="E9" s="45">
        <f t="shared" si="0"/>
        <v>-20.926267609762295</v>
      </c>
      <c r="F9" s="45"/>
    </row>
    <row r="10" spans="1:12" ht="12.75" customHeight="1" x14ac:dyDescent="0.25">
      <c r="A10" s="44" t="s">
        <v>19</v>
      </c>
      <c r="B10" s="40">
        <v>102441.39063399998</v>
      </c>
      <c r="C10" s="40">
        <v>90959.108077000012</v>
      </c>
      <c r="D10" s="40"/>
      <c r="E10" s="45">
        <f t="shared" si="0"/>
        <v>-11.208635968271441</v>
      </c>
      <c r="F10" s="45"/>
    </row>
    <row r="11" spans="1:12" s="46" customFormat="1" ht="12.75" customHeight="1" x14ac:dyDescent="0.3">
      <c r="A11" s="44" t="s">
        <v>36</v>
      </c>
      <c r="B11" s="40">
        <v>105102.97045399999</v>
      </c>
      <c r="C11" s="40">
        <v>93442.278128000005</v>
      </c>
      <c r="D11" s="40"/>
      <c r="E11" s="45">
        <f t="shared" si="0"/>
        <v>-11.09454116818085</v>
      </c>
      <c r="F11" s="55"/>
    </row>
    <row r="12" spans="1:12" ht="12.75" customHeight="1" x14ac:dyDescent="0.25">
      <c r="A12" s="44" t="s">
        <v>20</v>
      </c>
      <c r="B12" s="40">
        <v>101434.88213399997</v>
      </c>
      <c r="C12" s="40">
        <v>96422.775590999998</v>
      </c>
      <c r="D12" s="40"/>
      <c r="E12" s="45">
        <f t="shared" si="0"/>
        <v>-4.9412060600403258</v>
      </c>
      <c r="F12" s="45"/>
    </row>
    <row r="13" spans="1:12" ht="12.75" customHeight="1" x14ac:dyDescent="0.25">
      <c r="A13" s="44" t="s">
        <v>21</v>
      </c>
      <c r="B13" s="40">
        <v>107112.005584</v>
      </c>
      <c r="C13" s="40">
        <v>102050.513657</v>
      </c>
      <c r="D13" s="40"/>
      <c r="E13" s="45">
        <f t="shared" si="0"/>
        <v>-4.7254198064946573</v>
      </c>
      <c r="F13" s="56"/>
      <c r="I13" s="48"/>
    </row>
    <row r="14" spans="1:12" ht="12.75" customHeight="1" x14ac:dyDescent="0.25">
      <c r="A14" s="44" t="s">
        <v>22</v>
      </c>
      <c r="B14" s="40">
        <v>99031.553698999967</v>
      </c>
      <c r="C14" s="40">
        <v>95871.345640999993</v>
      </c>
      <c r="D14" s="40"/>
      <c r="E14" s="45">
        <f t="shared" si="0"/>
        <v>-3.191112266707663</v>
      </c>
      <c r="F14" s="45"/>
      <c r="J14" s="52"/>
    </row>
    <row r="15" spans="1:12" ht="12.75" customHeight="1" x14ac:dyDescent="0.3">
      <c r="A15" s="44" t="s">
        <v>23</v>
      </c>
      <c r="B15" s="40">
        <v>96342.484232999996</v>
      </c>
      <c r="C15" s="40">
        <v>96755.868608999997</v>
      </c>
      <c r="D15" s="40"/>
      <c r="E15" s="45">
        <f t="shared" si="0"/>
        <v>0.42907797042086582</v>
      </c>
      <c r="F15" s="57"/>
      <c r="J15" s="53"/>
      <c r="L15" s="53"/>
    </row>
    <row r="16" spans="1:12" s="46" customFormat="1" ht="12.75" customHeight="1" x14ac:dyDescent="0.3">
      <c r="A16" s="47" t="s">
        <v>24</v>
      </c>
      <c r="B16" s="49">
        <v>1226617.675698</v>
      </c>
      <c r="C16" s="49">
        <v>1063597.1573239998</v>
      </c>
      <c r="D16" s="49"/>
      <c r="E16" s="57">
        <f t="shared" si="0"/>
        <v>-13.290246961526487</v>
      </c>
      <c r="F16" s="50"/>
    </row>
    <row r="17" spans="1:6" ht="33" customHeight="1" x14ac:dyDescent="0.25">
      <c r="A17" s="79" t="s">
        <v>0</v>
      </c>
      <c r="B17" s="79"/>
      <c r="C17" s="79"/>
      <c r="D17" s="79"/>
      <c r="E17" s="79"/>
      <c r="F17" s="79"/>
    </row>
    <row r="18" spans="1:6" ht="25.5" customHeight="1" x14ac:dyDescent="0.25">
      <c r="A18" s="80" t="s">
        <v>25</v>
      </c>
      <c r="B18" s="80"/>
      <c r="C18" s="80"/>
      <c r="D18" s="80"/>
      <c r="E18" s="80"/>
      <c r="F18" s="80"/>
    </row>
    <row r="19" spans="1:6" x14ac:dyDescent="0.25">
      <c r="B19" s="51"/>
      <c r="C19" s="51"/>
      <c r="D19" s="51"/>
    </row>
  </sheetData>
  <mergeCells count="4">
    <mergeCell ref="A1:F1"/>
    <mergeCell ref="A2:F2"/>
    <mergeCell ref="A17:F17"/>
    <mergeCell ref="A18:F18"/>
  </mergeCells>
  <printOptions gridLines="1"/>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79998168889431442"/>
  </sheetPr>
  <dimension ref="A1:I26"/>
  <sheetViews>
    <sheetView zoomScale="110" zoomScaleNormal="110" workbookViewId="0">
      <selection activeCell="I21" sqref="I21"/>
    </sheetView>
  </sheetViews>
  <sheetFormatPr defaultColWidth="8.81640625" defaultRowHeight="12.5" x14ac:dyDescent="0.25"/>
  <cols>
    <col min="1" max="1" width="7.81640625" style="12" customWidth="1"/>
    <col min="2" max="2" width="8.1796875" style="12" customWidth="1"/>
    <col min="3" max="3" width="10.7265625" style="23" customWidth="1"/>
    <col min="4" max="4" width="11.453125" style="23" customWidth="1"/>
    <col min="5" max="5" width="17.81640625" style="23" customWidth="1"/>
    <col min="6" max="6" width="10.26953125" style="11" customWidth="1"/>
    <col min="7" max="16384" width="8.81640625" style="12"/>
  </cols>
  <sheetData>
    <row r="1" spans="1:9" ht="26.9" customHeight="1" x14ac:dyDescent="0.3">
      <c r="A1" s="82" t="s">
        <v>26</v>
      </c>
      <c r="B1" s="82"/>
      <c r="C1" s="82"/>
      <c r="D1" s="82"/>
      <c r="E1" s="82"/>
    </row>
    <row r="2" spans="1:9" s="13" customFormat="1" ht="13" x14ac:dyDescent="0.3">
      <c r="A2" s="83" t="s">
        <v>1</v>
      </c>
      <c r="B2" s="83"/>
      <c r="C2" s="83"/>
      <c r="D2" s="83"/>
      <c r="E2" s="83"/>
    </row>
    <row r="3" spans="1:9" ht="42.75" customHeight="1" x14ac:dyDescent="0.3">
      <c r="A3" s="14" t="s">
        <v>2</v>
      </c>
      <c r="B3" s="15"/>
      <c r="C3" s="16" t="s">
        <v>39</v>
      </c>
      <c r="D3" s="16" t="s">
        <v>40</v>
      </c>
      <c r="E3" s="14" t="s">
        <v>41</v>
      </c>
      <c r="F3" s="12"/>
    </row>
    <row r="4" spans="1:9" x14ac:dyDescent="0.25">
      <c r="A4" s="84" t="s">
        <v>3</v>
      </c>
      <c r="B4" s="17" t="s">
        <v>4</v>
      </c>
      <c r="C4" s="38">
        <v>30796.519546</v>
      </c>
      <c r="D4" s="18">
        <v>60453.177250000001</v>
      </c>
      <c r="E4" s="19">
        <v>96.298731613819484</v>
      </c>
      <c r="F4" s="12"/>
    </row>
    <row r="5" spans="1:9" x14ac:dyDescent="0.25">
      <c r="A5" s="84"/>
      <c r="B5" s="17" t="s">
        <v>5</v>
      </c>
      <c r="C5" s="18">
        <v>25272.423158000001</v>
      </c>
      <c r="D5" s="18">
        <v>48192.906264999998</v>
      </c>
      <c r="E5" s="19">
        <v>90.693650401878884</v>
      </c>
      <c r="F5" s="12"/>
    </row>
    <row r="6" spans="1:9" x14ac:dyDescent="0.25">
      <c r="A6" s="84"/>
      <c r="B6" s="20" t="s">
        <v>6</v>
      </c>
      <c r="C6" s="21">
        <v>56068.942704000001</v>
      </c>
      <c r="D6" s="21">
        <v>108646.08351500001</v>
      </c>
      <c r="E6" s="22">
        <v>93.772306513012069</v>
      </c>
      <c r="F6" s="12"/>
    </row>
    <row r="7" spans="1:9" x14ac:dyDescent="0.25">
      <c r="A7" s="81" t="s">
        <v>7</v>
      </c>
      <c r="B7" s="17" t="s">
        <v>4</v>
      </c>
      <c r="C7" s="18">
        <v>26457.567367</v>
      </c>
      <c r="D7" s="18">
        <v>52523.636463000003</v>
      </c>
      <c r="E7" s="19">
        <v>98.520278657635359</v>
      </c>
      <c r="F7" s="12"/>
    </row>
    <row r="8" spans="1:9" x14ac:dyDescent="0.25">
      <c r="A8" s="81"/>
      <c r="B8" s="17" t="s">
        <v>5</v>
      </c>
      <c r="C8" s="18">
        <v>20494.329963</v>
      </c>
      <c r="D8" s="18">
        <v>38259.728253000001</v>
      </c>
      <c r="E8" s="19">
        <v>86.684455271644637</v>
      </c>
      <c r="F8" s="12"/>
    </row>
    <row r="9" spans="1:9" x14ac:dyDescent="0.25">
      <c r="A9" s="81"/>
      <c r="B9" s="20" t="s">
        <v>6</v>
      </c>
      <c r="C9" s="21">
        <v>46951.89733</v>
      </c>
      <c r="D9" s="21">
        <v>90783.364716000011</v>
      </c>
      <c r="E9" s="22">
        <v>93.353985416035158</v>
      </c>
      <c r="F9" s="12"/>
    </row>
    <row r="10" spans="1:9" x14ac:dyDescent="0.25">
      <c r="A10" s="81" t="s">
        <v>8</v>
      </c>
      <c r="B10" s="17" t="s">
        <v>4</v>
      </c>
      <c r="C10" s="18">
        <v>21609.885391</v>
      </c>
      <c r="D10" s="18">
        <v>37156.582856000001</v>
      </c>
      <c r="E10" s="19">
        <v>71.942526226792609</v>
      </c>
      <c r="F10" s="12"/>
    </row>
    <row r="11" spans="1:9" x14ac:dyDescent="0.25">
      <c r="A11" s="81"/>
      <c r="B11" s="17" t="s">
        <v>5</v>
      </c>
      <c r="C11" s="18">
        <v>17537.125015000001</v>
      </c>
      <c r="D11" s="18">
        <v>30815.100667999999</v>
      </c>
      <c r="E11" s="19">
        <v>75.713525687038057</v>
      </c>
      <c r="F11" s="12"/>
    </row>
    <row r="12" spans="1:9" x14ac:dyDescent="0.25">
      <c r="A12" s="81"/>
      <c r="B12" s="20" t="s">
        <v>6</v>
      </c>
      <c r="C12" s="21">
        <v>39147.010406000001</v>
      </c>
      <c r="D12" s="21">
        <v>67971.683523999993</v>
      </c>
      <c r="E12" s="22">
        <v>73.631863120720169</v>
      </c>
      <c r="F12" s="68"/>
      <c r="H12" s="62"/>
      <c r="I12" s="63"/>
    </row>
    <row r="13" spans="1:9" x14ac:dyDescent="0.25">
      <c r="A13" s="81" t="s">
        <v>9</v>
      </c>
      <c r="B13" s="17" t="s">
        <v>4</v>
      </c>
      <c r="C13" s="18">
        <v>3185.4876960000001</v>
      </c>
      <c r="D13" s="18">
        <v>9916.7329590000008</v>
      </c>
      <c r="E13" s="19">
        <v>211.30972414215847</v>
      </c>
      <c r="F13" s="68"/>
    </row>
    <row r="14" spans="1:9" x14ac:dyDescent="0.25">
      <c r="A14" s="81"/>
      <c r="B14" s="17" t="s">
        <v>5</v>
      </c>
      <c r="C14" s="18">
        <v>2293.937285</v>
      </c>
      <c r="D14" s="18">
        <v>5988.8660470000004</v>
      </c>
      <c r="E14" s="19">
        <v>161.07366082591051</v>
      </c>
      <c r="F14" s="68"/>
    </row>
    <row r="15" spans="1:9" x14ac:dyDescent="0.25">
      <c r="A15" s="81"/>
      <c r="B15" s="20" t="s">
        <v>6</v>
      </c>
      <c r="C15" s="21">
        <v>5479.4249810000001</v>
      </c>
      <c r="D15" s="21">
        <v>15905.599006</v>
      </c>
      <c r="E15" s="22">
        <v>190.27861611670818</v>
      </c>
      <c r="F15" s="68"/>
      <c r="H15" s="62"/>
      <c r="I15" s="63"/>
    </row>
    <row r="16" spans="1:9" x14ac:dyDescent="0.25">
      <c r="A16" s="81" t="s">
        <v>10</v>
      </c>
      <c r="B16" s="17" t="s">
        <v>4</v>
      </c>
      <c r="C16" s="18">
        <v>1662.1942799999999</v>
      </c>
      <c r="D16" s="18">
        <v>5450.3206479999999</v>
      </c>
      <c r="E16" s="19">
        <v>227.89913390870291</v>
      </c>
      <c r="F16" s="12"/>
      <c r="G16" s="5"/>
    </row>
    <row r="17" spans="1:7" x14ac:dyDescent="0.25">
      <c r="A17" s="81"/>
      <c r="B17" s="17" t="s">
        <v>5</v>
      </c>
      <c r="C17" s="18">
        <v>663.26766299999997</v>
      </c>
      <c r="D17" s="18">
        <v>1455.761538</v>
      </c>
      <c r="E17" s="19">
        <v>119.48326734572012</v>
      </c>
      <c r="F17" s="12"/>
      <c r="G17" s="5"/>
    </row>
    <row r="18" spans="1:7" ht="14.5" x14ac:dyDescent="0.35">
      <c r="A18" s="81"/>
      <c r="B18" s="20" t="s">
        <v>6</v>
      </c>
      <c r="C18" s="21">
        <v>2325.4619429999998</v>
      </c>
      <c r="D18" s="21">
        <v>6906.0821859999996</v>
      </c>
      <c r="E18" s="22">
        <v>196.97678806520034</v>
      </c>
      <c r="F18" s="12"/>
      <c r="G18" s="71"/>
    </row>
    <row r="19" spans="1:7" x14ac:dyDescent="0.25">
      <c r="A19" s="81" t="s">
        <v>11</v>
      </c>
      <c r="B19" s="17" t="s">
        <v>4</v>
      </c>
      <c r="C19" s="18">
        <v>1937.745989</v>
      </c>
      <c r="D19" s="18">
        <v>4793.0821189999997</v>
      </c>
      <c r="E19" s="19">
        <v>147.35347905292451</v>
      </c>
      <c r="F19" s="12"/>
      <c r="G19" s="5"/>
    </row>
    <row r="20" spans="1:7" x14ac:dyDescent="0.25">
      <c r="A20" s="81"/>
      <c r="B20" s="17" t="s">
        <v>5</v>
      </c>
      <c r="C20" s="18">
        <v>1113.824703</v>
      </c>
      <c r="D20" s="18">
        <v>3538.7267179999999</v>
      </c>
      <c r="E20" s="19">
        <v>217.70948412876061</v>
      </c>
      <c r="F20" s="12"/>
      <c r="G20" s="5"/>
    </row>
    <row r="21" spans="1:7" x14ac:dyDescent="0.25">
      <c r="A21" s="81"/>
      <c r="B21" s="20" t="s">
        <v>6</v>
      </c>
      <c r="C21" s="21">
        <v>3051.5706920000002</v>
      </c>
      <c r="D21" s="21">
        <v>8331.8088370000005</v>
      </c>
      <c r="E21" s="22">
        <v>173.03345319322526</v>
      </c>
      <c r="F21" s="12"/>
    </row>
    <row r="22" spans="1:7" x14ac:dyDescent="0.25">
      <c r="A22" s="81" t="s">
        <v>12</v>
      </c>
      <c r="B22" s="17" t="s">
        <v>4</v>
      </c>
      <c r="C22" s="18">
        <v>1644.407314</v>
      </c>
      <c r="D22" s="18">
        <v>1563.8850649999999</v>
      </c>
      <c r="E22" s="19">
        <v>-4.8967338149409372</v>
      </c>
      <c r="F22" s="12"/>
    </row>
    <row r="23" spans="1:7" x14ac:dyDescent="0.25">
      <c r="A23" s="81"/>
      <c r="B23" s="17" t="s">
        <v>5</v>
      </c>
      <c r="C23" s="18">
        <v>1560.167623</v>
      </c>
      <c r="D23" s="18">
        <v>2928.7984230000002</v>
      </c>
      <c r="E23" s="19">
        <v>87.7233176630278</v>
      </c>
      <c r="F23" s="12"/>
    </row>
    <row r="24" spans="1:7" x14ac:dyDescent="0.25">
      <c r="A24" s="81"/>
      <c r="B24" s="20" t="s">
        <v>6</v>
      </c>
      <c r="C24" s="21">
        <v>3204.5749370000003</v>
      </c>
      <c r="D24" s="21">
        <v>4492.6834880000006</v>
      </c>
      <c r="E24" s="22">
        <v>40.195925398014808</v>
      </c>
      <c r="F24" s="12"/>
    </row>
    <row r="25" spans="1:7" ht="36" customHeight="1" x14ac:dyDescent="0.25">
      <c r="A25" s="85" t="s">
        <v>0</v>
      </c>
      <c r="B25" s="85"/>
      <c r="C25" s="85"/>
      <c r="D25" s="85"/>
      <c r="E25" s="85"/>
    </row>
    <row r="26" spans="1:7" ht="119.25" customHeight="1" x14ac:dyDescent="0.25">
      <c r="A26" s="86" t="s">
        <v>34</v>
      </c>
      <c r="B26" s="86"/>
      <c r="C26" s="86"/>
      <c r="D26" s="86"/>
      <c r="E26" s="86"/>
    </row>
  </sheetData>
  <mergeCells count="11">
    <mergeCell ref="A16:A18"/>
    <mergeCell ref="A19:A21"/>
    <mergeCell ref="A22:A24"/>
    <mergeCell ref="A25:E25"/>
    <mergeCell ref="A26:E26"/>
    <mergeCell ref="A13:A15"/>
    <mergeCell ref="A1:E1"/>
    <mergeCell ref="A2:E2"/>
    <mergeCell ref="A4:A6"/>
    <mergeCell ref="A7:A9"/>
    <mergeCell ref="A10:A1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79998168889431442"/>
  </sheetPr>
  <dimension ref="A1:P27"/>
  <sheetViews>
    <sheetView zoomScale="110" zoomScaleNormal="110" workbookViewId="0">
      <selection activeCell="I20" sqref="I20"/>
    </sheetView>
  </sheetViews>
  <sheetFormatPr defaultColWidth="9.1796875" defaultRowHeight="12.5" x14ac:dyDescent="0.25"/>
  <cols>
    <col min="1" max="1" width="7.54296875" style="5" customWidth="1"/>
    <col min="2" max="2" width="8.26953125" style="5" customWidth="1"/>
    <col min="3" max="3" width="11" style="36" customWidth="1"/>
    <col min="4" max="4" width="11.54296875" style="36" customWidth="1"/>
    <col min="5" max="5" width="17.7265625" style="36" customWidth="1"/>
    <col min="6" max="6" width="8.81640625" style="24" customWidth="1"/>
    <col min="7" max="8" width="9.1796875" style="5"/>
    <col min="9" max="9" width="9.1796875" style="5" customWidth="1"/>
    <col min="10" max="10" width="9.54296875" style="5" customWidth="1"/>
    <col min="11" max="16384" width="9.1796875" style="5"/>
  </cols>
  <sheetData>
    <row r="1" spans="1:16" ht="26.9" customHeight="1" x14ac:dyDescent="0.3">
      <c r="A1" s="82" t="s">
        <v>27</v>
      </c>
      <c r="B1" s="82"/>
      <c r="C1" s="82"/>
      <c r="D1" s="82"/>
      <c r="E1" s="82"/>
    </row>
    <row r="2" spans="1:16" s="10" customFormat="1" ht="13" x14ac:dyDescent="0.3">
      <c r="A2" s="88" t="s">
        <v>1</v>
      </c>
      <c r="B2" s="88"/>
      <c r="C2" s="88"/>
      <c r="D2" s="88"/>
      <c r="E2" s="88"/>
      <c r="F2" s="25"/>
    </row>
    <row r="3" spans="1:16" ht="41.15" customHeight="1" x14ac:dyDescent="0.3">
      <c r="A3" s="26" t="s">
        <v>2</v>
      </c>
      <c r="B3" s="27"/>
      <c r="C3" s="16" t="s">
        <v>39</v>
      </c>
      <c r="D3" s="16" t="s">
        <v>40</v>
      </c>
      <c r="E3" s="14" t="s">
        <v>41</v>
      </c>
      <c r="F3" s="5"/>
    </row>
    <row r="4" spans="1:16" x14ac:dyDescent="0.25">
      <c r="A4" s="89" t="s">
        <v>3</v>
      </c>
      <c r="B4" s="28" t="s">
        <v>4</v>
      </c>
      <c r="C4" s="29">
        <v>15869.678620000001</v>
      </c>
      <c r="D4" s="29">
        <v>29082.605116999999</v>
      </c>
      <c r="E4" s="19">
        <v>83.258941868855558</v>
      </c>
      <c r="F4" s="5"/>
      <c r="G4" s="52"/>
    </row>
    <row r="5" spans="1:16" x14ac:dyDescent="0.25">
      <c r="A5" s="89"/>
      <c r="B5" s="28" t="s">
        <v>5</v>
      </c>
      <c r="C5" s="29">
        <v>14832.099788</v>
      </c>
      <c r="D5" s="29">
        <v>25393.122906000001</v>
      </c>
      <c r="E5" s="19">
        <v>71.203829996778069</v>
      </c>
      <c r="F5" s="5"/>
      <c r="G5" s="52"/>
    </row>
    <row r="6" spans="1:16" x14ac:dyDescent="0.25">
      <c r="A6" s="89"/>
      <c r="B6" s="20" t="s">
        <v>6</v>
      </c>
      <c r="C6" s="30">
        <v>30701.778407999998</v>
      </c>
      <c r="D6" s="30">
        <v>54475.728023000003</v>
      </c>
      <c r="E6" s="22">
        <v>77.435089586879414</v>
      </c>
      <c r="F6" s="5"/>
      <c r="G6" s="65"/>
      <c r="O6" s="64"/>
      <c r="P6" s="65"/>
    </row>
    <row r="7" spans="1:16" x14ac:dyDescent="0.25">
      <c r="A7" s="87" t="s">
        <v>7</v>
      </c>
      <c r="B7" s="28" t="s">
        <v>4</v>
      </c>
      <c r="C7" s="31">
        <v>13368.271257</v>
      </c>
      <c r="D7" s="31">
        <v>25632.587771999999</v>
      </c>
      <c r="E7" s="19">
        <v>91.741978294897791</v>
      </c>
      <c r="F7" s="5"/>
    </row>
    <row r="8" spans="1:16" x14ac:dyDescent="0.25">
      <c r="A8" s="87"/>
      <c r="B8" s="28" t="s">
        <v>5</v>
      </c>
      <c r="C8" s="31">
        <v>11619.945674000001</v>
      </c>
      <c r="D8" s="31">
        <v>19964.738122999999</v>
      </c>
      <c r="E8" s="19">
        <v>71.814384362155323</v>
      </c>
      <c r="F8" s="5"/>
    </row>
    <row r="9" spans="1:16" x14ac:dyDescent="0.25">
      <c r="A9" s="87"/>
      <c r="B9" s="20" t="s">
        <v>6</v>
      </c>
      <c r="C9" s="21">
        <v>24988.216931000003</v>
      </c>
      <c r="D9" s="21">
        <v>45597.325895000002</v>
      </c>
      <c r="E9" s="22">
        <v>82.47530834596148</v>
      </c>
      <c r="F9" s="5"/>
    </row>
    <row r="10" spans="1:16" x14ac:dyDescent="0.25">
      <c r="A10" s="87" t="s">
        <v>8</v>
      </c>
      <c r="B10" s="28" t="s">
        <v>4</v>
      </c>
      <c r="C10" s="29">
        <v>9320.5008629999993</v>
      </c>
      <c r="D10" s="29">
        <v>14594.844222</v>
      </c>
      <c r="E10" s="32">
        <v>56.588625831663094</v>
      </c>
      <c r="F10" s="5"/>
    </row>
    <row r="11" spans="1:16" x14ac:dyDescent="0.25">
      <c r="A11" s="87"/>
      <c r="B11" s="28" t="s">
        <v>5</v>
      </c>
      <c r="C11" s="29">
        <v>10236.680855000001</v>
      </c>
      <c r="D11" s="29">
        <v>16313.7613</v>
      </c>
      <c r="E11" s="32">
        <v>59.36573124707423</v>
      </c>
      <c r="F11" s="5"/>
    </row>
    <row r="12" spans="1:16" ht="14" x14ac:dyDescent="0.3">
      <c r="A12" s="87"/>
      <c r="B12" s="20" t="s">
        <v>6</v>
      </c>
      <c r="C12" s="21">
        <v>19557.181718</v>
      </c>
      <c r="D12" s="21">
        <v>30908.605521999998</v>
      </c>
      <c r="E12" s="22">
        <v>58.04222698177621</v>
      </c>
      <c r="F12" s="68"/>
      <c r="G12" s="12"/>
      <c r="H12" s="12"/>
      <c r="I12" s="12"/>
      <c r="J12" s="12"/>
      <c r="K12" s="37"/>
      <c r="L12" s="52"/>
    </row>
    <row r="13" spans="1:16" x14ac:dyDescent="0.25">
      <c r="A13" s="87" t="s">
        <v>9</v>
      </c>
      <c r="B13" s="28" t="s">
        <v>4</v>
      </c>
      <c r="C13" s="29">
        <v>2388.6441770000001</v>
      </c>
      <c r="D13" s="29">
        <v>5596.0457329999999</v>
      </c>
      <c r="E13" s="32">
        <v>134.27707596149011</v>
      </c>
      <c r="F13" s="68"/>
      <c r="G13" s="12"/>
      <c r="H13" s="12"/>
      <c r="I13" s="12"/>
      <c r="J13" s="12"/>
      <c r="K13" s="12"/>
      <c r="L13" s="63"/>
    </row>
    <row r="14" spans="1:16" x14ac:dyDescent="0.25">
      <c r="A14" s="87"/>
      <c r="B14" s="28" t="s">
        <v>5</v>
      </c>
      <c r="C14" s="29">
        <v>1042.885256</v>
      </c>
      <c r="D14" s="29">
        <v>2859.2555040000002</v>
      </c>
      <c r="E14" s="32">
        <v>174.16779435224848</v>
      </c>
      <c r="F14" s="68"/>
      <c r="G14" s="12"/>
      <c r="H14" s="12"/>
      <c r="I14" s="12"/>
      <c r="J14" s="12"/>
      <c r="K14" s="12"/>
      <c r="L14" s="12"/>
    </row>
    <row r="15" spans="1:16" ht="14" x14ac:dyDescent="0.3">
      <c r="A15" s="87"/>
      <c r="B15" s="20" t="s">
        <v>6</v>
      </c>
      <c r="C15" s="21">
        <v>3431.5294330000002</v>
      </c>
      <c r="D15" s="21">
        <v>8455.3012369999997</v>
      </c>
      <c r="E15" s="22">
        <v>146.40037050791048</v>
      </c>
      <c r="F15" s="68"/>
      <c r="G15" s="12"/>
      <c r="H15" s="12"/>
      <c r="I15" s="12"/>
      <c r="J15" s="12"/>
      <c r="K15" s="37"/>
      <c r="L15" s="52"/>
    </row>
    <row r="16" spans="1:16" ht="15.5" x14ac:dyDescent="0.35">
      <c r="A16" s="87" t="s">
        <v>10</v>
      </c>
      <c r="B16" s="28" t="s">
        <v>4</v>
      </c>
      <c r="C16" s="29">
        <v>1659.126217</v>
      </c>
      <c r="D16" s="29">
        <v>5441.6978170000002</v>
      </c>
      <c r="E16" s="32">
        <v>227.98576511192579</v>
      </c>
      <c r="F16" s="5"/>
      <c r="H16" s="70"/>
      <c r="I16" s="39"/>
      <c r="J16" s="72"/>
      <c r="K16" s="70"/>
      <c r="L16" s="63"/>
      <c r="M16" s="73"/>
    </row>
    <row r="17" spans="1:13" ht="15.5" x14ac:dyDescent="0.35">
      <c r="A17" s="87"/>
      <c r="B17" s="28" t="s">
        <v>5</v>
      </c>
      <c r="C17" s="29">
        <v>340.37956300000002</v>
      </c>
      <c r="D17" s="29">
        <v>791.72131899999999</v>
      </c>
      <c r="E17" s="32">
        <v>132.59954623068836</v>
      </c>
      <c r="F17" s="5"/>
      <c r="H17" s="70"/>
      <c r="I17" s="39"/>
      <c r="J17" s="72"/>
      <c r="K17" s="70"/>
      <c r="M17" s="73"/>
    </row>
    <row r="18" spans="1:13" ht="12.65" customHeight="1" x14ac:dyDescent="0.35">
      <c r="A18" s="87"/>
      <c r="B18" s="20" t="s">
        <v>6</v>
      </c>
      <c r="C18" s="21">
        <v>1999.50578</v>
      </c>
      <c r="D18" s="21">
        <v>6233.4191360000004</v>
      </c>
      <c r="E18" s="22">
        <v>211.74799284651229</v>
      </c>
      <c r="F18" s="5"/>
      <c r="H18" s="70"/>
      <c r="I18" s="72"/>
      <c r="J18" s="39"/>
      <c r="K18" s="70"/>
      <c r="L18" s="73"/>
      <c r="M18" s="71"/>
    </row>
    <row r="19" spans="1:13" ht="15.5" x14ac:dyDescent="0.35">
      <c r="A19" s="87" t="s">
        <v>11</v>
      </c>
      <c r="B19" s="28" t="s">
        <v>4</v>
      </c>
      <c r="C19" s="29">
        <v>806.35483499999998</v>
      </c>
      <c r="D19" s="29">
        <v>1564.2971250000001</v>
      </c>
      <c r="E19" s="32">
        <v>93.996123927253436</v>
      </c>
      <c r="F19" s="5"/>
      <c r="H19" s="70"/>
      <c r="I19" s="39"/>
      <c r="J19" s="72"/>
      <c r="K19" s="70"/>
      <c r="L19" s="71"/>
      <c r="M19" s="73"/>
    </row>
    <row r="20" spans="1:13" ht="15.5" x14ac:dyDescent="0.35">
      <c r="A20" s="87"/>
      <c r="B20" s="28" t="s">
        <v>5</v>
      </c>
      <c r="C20" s="29">
        <v>349.75230699999997</v>
      </c>
      <c r="D20" s="29">
        <v>744.92885999999999</v>
      </c>
      <c r="E20" s="32">
        <v>112.98754721294806</v>
      </c>
      <c r="F20" s="5"/>
      <c r="H20" s="70"/>
      <c r="I20" s="72"/>
      <c r="J20" s="39"/>
      <c r="K20" s="74"/>
      <c r="L20" s="75"/>
      <c r="M20" s="71"/>
    </row>
    <row r="21" spans="1:13" ht="14.15" customHeight="1" x14ac:dyDescent="0.35">
      <c r="A21" s="87"/>
      <c r="B21" s="20" t="s">
        <v>6</v>
      </c>
      <c r="C21" s="21">
        <v>1156.1071419999998</v>
      </c>
      <c r="D21" s="21">
        <v>2309.225985</v>
      </c>
      <c r="E21" s="22">
        <v>99.741520583046452</v>
      </c>
      <c r="F21" s="5"/>
      <c r="J21" s="71"/>
    </row>
    <row r="22" spans="1:13" x14ac:dyDescent="0.25">
      <c r="A22" s="87" t="s">
        <v>12</v>
      </c>
      <c r="B22" s="28" t="s">
        <v>4</v>
      </c>
      <c r="C22" s="29">
        <v>1265.809076</v>
      </c>
      <c r="D22" s="29">
        <v>991.83490400000005</v>
      </c>
      <c r="E22" s="32">
        <v>-21.644193993755184</v>
      </c>
      <c r="F22" s="5"/>
    </row>
    <row r="23" spans="1:13" x14ac:dyDescent="0.25">
      <c r="A23" s="87"/>
      <c r="B23" s="28" t="s">
        <v>5</v>
      </c>
      <c r="C23" s="29">
        <v>1089.794654</v>
      </c>
      <c r="D23" s="29">
        <v>2082.2328859999998</v>
      </c>
      <c r="E23" s="32">
        <v>91.066535182324358</v>
      </c>
      <c r="F23" s="5"/>
    </row>
    <row r="24" spans="1:13" x14ac:dyDescent="0.25">
      <c r="A24" s="87"/>
      <c r="B24" s="33" t="s">
        <v>6</v>
      </c>
      <c r="C24" s="21">
        <v>2355.6037299999998</v>
      </c>
      <c r="D24" s="21">
        <v>3074.0677900000001</v>
      </c>
      <c r="E24" s="22">
        <v>30.500208963415083</v>
      </c>
      <c r="F24" s="5"/>
    </row>
    <row r="25" spans="1:13" ht="32.15" customHeight="1" x14ac:dyDescent="0.25">
      <c r="A25" s="90" t="s">
        <v>0</v>
      </c>
      <c r="B25" s="90"/>
      <c r="C25" s="90"/>
      <c r="D25" s="90"/>
      <c r="E25" s="90"/>
    </row>
    <row r="26" spans="1:13" ht="105" customHeight="1" x14ac:dyDescent="0.25">
      <c r="A26" s="91" t="s">
        <v>34</v>
      </c>
      <c r="B26" s="91"/>
      <c r="C26" s="91"/>
      <c r="D26" s="91"/>
      <c r="E26" s="91"/>
    </row>
    <row r="27" spans="1:13" s="24" customFormat="1" x14ac:dyDescent="0.25">
      <c r="A27" s="34"/>
      <c r="B27" s="34"/>
      <c r="C27" s="35"/>
      <c r="D27" s="35"/>
      <c r="E27" s="35"/>
    </row>
  </sheetData>
  <mergeCells count="11">
    <mergeCell ref="A16:A18"/>
    <mergeCell ref="A19:A21"/>
    <mergeCell ref="A22:A24"/>
    <mergeCell ref="A25:E25"/>
    <mergeCell ref="A26:E26"/>
    <mergeCell ref="A13:A15"/>
    <mergeCell ref="A1:E1"/>
    <mergeCell ref="A2:E2"/>
    <mergeCell ref="A4:A6"/>
    <mergeCell ref="A7:A9"/>
    <mergeCell ref="A10:A1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79998168889431442"/>
  </sheetPr>
  <dimension ref="A1:O27"/>
  <sheetViews>
    <sheetView zoomScale="110" zoomScaleNormal="110" workbookViewId="0">
      <selection sqref="A1:E1"/>
    </sheetView>
  </sheetViews>
  <sheetFormatPr defaultColWidth="9.1796875" defaultRowHeight="12.5" x14ac:dyDescent="0.25"/>
  <cols>
    <col min="1" max="1" width="8.1796875" style="5" customWidth="1"/>
    <col min="2" max="2" width="8.7265625" style="5" customWidth="1"/>
    <col min="3" max="3" width="11.1796875" style="36" customWidth="1"/>
    <col min="4" max="4" width="11.26953125" style="36" customWidth="1"/>
    <col min="5" max="5" width="17.81640625" style="36" customWidth="1"/>
    <col min="6" max="13" width="9.1796875" style="5"/>
    <col min="14" max="14" width="10.1796875" style="5" bestFit="1" customWidth="1"/>
    <col min="15" max="16384" width="9.1796875" style="5"/>
  </cols>
  <sheetData>
    <row r="1" spans="1:15" ht="27.65" customHeight="1" x14ac:dyDescent="0.3">
      <c r="A1" s="92" t="s">
        <v>28</v>
      </c>
      <c r="B1" s="93"/>
      <c r="C1" s="93"/>
      <c r="D1" s="93"/>
      <c r="E1" s="94"/>
    </row>
    <row r="2" spans="1:15" s="10" customFormat="1" ht="13" x14ac:dyDescent="0.3">
      <c r="A2" s="88" t="s">
        <v>1</v>
      </c>
      <c r="B2" s="88"/>
      <c r="C2" s="88"/>
      <c r="D2" s="88"/>
      <c r="E2" s="88"/>
    </row>
    <row r="3" spans="1:15" ht="38.15" customHeight="1" x14ac:dyDescent="0.3">
      <c r="A3" s="26" t="s">
        <v>2</v>
      </c>
      <c r="B3" s="27"/>
      <c r="C3" s="16" t="s">
        <v>39</v>
      </c>
      <c r="D3" s="16" t="s">
        <v>40</v>
      </c>
      <c r="E3" s="14" t="s">
        <v>41</v>
      </c>
    </row>
    <row r="4" spans="1:15" x14ac:dyDescent="0.25">
      <c r="A4" s="89" t="s">
        <v>3</v>
      </c>
      <c r="B4" s="28" t="s">
        <v>4</v>
      </c>
      <c r="C4" s="29">
        <v>14926.840926000001</v>
      </c>
      <c r="D4" s="29">
        <v>31370.572133000001</v>
      </c>
      <c r="E4" s="19">
        <v>110.16216551459215</v>
      </c>
    </row>
    <row r="5" spans="1:15" x14ac:dyDescent="0.25">
      <c r="A5" s="89"/>
      <c r="B5" s="28" t="s">
        <v>5</v>
      </c>
      <c r="C5" s="29">
        <v>10440.32337</v>
      </c>
      <c r="D5" s="29">
        <v>22799.783359000001</v>
      </c>
      <c r="E5" s="19">
        <v>118.38196529922233</v>
      </c>
      <c r="G5" s="52"/>
    </row>
    <row r="6" spans="1:15" x14ac:dyDescent="0.25">
      <c r="A6" s="89"/>
      <c r="B6" s="20" t="s">
        <v>6</v>
      </c>
      <c r="C6" s="30">
        <v>25367.164296000003</v>
      </c>
      <c r="D6" s="30">
        <v>54170.355492000002</v>
      </c>
      <c r="E6" s="22">
        <v>113.54517540828088</v>
      </c>
      <c r="G6" s="65"/>
      <c r="N6" s="66"/>
      <c r="O6" s="65"/>
    </row>
    <row r="7" spans="1:15" x14ac:dyDescent="0.25">
      <c r="A7" s="87" t="s">
        <v>7</v>
      </c>
      <c r="B7" s="28" t="s">
        <v>4</v>
      </c>
      <c r="C7" s="29">
        <v>13089.296109999999</v>
      </c>
      <c r="D7" s="29">
        <v>26891.048691</v>
      </c>
      <c r="E7" s="19">
        <v>105.44304647868495</v>
      </c>
    </row>
    <row r="8" spans="1:15" x14ac:dyDescent="0.25">
      <c r="A8" s="87"/>
      <c r="B8" s="28" t="s">
        <v>5</v>
      </c>
      <c r="C8" s="29">
        <v>8874.3842889999996</v>
      </c>
      <c r="D8" s="29">
        <v>18294.990129999998</v>
      </c>
      <c r="E8" s="19">
        <v>106.15503604770704</v>
      </c>
    </row>
    <row r="9" spans="1:15" x14ac:dyDescent="0.25">
      <c r="A9" s="87"/>
      <c r="B9" s="20" t="s">
        <v>6</v>
      </c>
      <c r="C9" s="30">
        <v>21963.680398999997</v>
      </c>
      <c r="D9" s="30">
        <v>45186.038820999995</v>
      </c>
      <c r="E9" s="22">
        <v>105.73072454221884</v>
      </c>
    </row>
    <row r="10" spans="1:15" x14ac:dyDescent="0.25">
      <c r="A10" s="87" t="s">
        <v>8</v>
      </c>
      <c r="B10" s="28" t="s">
        <v>4</v>
      </c>
      <c r="C10" s="29">
        <v>12289.384528000001</v>
      </c>
      <c r="D10" s="29">
        <v>22561.738634000001</v>
      </c>
      <c r="E10" s="19">
        <v>83.587213685075767</v>
      </c>
    </row>
    <row r="11" spans="1:15" x14ac:dyDescent="0.25">
      <c r="A11" s="87"/>
      <c r="B11" s="28" t="s">
        <v>5</v>
      </c>
      <c r="C11" s="29">
        <v>7300.44416</v>
      </c>
      <c r="D11" s="29">
        <v>14501.339368000001</v>
      </c>
      <c r="E11" s="19">
        <v>98.63639869276119</v>
      </c>
    </row>
    <row r="12" spans="1:15" ht="14" x14ac:dyDescent="0.3">
      <c r="A12" s="87"/>
      <c r="B12" s="20" t="s">
        <v>6</v>
      </c>
      <c r="C12" s="21">
        <v>19589.828688000001</v>
      </c>
      <c r="D12" s="21">
        <v>37063.078002000002</v>
      </c>
      <c r="E12" s="22">
        <v>89.195518716830136</v>
      </c>
      <c r="F12" s="68"/>
      <c r="G12" s="12"/>
      <c r="H12" s="12"/>
      <c r="I12" s="12"/>
      <c r="J12" s="12"/>
      <c r="K12" s="37"/>
      <c r="L12" s="52"/>
      <c r="M12" s="12"/>
    </row>
    <row r="13" spans="1:15" x14ac:dyDescent="0.25">
      <c r="A13" s="87" t="s">
        <v>9</v>
      </c>
      <c r="B13" s="28" t="s">
        <v>4</v>
      </c>
      <c r="C13" s="29">
        <v>796.84351900000001</v>
      </c>
      <c r="D13" s="29">
        <v>4320.687226</v>
      </c>
      <c r="E13" s="19">
        <v>442.2253081034346</v>
      </c>
      <c r="F13" s="68"/>
      <c r="G13" s="12"/>
      <c r="H13" s="12"/>
      <c r="I13" s="12"/>
      <c r="J13" s="12"/>
      <c r="K13" s="12"/>
      <c r="L13" s="63"/>
      <c r="M13" s="12"/>
    </row>
    <row r="14" spans="1:15" x14ac:dyDescent="0.25">
      <c r="A14" s="87"/>
      <c r="B14" s="28" t="s">
        <v>5</v>
      </c>
      <c r="C14" s="29">
        <v>1251.0520289999999</v>
      </c>
      <c r="D14" s="29">
        <v>3129.6105429999998</v>
      </c>
      <c r="E14" s="19">
        <v>150.15830440733814</v>
      </c>
      <c r="F14" s="68"/>
      <c r="G14" s="12"/>
      <c r="H14" s="12"/>
      <c r="I14" s="12"/>
      <c r="J14" s="12"/>
      <c r="K14" s="12"/>
      <c r="L14" s="12"/>
      <c r="M14" s="12"/>
    </row>
    <row r="15" spans="1:15" ht="14" x14ac:dyDescent="0.3">
      <c r="A15" s="87"/>
      <c r="B15" s="20" t="s">
        <v>6</v>
      </c>
      <c r="C15" s="21">
        <v>2047.895548</v>
      </c>
      <c r="D15" s="21">
        <v>7450.2977689999998</v>
      </c>
      <c r="E15" s="22">
        <v>263.80262539640034</v>
      </c>
      <c r="F15" s="68"/>
      <c r="G15" s="12"/>
      <c r="H15" s="12"/>
      <c r="I15" s="12"/>
      <c r="J15" s="12"/>
      <c r="K15" s="37"/>
      <c r="L15" s="52"/>
      <c r="M15" s="12"/>
    </row>
    <row r="16" spans="1:15" ht="15.5" x14ac:dyDescent="0.35">
      <c r="A16" s="87" t="s">
        <v>10</v>
      </c>
      <c r="B16" s="28" t="s">
        <v>4</v>
      </c>
      <c r="C16" s="29">
        <v>3.068063</v>
      </c>
      <c r="D16" s="29">
        <v>8.6228309999999997</v>
      </c>
      <c r="E16" s="32">
        <v>181.05130174967073</v>
      </c>
      <c r="H16" s="70"/>
      <c r="I16" s="39"/>
      <c r="J16" s="72"/>
      <c r="L16" s="63"/>
    </row>
    <row r="17" spans="1:12" ht="15.5" x14ac:dyDescent="0.35">
      <c r="A17" s="87"/>
      <c r="B17" s="28" t="s">
        <v>5</v>
      </c>
      <c r="C17" s="29">
        <v>322.88810000000001</v>
      </c>
      <c r="D17" s="29">
        <v>664.04021899999998</v>
      </c>
      <c r="E17" s="32">
        <v>105.65645466649283</v>
      </c>
      <c r="H17" s="70"/>
      <c r="I17" s="39"/>
      <c r="J17" s="72"/>
    </row>
    <row r="18" spans="1:12" ht="12.65" customHeight="1" x14ac:dyDescent="0.35">
      <c r="A18" s="87"/>
      <c r="B18" s="20" t="s">
        <v>6</v>
      </c>
      <c r="C18" s="21">
        <v>325.956163</v>
      </c>
      <c r="D18" s="21">
        <v>672.66305</v>
      </c>
      <c r="E18" s="22">
        <v>106.36610880709134</v>
      </c>
      <c r="H18" s="70"/>
      <c r="I18" s="72"/>
      <c r="J18" s="39"/>
    </row>
    <row r="19" spans="1:12" ht="15.5" x14ac:dyDescent="0.35">
      <c r="A19" s="87" t="s">
        <v>11</v>
      </c>
      <c r="B19" s="28" t="s">
        <v>4</v>
      </c>
      <c r="C19" s="29">
        <v>1131.3911539999999</v>
      </c>
      <c r="D19" s="29">
        <v>3228.7849940000001</v>
      </c>
      <c r="E19" s="19">
        <v>185.38184893745421</v>
      </c>
      <c r="H19" s="70"/>
      <c r="I19" s="39"/>
      <c r="J19" s="72"/>
    </row>
    <row r="20" spans="1:12" ht="15.5" x14ac:dyDescent="0.35">
      <c r="A20" s="87"/>
      <c r="B20" s="28" t="s">
        <v>5</v>
      </c>
      <c r="C20" s="29">
        <v>764.07239600000003</v>
      </c>
      <c r="D20" s="29">
        <v>2793.7978579999999</v>
      </c>
      <c r="E20" s="19">
        <v>265.64569962556271</v>
      </c>
      <c r="H20" s="70"/>
      <c r="I20" s="72"/>
      <c r="J20" s="39"/>
    </row>
    <row r="21" spans="1:12" ht="14.15" customHeight="1" x14ac:dyDescent="0.25">
      <c r="A21" s="87"/>
      <c r="B21" s="20" t="s">
        <v>6</v>
      </c>
      <c r="C21" s="21">
        <v>1895.4635499999999</v>
      </c>
      <c r="D21" s="21">
        <v>6022.5828519999995</v>
      </c>
      <c r="E21" s="22">
        <v>217.73667459867534</v>
      </c>
    </row>
    <row r="22" spans="1:12" ht="15.5" x14ac:dyDescent="0.25">
      <c r="A22" s="87" t="s">
        <v>12</v>
      </c>
      <c r="B22" s="28" t="s">
        <v>4</v>
      </c>
      <c r="C22" s="29">
        <v>378.59823799999998</v>
      </c>
      <c r="D22" s="29">
        <v>572.050161</v>
      </c>
      <c r="E22" s="32">
        <v>51.096889415528658</v>
      </c>
      <c r="J22" s="70"/>
    </row>
    <row r="23" spans="1:12" ht="15.5" x14ac:dyDescent="0.35">
      <c r="A23" s="87"/>
      <c r="B23" s="28" t="s">
        <v>5</v>
      </c>
      <c r="C23" s="29">
        <v>470.37296900000001</v>
      </c>
      <c r="D23" s="29">
        <v>846.56553699999995</v>
      </c>
      <c r="E23" s="32">
        <v>79.977505680178666</v>
      </c>
      <c r="K23" s="69"/>
      <c r="L23" s="71"/>
    </row>
    <row r="24" spans="1:12" x14ac:dyDescent="0.25">
      <c r="A24" s="87"/>
      <c r="B24" s="20" t="s">
        <v>6</v>
      </c>
      <c r="C24" s="21">
        <v>848.97120700000005</v>
      </c>
      <c r="D24" s="21">
        <v>1418.6156980000001</v>
      </c>
      <c r="E24" s="22">
        <v>67.098210905520133</v>
      </c>
    </row>
    <row r="25" spans="1:12" ht="34.4" customHeight="1" x14ac:dyDescent="0.25">
      <c r="A25" s="90" t="s">
        <v>0</v>
      </c>
      <c r="B25" s="90"/>
      <c r="C25" s="90"/>
      <c r="D25" s="90"/>
      <c r="E25" s="90"/>
    </row>
    <row r="26" spans="1:12" ht="104.15" customHeight="1" x14ac:dyDescent="0.25">
      <c r="A26" s="91" t="s">
        <v>35</v>
      </c>
      <c r="B26" s="91"/>
      <c r="C26" s="91"/>
      <c r="D26" s="91"/>
      <c r="E26" s="91"/>
    </row>
    <row r="27" spans="1:12" x14ac:dyDescent="0.25">
      <c r="A27" s="34"/>
      <c r="B27" s="34"/>
      <c r="C27" s="35"/>
      <c r="D27" s="35"/>
      <c r="E27" s="35"/>
    </row>
  </sheetData>
  <mergeCells count="11">
    <mergeCell ref="A16:A18"/>
    <mergeCell ref="A19:A21"/>
    <mergeCell ref="A22:A24"/>
    <mergeCell ref="A25:E25"/>
    <mergeCell ref="A26:E26"/>
    <mergeCell ref="A13:A15"/>
    <mergeCell ref="A1:E1"/>
    <mergeCell ref="A2:E2"/>
    <mergeCell ref="A4:A6"/>
    <mergeCell ref="A7:A9"/>
    <mergeCell ref="A10:A1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Figure 1</vt:lpstr>
      <vt:lpstr>Table 1</vt:lpstr>
      <vt:lpstr>Table 2</vt:lpstr>
      <vt:lpstr>Table 3</vt:lpstr>
      <vt:lpstr>Table 4</vt:lpstr>
      <vt:lpstr>'Table 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Jahanmir</dc:creator>
  <cp:lastModifiedBy>Parker, Kiara CTR (OST)</cp:lastModifiedBy>
  <dcterms:created xsi:type="dcterms:W3CDTF">2018-03-12T19:17:34Z</dcterms:created>
  <dcterms:modified xsi:type="dcterms:W3CDTF">2021-07-21T14:39:59Z</dcterms:modified>
</cp:coreProperties>
</file>