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External Affairs\Press\Scheduled releases\Transborder releases\2021 Releases\07 Jul 2021\"/>
    </mc:Choice>
  </mc:AlternateContent>
  <xr:revisionPtr revIDLastSave="0" documentId="8_{318882CD-47F6-4176-8470-FF77EB13B123}" xr6:coauthVersionLast="45" xr6:coauthVersionMax="45" xr10:uidLastSave="{00000000-0000-0000-0000-000000000000}"/>
  <bookViews>
    <workbookView xWindow="-108" yWindow="-108" windowWidth="30936" windowHeight="17040" xr2:uid="{00000000-000D-0000-FFFF-FFFF00000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11" l="1"/>
  <c r="E4" i="11" l="1"/>
  <c r="E5" i="11" l="1"/>
  <c r="E6" i="11"/>
  <c r="E7" i="11"/>
  <c r="E8" i="11"/>
  <c r="E9" i="11"/>
  <c r="E10" i="11"/>
  <c r="E11" i="11"/>
  <c r="E12" i="11"/>
  <c r="E13" i="11"/>
  <c r="E14" i="11"/>
  <c r="E15" i="11"/>
  <c r="E16" i="1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<sst xmlns="http://schemas.openxmlformats.org/spreadsheetml/2006/main" count="138" uniqueCount="42">
  <si>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</si>
  <si>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</si>
  <si>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</si>
  <si>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</si>
  <si>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</si>
  <si>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</si>
  <si>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</si>
  <si>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</si>
  <si>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</si>
  <si>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</si>
  <si>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</si>
  <si>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</si>
  <si>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</si>
  <si>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</si>
  <si>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</si>
  <si>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</si>
  <si>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</si>
  <si>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</si>
  <si>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</si>
  <si>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</si>
  <si>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</si>
  <si>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</si>
  <si>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</si>
  <si>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</si>
  <si>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</si>
  <si>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</si>
  <si>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</si>
  <si>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</si>
  <si>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</si>
  <si>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</si>
  <si>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</si>
  <si>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</si>
  <si>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</si>
  <si>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</si>
  <si>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</si>
  <si>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</si>
  <si>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</si>
  <si>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</si>
  <si>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</si>
  <si>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July 2020</t>
  </si>
  <si>
    <t>July 2021</t>
  </si>
  <si>
    <t xml:space="preserve"> Percent Change July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</si>
</sst>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10"/>
      <color rgb="FFFF0000"/>
      <name val="Arial"/>
      <family val="2"/>
    </font>
    <font>
      <sz val="9"/>
      <color theme="1"/>
      <name val="Arial"/>
      <family val="2"/>
    </font>
    <font>
      <sz val="12"/>
      <color theme="1"/>
      <name val="Courier New"/>
      <family val="3"/>
    </font>
    <fon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4" fontId="7" fillId="0" borderId="0" xfId="4" applyNumberFormat="1" applyFont="1" applyFill="1"/>
    <xf numFmtId="169" fontId="4" fillId="0" borderId="2" xfId="2" applyNumberFormat="1" applyFont="1" applyFill="1" applyBorder="1" applyAlignment="1">
      <alignment horizontal="right"/>
    </xf>
    <xf numFmtId="165" fontId="4" fillId="0" borderId="1" xfId="1"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165" fontId="4" fillId="0" borderId="0" xfId="1" applyNumberFormat="1" applyFont="1" applyFill="1"/>
    <xf numFmtId="169" fontId="4" fillId="0" borderId="2" xfId="2" applyNumberFormat="1" applyFont="1" applyFill="1" applyBorder="1" applyAlignment="1">
      <alignment horizontal="right" indent="3"/>
    </xf>
    <xf numFmtId="165" fontId="4" fillId="0" borderId="1" xfId="1" applyNumberFormat="1" applyFont="1" applyFill="1" applyBorder="1"/>
    <xf numFmtId="2" fontId="5" fillId="0" borderId="0" xfId="1" applyNumberFormat="1" applyFont="1" applyFill="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10" fillId="0" borderId="0" xfId="1" applyFont="1" applyFill="1" applyAlignment="1">
      <alignment horizontal="center"/>
    </xf>
    <xf numFmtId="165" fontId="2" fillId="0" borderId="1" xfId="0" applyNumberFormat="1" applyFont="1" applyFill="1" applyBorder="1" applyAlignment="1">
      <alignment horizontal="right"/>
    </xf>
    <xf numFmtId="169" fontId="5" fillId="0" borderId="0" xfId="2" applyNumberFormat="1" applyFont="1" applyFill="1"/>
    <xf numFmtId="0" fontId="11" fillId="0" borderId="0" xfId="0" applyFont="1"/>
    <xf numFmtId="0" fontId="12" fillId="0" borderId="0" xfId="0" applyFont="1" applyAlignment="1">
      <alignment horizontal="left" vertical="center" indent="9"/>
    </xf>
    <xf numFmtId="165" fontId="4" fillId="0" borderId="0" xfId="0" applyNumberFormat="1" applyFont="1" applyFill="1" applyBorder="1"/>
    <xf numFmtId="168" fontId="13" fillId="0" borderId="0" xfId="0" applyNumberFormat="1" applyFont="1" applyAlignment="1">
      <alignment vertical="center"/>
    </xf>
    <xf numFmtId="0" fontId="13" fillId="0" borderId="0" xfId="0" applyFont="1" applyAlignment="1">
      <alignment vertical="center"/>
    </xf>
    <xf numFmtId="0" fontId="0" fillId="0" borderId="0" xfId="0" applyFont="1"/>
    <xf numFmtId="171" fontId="13" fillId="0" borderId="0" xfId="5" applyNumberFormat="1" applyFont="1" applyAlignment="1">
      <alignment vertical="center"/>
    </xf>
    <xf numFmtId="8" fontId="13" fillId="0" borderId="0" xfId="0" applyNumberFormat="1" applyFont="1" applyAlignment="1">
      <alignment vertical="center"/>
    </xf>
    <xf numFmtId="0" fontId="13" fillId="0" borderId="0" xfId="0" applyFont="1"/>
    <xf numFmtId="8" fontId="13" fillId="0" borderId="0" xfId="0" applyNumberFormat="1" applyFont="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0" xfId="0" applyFont="1" applyBorder="1" applyAlignment="1">
      <alignment wrapText="1"/>
    </xf>
    <xf numFmtId="0" fontId="4" fillId="0" borderId="1" xfId="0" applyFont="1" applyBorder="1" applyAlignment="1">
      <alignmen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cellXfs>
  <cellStyles count="6">
    <cellStyle name="Comma" xfId="2" builtinId="3"/>
    <cellStyle name="Currency" xfId="5" builtinId="4"/>
    <cellStyle name="Normal" xfId="0" builtinId="0"/>
    <cellStyle name="Normal 2" xfId="1"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abSelected="1" zoomScale="110" zoomScaleNormal="110" workbookViewId="0"/>
  </sheetViews>
  <sheetFormatPr defaultRowHeight="14.4" x14ac:dyDescent="0.3"/>
  <cols>
    <col min="2" max="2" width="11.77734375" bestFit="1" customWidth="1"/>
  </cols>
  <sheetData>
    <row r="1" spans="1:2" x14ac:dyDescent="0.3">
      <c r="A1" s="3" t="s">
        <v>33</v>
      </c>
      <c r="B1" s="4"/>
    </row>
    <row r="2" spans="1:2" x14ac:dyDescent="0.3">
      <c r="A2" s="5" t="s">
        <v>30</v>
      </c>
      <c r="B2" s="4"/>
    </row>
    <row r="3" spans="1:2" x14ac:dyDescent="0.3">
      <c r="A3" s="6" t="s">
        <v>2</v>
      </c>
      <c r="B3" s="7" t="s">
        <v>29</v>
      </c>
    </row>
    <row r="4" spans="1:2" x14ac:dyDescent="0.3">
      <c r="A4" s="8" t="s">
        <v>8</v>
      </c>
      <c r="B4" s="9">
        <f>'Table 2'!D12/1000</f>
        <v>68.604363902000003</v>
      </c>
    </row>
    <row r="5" spans="1:2" x14ac:dyDescent="0.3">
      <c r="A5" s="8" t="s">
        <v>9</v>
      </c>
      <c r="B5" s="9">
        <f>'Table 2'!D15/1000</f>
        <v>15.701709802</v>
      </c>
    </row>
    <row r="6" spans="1:2" x14ac:dyDescent="0.3">
      <c r="A6" s="8" t="s">
        <v>11</v>
      </c>
      <c r="B6" s="9">
        <f>'Table 2'!D21/1000</f>
        <v>8.7443961079999983</v>
      </c>
    </row>
    <row r="7" spans="1:2" x14ac:dyDescent="0.3">
      <c r="A7" s="8" t="s">
        <v>10</v>
      </c>
      <c r="B7" s="9">
        <f>'Table 2'!D18/1000</f>
        <v>8.1663125309999991</v>
      </c>
    </row>
    <row r="8" spans="1:2" x14ac:dyDescent="0.3">
      <c r="A8" s="8" t="s">
        <v>12</v>
      </c>
      <c r="B8" s="9">
        <f>'Table 2'!D24/1000</f>
        <v>4.6145433860000002</v>
      </c>
    </row>
    <row r="9" spans="1:2" x14ac:dyDescent="0.3">
      <c r="B9" s="2"/>
    </row>
    <row r="22" spans="1:1" x14ac:dyDescent="0.3">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L19"/>
  <sheetViews>
    <sheetView zoomScale="110" zoomScaleNormal="110" zoomScaleSheetLayoutView="100" workbookViewId="0">
      <selection activeCell="G10" sqref="G10"/>
    </sheetView>
  </sheetViews>
  <sheetFormatPr defaultColWidth="9.21875" defaultRowHeight="13.2" x14ac:dyDescent="0.25"/>
  <cols>
    <col min="1" max="1" width="14.21875" style="41" customWidth="1"/>
    <col min="2" max="6" width="13.77734375" style="41" customWidth="1"/>
    <col min="7" max="7" width="11" style="41" bestFit="1" customWidth="1"/>
    <col min="8" max="8" width="9.21875" style="41"/>
    <col min="9" max="9" width="10.77734375" style="41" customWidth="1"/>
    <col min="10" max="16384" width="9.21875" style="41"/>
  </cols>
  <sheetData>
    <row r="1" spans="1:12" ht="18.600000000000001" customHeight="1" x14ac:dyDescent="0.25">
      <c r="A1" s="80" t="s">
        <v>13</v>
      </c>
      <c r="B1" s="80"/>
      <c r="C1" s="80"/>
      <c r="D1" s="80"/>
      <c r="E1" s="80"/>
      <c r="F1" s="80"/>
    </row>
    <row r="2" spans="1:12" x14ac:dyDescent="0.25">
      <c r="A2" s="81" t="s">
        <v>1</v>
      </c>
      <c r="B2" s="81"/>
      <c r="C2" s="81"/>
      <c r="D2" s="81"/>
      <c r="E2" s="81"/>
      <c r="F2" s="81"/>
    </row>
    <row r="3" spans="1:12" ht="37.5" customHeight="1" x14ac:dyDescent="0.25">
      <c r="A3" s="42" t="s">
        <v>14</v>
      </c>
      <c r="B3" s="42">
        <v>2019</v>
      </c>
      <c r="C3" s="42">
        <v>2020</v>
      </c>
      <c r="D3" s="42">
        <v>2021</v>
      </c>
      <c r="E3" s="43" t="s">
        <v>37</v>
      </c>
      <c r="F3" s="43" t="s">
        <v>38</v>
      </c>
    </row>
    <row r="4" spans="1:12" ht="12.75" customHeight="1" x14ac:dyDescent="0.25">
      <c r="A4" s="44" t="s">
        <v>15</v>
      </c>
      <c r="B4" s="54">
        <v>95623.079534999997</v>
      </c>
      <c r="C4" s="59">
        <v>97092.315188000008</v>
      </c>
      <c r="D4" s="59">
        <v>94283.500327999995</v>
      </c>
      <c r="E4" s="45">
        <f>((C4/B4)-1)*100</f>
        <v>1.536486442545737</v>
      </c>
      <c r="F4" s="60">
        <v>-2.9</v>
      </c>
      <c r="H4" s="58"/>
    </row>
    <row r="5" spans="1:12" s="46" customFormat="1" ht="12.75" customHeight="1" x14ac:dyDescent="0.25">
      <c r="A5" s="44" t="s">
        <v>16</v>
      </c>
      <c r="B5" s="54">
        <v>94188.982941999959</v>
      </c>
      <c r="C5" s="54">
        <v>95949.291513000004</v>
      </c>
      <c r="D5" s="54">
        <v>95860.111646000005</v>
      </c>
      <c r="E5" s="45">
        <f t="shared" ref="E5:E16" si="0">((C5/B5)-1)*100</f>
        <v>1.8689113270115909</v>
      </c>
      <c r="F5" s="45">
        <v>-9.2944789475508716E-2</v>
      </c>
    </row>
    <row r="6" spans="1:12" ht="12.75" customHeight="1" x14ac:dyDescent="0.25">
      <c r="A6" s="44" t="s">
        <v>17</v>
      </c>
      <c r="B6" s="54">
        <v>107229.859645</v>
      </c>
      <c r="C6" s="54">
        <v>98810.255420000001</v>
      </c>
      <c r="D6" s="54">
        <v>114587</v>
      </c>
      <c r="E6" s="45">
        <f t="shared" si="0"/>
        <v>-7.8519213331755928</v>
      </c>
      <c r="F6" s="45">
        <v>16</v>
      </c>
    </row>
    <row r="7" spans="1:12" s="46" customFormat="1" ht="12.75" customHeight="1" x14ac:dyDescent="0.25">
      <c r="A7" s="44" t="s">
        <v>31</v>
      </c>
      <c r="B7" s="40">
        <v>104548.78157200001</v>
      </c>
      <c r="C7" s="40">
        <v>58122.974268000005</v>
      </c>
      <c r="D7" s="40">
        <v>107369.334838</v>
      </c>
      <c r="E7" s="45">
        <f t="shared" si="0"/>
        <v>-44.405880782099558</v>
      </c>
      <c r="F7" s="45">
        <v>84.727874287591163</v>
      </c>
      <c r="H7" s="61"/>
    </row>
    <row r="8" spans="1:12" s="46" customFormat="1" ht="12.75" customHeight="1" x14ac:dyDescent="0.25">
      <c r="A8" s="44" t="s">
        <v>18</v>
      </c>
      <c r="B8" s="40">
        <v>109795.88839800005</v>
      </c>
      <c r="C8" s="40">
        <v>56068.942704000001</v>
      </c>
      <c r="D8" s="40">
        <v>108646.08351500001</v>
      </c>
      <c r="E8" s="45">
        <f t="shared" si="0"/>
        <v>-48.933476906935525</v>
      </c>
      <c r="F8" s="68">
        <v>93.772306513012069</v>
      </c>
      <c r="H8" s="61"/>
    </row>
    <row r="9" spans="1:12" ht="12.75" customHeight="1" x14ac:dyDescent="0.25">
      <c r="A9" s="44" t="s">
        <v>32</v>
      </c>
      <c r="B9" s="40">
        <v>103765.79686800003</v>
      </c>
      <c r="C9" s="40">
        <v>82051.488528000002</v>
      </c>
      <c r="D9" s="40">
        <v>115954.64916999999</v>
      </c>
      <c r="E9" s="45">
        <f t="shared" si="0"/>
        <v>-20.926267609762295</v>
      </c>
      <c r="F9" s="45">
        <v>41.319373054920966</v>
      </c>
      <c r="H9" s="61"/>
    </row>
    <row r="10" spans="1:12" ht="12.75" customHeight="1" x14ac:dyDescent="0.25">
      <c r="A10" s="47" t="s">
        <v>19</v>
      </c>
      <c r="B10" s="49">
        <v>102441.39063399998</v>
      </c>
      <c r="C10" s="49">
        <v>90959.108077000012</v>
      </c>
      <c r="D10" s="69">
        <v>111270.12396300001</v>
      </c>
      <c r="E10" s="57">
        <f t="shared" si="0"/>
        <v>-11.208635968271441</v>
      </c>
      <c r="F10" s="57">
        <v>22.329831850160655</v>
      </c>
      <c r="G10" s="41">
        <f>(D10-B10)/B10</f>
        <v>8.6183263174775718E-2</v>
      </c>
      <c r="H10" s="61"/>
    </row>
    <row r="11" spans="1:12" s="46" customFormat="1" ht="12.75" customHeight="1" x14ac:dyDescent="0.25">
      <c r="A11" s="44" t="s">
        <v>36</v>
      </c>
      <c r="B11" s="40">
        <v>105102.97045399999</v>
      </c>
      <c r="C11" s="40">
        <v>93442.278128000005</v>
      </c>
      <c r="D11" s="40"/>
      <c r="E11" s="45">
        <f t="shared" si="0"/>
        <v>-11.09454116818085</v>
      </c>
      <c r="F11" s="55"/>
    </row>
    <row r="12" spans="1:12" ht="12.75" customHeight="1" x14ac:dyDescent="0.25">
      <c r="A12" s="44" t="s">
        <v>20</v>
      </c>
      <c r="B12" s="40">
        <v>101434.88213399997</v>
      </c>
      <c r="C12" s="40">
        <v>96422.775590999998</v>
      </c>
      <c r="D12" s="40"/>
      <c r="E12" s="45">
        <f t="shared" si="0"/>
        <v>-4.9412060600403258</v>
      </c>
      <c r="F12" s="45"/>
      <c r="G12" s="46"/>
    </row>
    <row r="13" spans="1:12" ht="12.75" customHeight="1" x14ac:dyDescent="0.25">
      <c r="A13" s="44" t="s">
        <v>21</v>
      </c>
      <c r="B13" s="40">
        <v>107112.005584</v>
      </c>
      <c r="C13" s="40">
        <v>102050.513657</v>
      </c>
      <c r="D13" s="40"/>
      <c r="E13" s="45">
        <f t="shared" si="0"/>
        <v>-4.7254198064946573</v>
      </c>
      <c r="F13" s="56"/>
      <c r="G13" s="46"/>
      <c r="I13" s="48"/>
      <c r="L13" s="67"/>
    </row>
    <row r="14" spans="1:12" ht="12.75" customHeight="1" x14ac:dyDescent="0.25">
      <c r="A14" s="44" t="s">
        <v>22</v>
      </c>
      <c r="B14" s="40">
        <v>99031.553698999967</v>
      </c>
      <c r="C14" s="40">
        <v>95871.345640999993</v>
      </c>
      <c r="D14" s="40"/>
      <c r="E14" s="45">
        <f t="shared" si="0"/>
        <v>-3.191112266707663</v>
      </c>
      <c r="F14" s="45"/>
      <c r="J14" s="52"/>
    </row>
    <row r="15" spans="1:12" ht="12.75" customHeight="1" x14ac:dyDescent="0.25">
      <c r="A15" s="44" t="s">
        <v>23</v>
      </c>
      <c r="B15" s="40">
        <v>96342.484232999996</v>
      </c>
      <c r="C15" s="40">
        <v>96755.868608999997</v>
      </c>
      <c r="D15" s="40"/>
      <c r="E15" s="45">
        <f t="shared" si="0"/>
        <v>0.42907797042086582</v>
      </c>
      <c r="F15" s="57"/>
      <c r="J15" s="53"/>
      <c r="L15" s="53"/>
    </row>
    <row r="16" spans="1:12" s="46" customFormat="1" ht="12.75" customHeight="1" x14ac:dyDescent="0.25">
      <c r="A16" s="47" t="s">
        <v>24</v>
      </c>
      <c r="B16" s="49">
        <v>1226617.675698</v>
      </c>
      <c r="C16" s="49">
        <v>1063597.1573239998</v>
      </c>
      <c r="D16" s="49"/>
      <c r="E16" s="57">
        <f t="shared" si="0"/>
        <v>-13.290246961526487</v>
      </c>
      <c r="F16" s="50"/>
    </row>
    <row r="17" spans="1:6" ht="33" customHeight="1" x14ac:dyDescent="0.25">
      <c r="A17" s="82" t="s">
        <v>0</v>
      </c>
      <c r="B17" s="82"/>
      <c r="C17" s="82"/>
      <c r="D17" s="82"/>
      <c r="E17" s="82"/>
      <c r="F17" s="82"/>
    </row>
    <row r="18" spans="1:6" ht="25.5" customHeight="1" x14ac:dyDescent="0.25">
      <c r="A18" s="83" t="s">
        <v>25</v>
      </c>
      <c r="B18" s="83"/>
      <c r="C18" s="83"/>
      <c r="D18" s="83"/>
      <c r="E18" s="83"/>
      <c r="F18" s="83"/>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L26"/>
  <sheetViews>
    <sheetView zoomScale="110" zoomScaleNormal="110" workbookViewId="0">
      <selection sqref="A1:E1"/>
    </sheetView>
  </sheetViews>
  <sheetFormatPr defaultColWidth="8.77734375" defaultRowHeight="13.2" x14ac:dyDescent="0.25"/>
  <cols>
    <col min="1" max="1" width="7.77734375" style="12" customWidth="1"/>
    <col min="2" max="2" width="8.21875" style="12" customWidth="1"/>
    <col min="3" max="3" width="10.77734375" style="23" customWidth="1"/>
    <col min="4" max="4" width="11.33203125" style="23" customWidth="1"/>
    <col min="5" max="5" width="17.88671875" style="23" customWidth="1"/>
    <col min="6" max="6" width="10.21875" style="11" customWidth="1"/>
    <col min="7" max="16384" width="8.77734375" style="12"/>
  </cols>
  <sheetData>
    <row r="1" spans="1:12" ht="26.7" customHeight="1" x14ac:dyDescent="0.25">
      <c r="A1" s="87" t="s">
        <v>26</v>
      </c>
      <c r="B1" s="87"/>
      <c r="C1" s="87"/>
      <c r="D1" s="87"/>
      <c r="E1" s="87"/>
    </row>
    <row r="2" spans="1:12" s="13" customFormat="1" x14ac:dyDescent="0.25">
      <c r="A2" s="88" t="s">
        <v>1</v>
      </c>
      <c r="B2" s="88"/>
      <c r="C2" s="88"/>
      <c r="D2" s="88"/>
      <c r="E2" s="88"/>
      <c r="H2" s="70"/>
    </row>
    <row r="3" spans="1:12" ht="42.75" customHeight="1" x14ac:dyDescent="0.25">
      <c r="A3" s="14" t="s">
        <v>2</v>
      </c>
      <c r="B3" s="15"/>
      <c r="C3" s="16" t="s">
        <v>39</v>
      </c>
      <c r="D3" s="16" t="s">
        <v>40</v>
      </c>
      <c r="E3" s="14" t="s">
        <v>41</v>
      </c>
      <c r="F3" s="12"/>
    </row>
    <row r="4" spans="1:12" x14ac:dyDescent="0.25">
      <c r="A4" s="89" t="s">
        <v>3</v>
      </c>
      <c r="B4" s="17" t="s">
        <v>4</v>
      </c>
      <c r="C4" s="38">
        <v>51428.435017000003</v>
      </c>
      <c r="D4" s="18">
        <v>61887.229914000003</v>
      </c>
      <c r="E4" s="19">
        <v>20.33659957481261</v>
      </c>
      <c r="F4" s="12"/>
    </row>
    <row r="5" spans="1:12" x14ac:dyDescent="0.25">
      <c r="A5" s="89"/>
      <c r="B5" s="17" t="s">
        <v>5</v>
      </c>
      <c r="C5" s="18">
        <v>39530.673060000001</v>
      </c>
      <c r="D5" s="18">
        <v>49382.894049000002</v>
      </c>
      <c r="E5" s="19">
        <v>24.922978098668377</v>
      </c>
      <c r="F5" s="12"/>
      <c r="G5" s="52"/>
    </row>
    <row r="6" spans="1:12" x14ac:dyDescent="0.25">
      <c r="A6" s="89"/>
      <c r="B6" s="20" t="s">
        <v>6</v>
      </c>
      <c r="C6" s="21">
        <v>90959.108077000012</v>
      </c>
      <c r="D6" s="21">
        <v>111270.12396300001</v>
      </c>
      <c r="E6" s="22">
        <v>22.329831850160655</v>
      </c>
      <c r="F6" s="12"/>
      <c r="G6" s="11"/>
    </row>
    <row r="7" spans="1:12" x14ac:dyDescent="0.25">
      <c r="A7" s="84" t="s">
        <v>7</v>
      </c>
      <c r="B7" s="17" t="s">
        <v>4</v>
      </c>
      <c r="C7" s="18">
        <v>45072.402464999999</v>
      </c>
      <c r="D7" s="18">
        <v>53442.029802999998</v>
      </c>
      <c r="E7" s="19">
        <v>18.569294912777842</v>
      </c>
      <c r="F7" s="12"/>
    </row>
    <row r="8" spans="1:12" x14ac:dyDescent="0.25">
      <c r="A8" s="84"/>
      <c r="B8" s="17" t="s">
        <v>5</v>
      </c>
      <c r="C8" s="18">
        <v>32546.993852</v>
      </c>
      <c r="D8" s="18">
        <v>39030.356432</v>
      </c>
      <c r="E8" s="19">
        <v>19.920004315856655</v>
      </c>
      <c r="F8" s="12"/>
    </row>
    <row r="9" spans="1:12" ht="15.6" x14ac:dyDescent="0.25">
      <c r="A9" s="84"/>
      <c r="B9" s="20" t="s">
        <v>6</v>
      </c>
      <c r="C9" s="21">
        <v>77619.396317000006</v>
      </c>
      <c r="D9" s="21">
        <v>92472.386234999998</v>
      </c>
      <c r="E9" s="22">
        <v>19.135667916483058</v>
      </c>
      <c r="F9" s="12"/>
      <c r="H9" s="71"/>
    </row>
    <row r="10" spans="1:12" ht="15.6" x14ac:dyDescent="0.25">
      <c r="A10" s="84" t="s">
        <v>8</v>
      </c>
      <c r="B10" s="17" t="s">
        <v>4</v>
      </c>
      <c r="C10" s="18">
        <v>33187.388088</v>
      </c>
      <c r="D10" s="18">
        <v>36940.765299999999</v>
      </c>
      <c r="E10" s="19">
        <v>11.309649322349529</v>
      </c>
      <c r="F10" s="12"/>
      <c r="H10" s="71"/>
    </row>
    <row r="11" spans="1:12" x14ac:dyDescent="0.25">
      <c r="A11" s="84"/>
      <c r="B11" s="17" t="s">
        <v>5</v>
      </c>
      <c r="C11" s="18">
        <v>27539.883683</v>
      </c>
      <c r="D11" s="18">
        <v>31663.598601999998</v>
      </c>
      <c r="E11" s="19">
        <v>14.973610515085486</v>
      </c>
      <c r="F11" s="12"/>
      <c r="H11" s="52"/>
    </row>
    <row r="12" spans="1:12" x14ac:dyDescent="0.25">
      <c r="A12" s="84"/>
      <c r="B12" s="20" t="s">
        <v>6</v>
      </c>
      <c r="C12" s="21">
        <v>60727.271771</v>
      </c>
      <c r="D12" s="21">
        <v>68604.363901999997</v>
      </c>
      <c r="E12" s="22">
        <v>12.971259701414192</v>
      </c>
      <c r="F12" s="72"/>
      <c r="H12" s="63"/>
      <c r="K12" s="62"/>
      <c r="L12" s="63"/>
    </row>
    <row r="13" spans="1:12" x14ac:dyDescent="0.25">
      <c r="A13" s="84" t="s">
        <v>9</v>
      </c>
      <c r="B13" s="17" t="s">
        <v>4</v>
      </c>
      <c r="C13" s="18">
        <v>8620.0390189999998</v>
      </c>
      <c r="D13" s="18">
        <v>9927.5571839999993</v>
      </c>
      <c r="E13" s="19">
        <v>15.168355527370728</v>
      </c>
      <c r="F13" s="72"/>
    </row>
    <row r="14" spans="1:12" x14ac:dyDescent="0.25">
      <c r="A14" s="84"/>
      <c r="B14" s="17" t="s">
        <v>5</v>
      </c>
      <c r="C14" s="18">
        <v>4268.420478</v>
      </c>
      <c r="D14" s="18">
        <v>5774.1526180000001</v>
      </c>
      <c r="E14" s="19">
        <v>35.276096808192662</v>
      </c>
      <c r="F14" s="72"/>
    </row>
    <row r="15" spans="1:12" x14ac:dyDescent="0.25">
      <c r="A15" s="84"/>
      <c r="B15" s="20" t="s">
        <v>6</v>
      </c>
      <c r="C15" s="21">
        <v>12888.459497</v>
      </c>
      <c r="D15" s="21">
        <v>15701.709801999999</v>
      </c>
      <c r="E15" s="22">
        <v>21.827669207905181</v>
      </c>
      <c r="F15" s="72"/>
      <c r="H15" s="52"/>
      <c r="K15" s="62"/>
      <c r="L15" s="63"/>
    </row>
    <row r="16" spans="1:12" ht="15.6" x14ac:dyDescent="0.25">
      <c r="A16" s="84" t="s">
        <v>10</v>
      </c>
      <c r="B16" s="17" t="s">
        <v>4</v>
      </c>
      <c r="C16" s="18">
        <v>3264.9753580000001</v>
      </c>
      <c r="D16" s="18">
        <v>6573.7073190000001</v>
      </c>
      <c r="E16" s="19">
        <v>101.34018172274364</v>
      </c>
      <c r="F16" s="12"/>
      <c r="H16" s="63"/>
      <c r="I16" s="73"/>
      <c r="J16" s="5"/>
    </row>
    <row r="17" spans="1:10" ht="15.6" x14ac:dyDescent="0.25">
      <c r="A17" s="84"/>
      <c r="B17" s="17" t="s">
        <v>5</v>
      </c>
      <c r="C17" s="18">
        <v>738.68969100000004</v>
      </c>
      <c r="D17" s="18">
        <v>1592.6052119999999</v>
      </c>
      <c r="E17" s="19">
        <v>115.59867849841159</v>
      </c>
      <c r="F17" s="12"/>
      <c r="H17" s="74"/>
      <c r="I17" s="73"/>
      <c r="J17" s="5"/>
    </row>
    <row r="18" spans="1:10" ht="15.6" x14ac:dyDescent="0.3">
      <c r="A18" s="84"/>
      <c r="B18" s="20" t="s">
        <v>6</v>
      </c>
      <c r="C18" s="21">
        <v>4003.6650490000002</v>
      </c>
      <c r="D18" s="21">
        <v>8166.3125309999996</v>
      </c>
      <c r="E18" s="22">
        <v>103.97092241869008</v>
      </c>
      <c r="F18" s="12"/>
      <c r="H18" s="74"/>
      <c r="I18" s="73"/>
      <c r="J18" s="75"/>
    </row>
    <row r="19" spans="1:10" ht="15.6" x14ac:dyDescent="0.25">
      <c r="A19" s="84" t="s">
        <v>11</v>
      </c>
      <c r="B19" s="17" t="s">
        <v>4</v>
      </c>
      <c r="C19" s="18">
        <v>3352.0052230000001</v>
      </c>
      <c r="D19" s="18">
        <v>5089.5995489999996</v>
      </c>
      <c r="E19" s="19">
        <v>51.837458786680415</v>
      </c>
      <c r="F19" s="12"/>
      <c r="H19" s="74"/>
      <c r="I19" s="73"/>
      <c r="J19" s="5"/>
    </row>
    <row r="20" spans="1:10" ht="15.6" x14ac:dyDescent="0.25">
      <c r="A20" s="84"/>
      <c r="B20" s="17" t="s">
        <v>5</v>
      </c>
      <c r="C20" s="18">
        <v>2018.2702079999999</v>
      </c>
      <c r="D20" s="18">
        <v>3654.7965589999999</v>
      </c>
      <c r="E20" s="19">
        <v>81.085592232058559</v>
      </c>
      <c r="F20" s="12"/>
      <c r="H20" s="74"/>
      <c r="I20" s="73"/>
      <c r="J20" s="5"/>
    </row>
    <row r="21" spans="1:10" x14ac:dyDescent="0.25">
      <c r="A21" s="84"/>
      <c r="B21" s="20" t="s">
        <v>6</v>
      </c>
      <c r="C21" s="21">
        <v>5370.275431</v>
      </c>
      <c r="D21" s="21">
        <v>8744.396107999999</v>
      </c>
      <c r="E21" s="22">
        <v>62.82956470952746</v>
      </c>
      <c r="F21" s="12"/>
    </row>
    <row r="22" spans="1:10" x14ac:dyDescent="0.25">
      <c r="A22" s="84" t="s">
        <v>12</v>
      </c>
      <c r="B22" s="17" t="s">
        <v>4</v>
      </c>
      <c r="C22" s="18">
        <v>1687.090455</v>
      </c>
      <c r="D22" s="18">
        <v>1791.4133979999999</v>
      </c>
      <c r="E22" s="19">
        <v>6.1836010446754619</v>
      </c>
      <c r="F22" s="12"/>
    </row>
    <row r="23" spans="1:10" x14ac:dyDescent="0.25">
      <c r="A23" s="84"/>
      <c r="B23" s="17" t="s">
        <v>5</v>
      </c>
      <c r="C23" s="18">
        <v>1998.45659</v>
      </c>
      <c r="D23" s="18">
        <v>2823.1299880000001</v>
      </c>
      <c r="E23" s="19">
        <v>41.265514704024667</v>
      </c>
      <c r="F23" s="12"/>
    </row>
    <row r="24" spans="1:10" x14ac:dyDescent="0.25">
      <c r="A24" s="84"/>
      <c r="B24" s="20" t="s">
        <v>6</v>
      </c>
      <c r="C24" s="21">
        <v>3685.5470450000003</v>
      </c>
      <c r="D24" s="21">
        <v>4614.5433860000003</v>
      </c>
      <c r="E24" s="22">
        <v>25.206470834779427</v>
      </c>
      <c r="F24" s="12"/>
    </row>
    <row r="25" spans="1:10" ht="36" customHeight="1" x14ac:dyDescent="0.25">
      <c r="A25" s="85" t="s">
        <v>0</v>
      </c>
      <c r="B25" s="85"/>
      <c r="C25" s="85"/>
      <c r="D25" s="85"/>
      <c r="E25" s="85"/>
    </row>
    <row r="26" spans="1:10" ht="119.25" customHeight="1" x14ac:dyDescent="0.25">
      <c r="A26" s="86" t="s">
        <v>34</v>
      </c>
      <c r="B26" s="86"/>
      <c r="C26" s="86"/>
      <c r="D26" s="86"/>
      <c r="E26" s="8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P27"/>
  <sheetViews>
    <sheetView zoomScale="110" zoomScaleNormal="110" workbookViewId="0">
      <selection sqref="A1:E1"/>
    </sheetView>
  </sheetViews>
  <sheetFormatPr defaultColWidth="9.21875" defaultRowHeight="13.2" x14ac:dyDescent="0.25"/>
  <cols>
    <col min="1" max="1" width="7.5546875" style="5" customWidth="1"/>
    <col min="2" max="2" width="8.21875" style="5" customWidth="1"/>
    <col min="3" max="3" width="11" style="36" customWidth="1"/>
    <col min="4" max="4" width="11.5546875" style="36" customWidth="1"/>
    <col min="5" max="5" width="17.77734375" style="36" customWidth="1"/>
    <col min="6" max="6" width="8.77734375" style="24" customWidth="1"/>
    <col min="7" max="8" width="9.21875" style="5"/>
    <col min="9" max="9" width="9.21875" style="5" customWidth="1"/>
    <col min="10" max="10" width="9.5546875" style="5" customWidth="1"/>
    <col min="11" max="16384" width="9.21875" style="5"/>
  </cols>
  <sheetData>
    <row r="1" spans="1:16" ht="26.7" customHeight="1" x14ac:dyDescent="0.25">
      <c r="A1" s="87" t="s">
        <v>27</v>
      </c>
      <c r="B1" s="87"/>
      <c r="C1" s="87"/>
      <c r="D1" s="87"/>
      <c r="E1" s="87"/>
    </row>
    <row r="2" spans="1:16" s="10" customFormat="1" x14ac:dyDescent="0.25">
      <c r="A2" s="93" t="s">
        <v>1</v>
      </c>
      <c r="B2" s="93"/>
      <c r="C2" s="93"/>
      <c r="D2" s="93"/>
      <c r="E2" s="93"/>
      <c r="F2" s="25"/>
    </row>
    <row r="3" spans="1:16" ht="41.1" customHeight="1" x14ac:dyDescent="0.25">
      <c r="A3" s="26" t="s">
        <v>2</v>
      </c>
      <c r="B3" s="27"/>
      <c r="C3" s="16" t="s">
        <v>39</v>
      </c>
      <c r="D3" s="16" t="s">
        <v>40</v>
      </c>
      <c r="E3" s="14" t="s">
        <v>41</v>
      </c>
      <c r="F3" s="5"/>
    </row>
    <row r="4" spans="1:16" x14ac:dyDescent="0.25">
      <c r="A4" s="94" t="s">
        <v>3</v>
      </c>
      <c r="B4" s="28" t="s">
        <v>4</v>
      </c>
      <c r="C4" s="29">
        <v>22340.502905000001</v>
      </c>
      <c r="D4" s="29">
        <v>29978.866769</v>
      </c>
      <c r="E4" s="19">
        <v>34.190653166945793</v>
      </c>
      <c r="F4" s="5"/>
      <c r="G4" s="52"/>
    </row>
    <row r="5" spans="1:16" x14ac:dyDescent="0.25">
      <c r="A5" s="94"/>
      <c r="B5" s="28" t="s">
        <v>5</v>
      </c>
      <c r="C5" s="29">
        <v>21081.879016999999</v>
      </c>
      <c r="D5" s="29">
        <v>25721.910885000001</v>
      </c>
      <c r="E5" s="19">
        <v>22.00957449883083</v>
      </c>
      <c r="F5" s="5"/>
      <c r="G5" s="52"/>
    </row>
    <row r="6" spans="1:16" x14ac:dyDescent="0.25">
      <c r="A6" s="94"/>
      <c r="B6" s="20" t="s">
        <v>6</v>
      </c>
      <c r="C6" s="30">
        <v>43422.381922</v>
      </c>
      <c r="D6" s="30">
        <v>55700.777654000005</v>
      </c>
      <c r="E6" s="22">
        <v>28.276651783073042</v>
      </c>
      <c r="F6" s="5"/>
      <c r="G6" s="65"/>
      <c r="O6" s="64"/>
      <c r="P6" s="65"/>
    </row>
    <row r="7" spans="1:16" x14ac:dyDescent="0.25">
      <c r="A7" s="90" t="s">
        <v>7</v>
      </c>
      <c r="B7" s="28" t="s">
        <v>4</v>
      </c>
      <c r="C7" s="31">
        <v>19703.309347999999</v>
      </c>
      <c r="D7" s="31">
        <v>26288.881663</v>
      </c>
      <c r="E7" s="19">
        <v>33.423686339617227</v>
      </c>
      <c r="F7" s="5"/>
    </row>
    <row r="8" spans="1:16" x14ac:dyDescent="0.25">
      <c r="A8" s="90"/>
      <c r="B8" s="28" t="s">
        <v>5</v>
      </c>
      <c r="C8" s="31">
        <v>16540.168410999999</v>
      </c>
      <c r="D8" s="31">
        <v>19962.489281999999</v>
      </c>
      <c r="E8" s="19">
        <v>20.690967503837467</v>
      </c>
      <c r="F8" s="5"/>
    </row>
    <row r="9" spans="1:16" x14ac:dyDescent="0.25">
      <c r="A9" s="90"/>
      <c r="B9" s="20" t="s">
        <v>6</v>
      </c>
      <c r="C9" s="21">
        <v>36243.477759000001</v>
      </c>
      <c r="D9" s="21">
        <v>46251.370945000002</v>
      </c>
      <c r="E9" s="22">
        <v>27.612949432025282</v>
      </c>
      <c r="F9" s="5"/>
    </row>
    <row r="10" spans="1:16" x14ac:dyDescent="0.25">
      <c r="A10" s="90" t="s">
        <v>8</v>
      </c>
      <c r="B10" s="28" t="s">
        <v>4</v>
      </c>
      <c r="C10" s="29">
        <v>12461.585528</v>
      </c>
      <c r="D10" s="29">
        <v>13849.495148</v>
      </c>
      <c r="E10" s="32">
        <v>11.137504267667214</v>
      </c>
      <c r="F10" s="5"/>
    </row>
    <row r="11" spans="1:16" x14ac:dyDescent="0.25">
      <c r="A11" s="90"/>
      <c r="B11" s="28" t="s">
        <v>5</v>
      </c>
      <c r="C11" s="29">
        <v>13784.775597</v>
      </c>
      <c r="D11" s="29">
        <v>16042.68543</v>
      </c>
      <c r="E11" s="32">
        <v>16.379735869558822</v>
      </c>
      <c r="F11" s="5"/>
    </row>
    <row r="12" spans="1:16" ht="13.8" x14ac:dyDescent="0.25">
      <c r="A12" s="90"/>
      <c r="B12" s="20" t="s">
        <v>6</v>
      </c>
      <c r="C12" s="21">
        <v>26246.361124999999</v>
      </c>
      <c r="D12" s="21">
        <v>29892.180578</v>
      </c>
      <c r="E12" s="22">
        <v>13.890761601718991</v>
      </c>
      <c r="F12" s="72"/>
      <c r="G12" s="12"/>
      <c r="H12" s="12"/>
      <c r="I12" s="12"/>
      <c r="J12" s="12"/>
      <c r="K12" s="37"/>
      <c r="L12" s="52"/>
    </row>
    <row r="13" spans="1:16" x14ac:dyDescent="0.25">
      <c r="A13" s="90" t="s">
        <v>9</v>
      </c>
      <c r="B13" s="28" t="s">
        <v>4</v>
      </c>
      <c r="C13" s="29">
        <v>3980.8387729999999</v>
      </c>
      <c r="D13" s="29">
        <v>5874.5660360000002</v>
      </c>
      <c r="E13" s="32">
        <v>47.571061552258449</v>
      </c>
      <c r="F13" s="72"/>
      <c r="G13" s="12"/>
      <c r="H13" s="12"/>
      <c r="I13" s="12"/>
      <c r="J13" s="12"/>
      <c r="K13" s="12"/>
      <c r="L13" s="63"/>
    </row>
    <row r="14" spans="1:16" x14ac:dyDescent="0.25">
      <c r="A14" s="90"/>
      <c r="B14" s="28" t="s">
        <v>5</v>
      </c>
      <c r="C14" s="29">
        <v>2378.8851920000002</v>
      </c>
      <c r="D14" s="29">
        <v>3113.2514569999998</v>
      </c>
      <c r="E14" s="32">
        <v>30.870185222456925</v>
      </c>
      <c r="F14" s="72"/>
      <c r="G14" s="12"/>
      <c r="H14" s="12"/>
      <c r="I14" s="12"/>
      <c r="J14" s="12"/>
      <c r="K14" s="12"/>
      <c r="L14" s="12"/>
    </row>
    <row r="15" spans="1:16" ht="13.8" x14ac:dyDescent="0.25">
      <c r="A15" s="90"/>
      <c r="B15" s="20" t="s">
        <v>6</v>
      </c>
      <c r="C15" s="21">
        <v>6359.7239650000001</v>
      </c>
      <c r="D15" s="21">
        <v>8987.8174930000005</v>
      </c>
      <c r="E15" s="22">
        <v>41.324018816907881</v>
      </c>
      <c r="F15" s="72"/>
      <c r="G15" s="12"/>
      <c r="H15" s="12"/>
      <c r="I15" s="12"/>
      <c r="J15" s="12"/>
      <c r="K15" s="37"/>
      <c r="L15" s="52"/>
    </row>
    <row r="16" spans="1:16" ht="15.6" x14ac:dyDescent="0.3">
      <c r="A16" s="90" t="s">
        <v>10</v>
      </c>
      <c r="B16" s="28" t="s">
        <v>4</v>
      </c>
      <c r="C16" s="29">
        <v>3260.8850470000002</v>
      </c>
      <c r="D16" s="29">
        <v>6564.820479</v>
      </c>
      <c r="E16" s="32">
        <v>101.32020553866523</v>
      </c>
      <c r="F16" s="5"/>
      <c r="H16" s="74"/>
      <c r="I16" s="39"/>
      <c r="J16" s="76"/>
      <c r="K16" s="74"/>
      <c r="L16" s="63"/>
      <c r="M16" s="77"/>
    </row>
    <row r="17" spans="1:13" ht="15.6" x14ac:dyDescent="0.3">
      <c r="A17" s="90"/>
      <c r="B17" s="28" t="s">
        <v>5</v>
      </c>
      <c r="C17" s="29">
        <v>376.50762200000003</v>
      </c>
      <c r="D17" s="29">
        <v>806.55239500000005</v>
      </c>
      <c r="E17" s="32">
        <v>114.21940695798185</v>
      </c>
      <c r="F17" s="5"/>
      <c r="H17" s="74"/>
      <c r="I17" s="39"/>
      <c r="J17" s="76"/>
      <c r="K17" s="74"/>
      <c r="M17" s="77"/>
    </row>
    <row r="18" spans="1:13" ht="12.45" customHeight="1" x14ac:dyDescent="0.3">
      <c r="A18" s="90"/>
      <c r="B18" s="20" t="s">
        <v>6</v>
      </c>
      <c r="C18" s="21">
        <v>3637.3926690000003</v>
      </c>
      <c r="D18" s="21">
        <v>7371.3728739999997</v>
      </c>
      <c r="E18" s="22">
        <v>102.6554058027107</v>
      </c>
      <c r="F18" s="5"/>
      <c r="H18" s="74"/>
      <c r="I18" s="76"/>
      <c r="J18" s="39"/>
      <c r="K18" s="74"/>
      <c r="L18" s="77"/>
      <c r="M18" s="75"/>
    </row>
    <row r="19" spans="1:13" ht="15.6" x14ac:dyDescent="0.3">
      <c r="A19" s="90" t="s">
        <v>11</v>
      </c>
      <c r="B19" s="28" t="s">
        <v>4</v>
      </c>
      <c r="C19" s="29">
        <v>952.08364800000004</v>
      </c>
      <c r="D19" s="29">
        <v>1629.0503220000001</v>
      </c>
      <c r="E19" s="32">
        <v>71.103697182708046</v>
      </c>
      <c r="F19" s="5"/>
      <c r="H19" s="74"/>
      <c r="I19" s="39"/>
      <c r="J19" s="76"/>
      <c r="K19" s="74"/>
      <c r="L19" s="75"/>
      <c r="M19" s="77"/>
    </row>
    <row r="20" spans="1:13" ht="15.6" x14ac:dyDescent="0.3">
      <c r="A20" s="90"/>
      <c r="B20" s="28" t="s">
        <v>5</v>
      </c>
      <c r="C20" s="29">
        <v>740.10769400000004</v>
      </c>
      <c r="D20" s="29">
        <v>899.74834799999996</v>
      </c>
      <c r="E20" s="32">
        <v>21.569922228102119</v>
      </c>
      <c r="F20" s="5"/>
      <c r="H20" s="74"/>
      <c r="I20" s="76"/>
      <c r="J20" s="39"/>
      <c r="K20" s="78"/>
      <c r="L20" s="79"/>
      <c r="M20" s="75"/>
    </row>
    <row r="21" spans="1:13" ht="13.95" customHeight="1" x14ac:dyDescent="0.3">
      <c r="A21" s="90"/>
      <c r="B21" s="20" t="s">
        <v>6</v>
      </c>
      <c r="C21" s="21">
        <v>1692.1913420000001</v>
      </c>
      <c r="D21" s="21">
        <v>2528.7986700000001</v>
      </c>
      <c r="E21" s="22">
        <v>49.43928663594356</v>
      </c>
      <c r="F21" s="5"/>
      <c r="J21" s="75"/>
    </row>
    <row r="22" spans="1:13" x14ac:dyDescent="0.25">
      <c r="A22" s="90" t="s">
        <v>12</v>
      </c>
      <c r="B22" s="28" t="s">
        <v>4</v>
      </c>
      <c r="C22" s="29">
        <v>1096.682182</v>
      </c>
      <c r="D22" s="29">
        <v>1178.2918079999999</v>
      </c>
      <c r="E22" s="32">
        <v>7.4415019537538178</v>
      </c>
      <c r="F22" s="5"/>
    </row>
    <row r="23" spans="1:13" x14ac:dyDescent="0.25">
      <c r="A23" s="90"/>
      <c r="B23" s="28" t="s">
        <v>5</v>
      </c>
      <c r="C23" s="29">
        <v>1443.207484</v>
      </c>
      <c r="D23" s="29">
        <v>1891.6507630000001</v>
      </c>
      <c r="E23" s="32">
        <v>31.072682477857771</v>
      </c>
      <c r="F23" s="5"/>
    </row>
    <row r="24" spans="1:13" x14ac:dyDescent="0.25">
      <c r="A24" s="90"/>
      <c r="B24" s="33" t="s">
        <v>6</v>
      </c>
      <c r="C24" s="21">
        <v>2539.889666</v>
      </c>
      <c r="D24" s="21">
        <v>3069.942571</v>
      </c>
      <c r="E24" s="22">
        <v>20.86913113177728</v>
      </c>
      <c r="F24" s="5"/>
    </row>
    <row r="25" spans="1:13" ht="31.95" customHeight="1" x14ac:dyDescent="0.25">
      <c r="A25" s="91" t="s">
        <v>0</v>
      </c>
      <c r="B25" s="91"/>
      <c r="C25" s="91"/>
      <c r="D25" s="91"/>
      <c r="E25" s="91"/>
    </row>
    <row r="26" spans="1:13" ht="105" customHeight="1" x14ac:dyDescent="0.25">
      <c r="A26" s="92" t="s">
        <v>34</v>
      </c>
      <c r="B26" s="92"/>
      <c r="C26" s="92"/>
      <c r="D26" s="92"/>
      <c r="E26" s="92"/>
    </row>
    <row r="27" spans="1:13" s="24" customFormat="1"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27"/>
  <sheetViews>
    <sheetView zoomScale="110" zoomScaleNormal="110" workbookViewId="0">
      <selection sqref="A1:E1"/>
    </sheetView>
  </sheetViews>
  <sheetFormatPr defaultColWidth="9.21875" defaultRowHeight="13.2" x14ac:dyDescent="0.25"/>
  <cols>
    <col min="1" max="1" width="8.21875" style="5" customWidth="1"/>
    <col min="2" max="2" width="8.77734375" style="5" customWidth="1"/>
    <col min="3" max="4" width="11.21875" style="36" customWidth="1"/>
    <col min="5" max="5" width="17.77734375" style="36" customWidth="1"/>
    <col min="6" max="13" width="9.21875" style="5"/>
    <col min="14" max="14" width="10.21875" style="5" bestFit="1" customWidth="1"/>
    <col min="15" max="16384" width="9.21875" style="5"/>
  </cols>
  <sheetData>
    <row r="1" spans="1:15" ht="27.6" customHeight="1" x14ac:dyDescent="0.25">
      <c r="A1" s="95" t="s">
        <v>28</v>
      </c>
      <c r="B1" s="96"/>
      <c r="C1" s="96"/>
      <c r="D1" s="96"/>
      <c r="E1" s="97"/>
    </row>
    <row r="2" spans="1:15" s="10" customFormat="1" x14ac:dyDescent="0.25">
      <c r="A2" s="93" t="s">
        <v>1</v>
      </c>
      <c r="B2" s="93"/>
      <c r="C2" s="93"/>
      <c r="D2" s="93"/>
      <c r="E2" s="93"/>
    </row>
    <row r="3" spans="1:15" ht="38.1" customHeight="1" x14ac:dyDescent="0.25">
      <c r="A3" s="26" t="s">
        <v>2</v>
      </c>
      <c r="B3" s="27"/>
      <c r="C3" s="16" t="s">
        <v>39</v>
      </c>
      <c r="D3" s="16" t="s">
        <v>40</v>
      </c>
      <c r="E3" s="14" t="s">
        <v>41</v>
      </c>
    </row>
    <row r="4" spans="1:15" x14ac:dyDescent="0.25">
      <c r="A4" s="94" t="s">
        <v>3</v>
      </c>
      <c r="B4" s="28" t="s">
        <v>4</v>
      </c>
      <c r="C4" s="29">
        <v>29087.932111999999</v>
      </c>
      <c r="D4" s="29">
        <v>31908.363144999999</v>
      </c>
      <c r="E4" s="19">
        <v>9.6962239259230572</v>
      </c>
    </row>
    <row r="5" spans="1:15" x14ac:dyDescent="0.25">
      <c r="A5" s="94"/>
      <c r="B5" s="28" t="s">
        <v>5</v>
      </c>
      <c r="C5" s="29">
        <v>18448.794043000002</v>
      </c>
      <c r="D5" s="29">
        <v>23660.983164000001</v>
      </c>
      <c r="E5" s="19">
        <v>28.252194202241927</v>
      </c>
      <c r="G5" s="52"/>
    </row>
    <row r="6" spans="1:15" x14ac:dyDescent="0.25">
      <c r="A6" s="94"/>
      <c r="B6" s="20" t="s">
        <v>6</v>
      </c>
      <c r="C6" s="30">
        <v>47536.726154999997</v>
      </c>
      <c r="D6" s="30">
        <v>55569.346309</v>
      </c>
      <c r="E6" s="22">
        <v>16.897714259514935</v>
      </c>
      <c r="G6" s="65"/>
      <c r="N6" s="66"/>
      <c r="O6" s="65"/>
    </row>
    <row r="7" spans="1:15" x14ac:dyDescent="0.25">
      <c r="A7" s="90" t="s">
        <v>7</v>
      </c>
      <c r="B7" s="28" t="s">
        <v>4</v>
      </c>
      <c r="C7" s="29">
        <v>25369.093117</v>
      </c>
      <c r="D7" s="29">
        <v>27153.148140000001</v>
      </c>
      <c r="E7" s="19">
        <v>7.0323957374908792</v>
      </c>
    </row>
    <row r="8" spans="1:15" x14ac:dyDescent="0.25">
      <c r="A8" s="90"/>
      <c r="B8" s="28" t="s">
        <v>5</v>
      </c>
      <c r="C8" s="29">
        <v>16006.825441000001</v>
      </c>
      <c r="D8" s="29">
        <v>19067.867149999998</v>
      </c>
      <c r="E8" s="19">
        <v>19.123352848962952</v>
      </c>
    </row>
    <row r="9" spans="1:15" x14ac:dyDescent="0.25">
      <c r="A9" s="90"/>
      <c r="B9" s="20" t="s">
        <v>6</v>
      </c>
      <c r="C9" s="30">
        <v>41375.918558000005</v>
      </c>
      <c r="D9" s="30">
        <v>46221.015289999996</v>
      </c>
      <c r="E9" s="22">
        <v>11.709943611785278</v>
      </c>
    </row>
    <row r="10" spans="1:15" x14ac:dyDescent="0.25">
      <c r="A10" s="90" t="s">
        <v>8</v>
      </c>
      <c r="B10" s="28" t="s">
        <v>4</v>
      </c>
      <c r="C10" s="29">
        <v>20725.80256</v>
      </c>
      <c r="D10" s="29">
        <v>23091.270152000001</v>
      </c>
      <c r="E10" s="19">
        <v>11.413153170556885</v>
      </c>
    </row>
    <row r="11" spans="1:15" x14ac:dyDescent="0.25">
      <c r="A11" s="90"/>
      <c r="B11" s="28" t="s">
        <v>5</v>
      </c>
      <c r="C11" s="29">
        <v>13755.108086</v>
      </c>
      <c r="D11" s="29">
        <v>15620.913172</v>
      </c>
      <c r="E11" s="19">
        <v>13.564452378960389</v>
      </c>
    </row>
    <row r="12" spans="1:15" ht="13.8" x14ac:dyDescent="0.25">
      <c r="A12" s="90"/>
      <c r="B12" s="20" t="s">
        <v>6</v>
      </c>
      <c r="C12" s="21">
        <v>34480.910646000004</v>
      </c>
      <c r="D12" s="21">
        <v>38712.183323999998</v>
      </c>
      <c r="E12" s="22">
        <v>12.271348403296461</v>
      </c>
      <c r="F12" s="72"/>
      <c r="G12" s="12"/>
      <c r="H12" s="12"/>
      <c r="I12" s="12"/>
      <c r="J12" s="12"/>
      <c r="K12" s="37"/>
      <c r="L12" s="52"/>
      <c r="M12" s="12"/>
    </row>
    <row r="13" spans="1:15" x14ac:dyDescent="0.25">
      <c r="A13" s="90" t="s">
        <v>9</v>
      </c>
      <c r="B13" s="28" t="s">
        <v>4</v>
      </c>
      <c r="C13" s="29">
        <v>4639.2002460000003</v>
      </c>
      <c r="D13" s="29">
        <v>4052.9911480000001</v>
      </c>
      <c r="E13" s="19">
        <v>-12.635994717094606</v>
      </c>
      <c r="F13" s="72"/>
      <c r="G13" s="12"/>
      <c r="H13" s="12"/>
      <c r="I13" s="12"/>
      <c r="J13" s="12"/>
      <c r="K13" s="12"/>
      <c r="L13" s="63"/>
      <c r="M13" s="12"/>
    </row>
    <row r="14" spans="1:15" x14ac:dyDescent="0.25">
      <c r="A14" s="90"/>
      <c r="B14" s="28" t="s">
        <v>5</v>
      </c>
      <c r="C14" s="29">
        <v>1889.535286</v>
      </c>
      <c r="D14" s="29">
        <v>2660.9011609999998</v>
      </c>
      <c r="E14" s="19">
        <v>40.823046847297668</v>
      </c>
      <c r="F14" s="72"/>
      <c r="G14" s="12"/>
      <c r="H14" s="12"/>
      <c r="I14" s="12"/>
      <c r="J14" s="12"/>
      <c r="K14" s="12"/>
      <c r="L14" s="12"/>
      <c r="M14" s="12"/>
    </row>
    <row r="15" spans="1:15" ht="13.8" x14ac:dyDescent="0.25">
      <c r="A15" s="90"/>
      <c r="B15" s="20" t="s">
        <v>6</v>
      </c>
      <c r="C15" s="21">
        <v>6528.7355320000006</v>
      </c>
      <c r="D15" s="21">
        <v>6713.8923089999998</v>
      </c>
      <c r="E15" s="22">
        <v>2.8360281419345443</v>
      </c>
      <c r="F15" s="72"/>
      <c r="G15" s="12"/>
      <c r="H15" s="12"/>
      <c r="I15" s="12"/>
      <c r="J15" s="12"/>
      <c r="K15" s="37"/>
      <c r="L15" s="52"/>
      <c r="M15" s="12"/>
    </row>
    <row r="16" spans="1:15" ht="15.6" x14ac:dyDescent="0.3">
      <c r="A16" s="90" t="s">
        <v>10</v>
      </c>
      <c r="B16" s="28" t="s">
        <v>4</v>
      </c>
      <c r="C16" s="29">
        <v>4.0903109999999998</v>
      </c>
      <c r="D16" s="29">
        <v>8.8868399999999994</v>
      </c>
      <c r="E16" s="32">
        <v>117.26563090190452</v>
      </c>
      <c r="H16" s="74"/>
      <c r="I16" s="39"/>
      <c r="J16" s="76"/>
      <c r="L16" s="63"/>
    </row>
    <row r="17" spans="1:12" ht="15.6" x14ac:dyDescent="0.3">
      <c r="A17" s="90"/>
      <c r="B17" s="28" t="s">
        <v>5</v>
      </c>
      <c r="C17" s="29">
        <v>362.18206900000001</v>
      </c>
      <c r="D17" s="29">
        <v>786.052817</v>
      </c>
      <c r="E17" s="32">
        <v>117.03250499681694</v>
      </c>
      <c r="H17" s="74"/>
      <c r="I17" s="39"/>
      <c r="J17" s="76"/>
    </row>
    <row r="18" spans="1:12" ht="12.45" customHeight="1" x14ac:dyDescent="0.3">
      <c r="A18" s="90"/>
      <c r="B18" s="20" t="s">
        <v>6</v>
      </c>
      <c r="C18" s="21">
        <v>366.27238</v>
      </c>
      <c r="D18" s="21">
        <v>794.93965700000001</v>
      </c>
      <c r="E18" s="22">
        <v>117.03510840757363</v>
      </c>
      <c r="H18" s="74"/>
      <c r="I18" s="76"/>
      <c r="J18" s="39"/>
    </row>
    <row r="19" spans="1:12" ht="15.6" x14ac:dyDescent="0.3">
      <c r="A19" s="90" t="s">
        <v>11</v>
      </c>
      <c r="B19" s="28" t="s">
        <v>4</v>
      </c>
      <c r="C19" s="29">
        <v>2399.9215749999998</v>
      </c>
      <c r="D19" s="29">
        <v>3460.549227</v>
      </c>
      <c r="E19" s="19">
        <v>44.194262972947357</v>
      </c>
      <c r="H19" s="74"/>
      <c r="I19" s="39"/>
      <c r="J19" s="76"/>
    </row>
    <row r="20" spans="1:12" ht="15.6" x14ac:dyDescent="0.3">
      <c r="A20" s="90"/>
      <c r="B20" s="28" t="s">
        <v>5</v>
      </c>
      <c r="C20" s="29">
        <v>1278.1625140000001</v>
      </c>
      <c r="D20" s="29">
        <v>2755.0482109999998</v>
      </c>
      <c r="E20" s="19">
        <v>115.54756776414115</v>
      </c>
      <c r="H20" s="74"/>
      <c r="I20" s="76"/>
      <c r="J20" s="39"/>
    </row>
    <row r="21" spans="1:12" ht="13.95" customHeight="1" x14ac:dyDescent="0.25">
      <c r="A21" s="90"/>
      <c r="B21" s="20" t="s">
        <v>6</v>
      </c>
      <c r="C21" s="21">
        <v>3678.0840889999999</v>
      </c>
      <c r="D21" s="21">
        <v>6215.5974379999998</v>
      </c>
      <c r="E21" s="22">
        <v>68.990085261751062</v>
      </c>
    </row>
    <row r="22" spans="1:12" ht="15.6" x14ac:dyDescent="0.25">
      <c r="A22" s="90" t="s">
        <v>12</v>
      </c>
      <c r="B22" s="28" t="s">
        <v>4</v>
      </c>
      <c r="C22" s="29">
        <v>590.40827300000001</v>
      </c>
      <c r="D22" s="29">
        <v>613.12158999999997</v>
      </c>
      <c r="E22" s="32">
        <v>3.8470526309850679</v>
      </c>
      <c r="J22" s="74"/>
    </row>
    <row r="23" spans="1:12" ht="15.6" x14ac:dyDescent="0.3">
      <c r="A23" s="90"/>
      <c r="B23" s="28" t="s">
        <v>5</v>
      </c>
      <c r="C23" s="29">
        <v>555.24910599999998</v>
      </c>
      <c r="D23" s="29">
        <v>931.47922500000004</v>
      </c>
      <c r="E23" s="32">
        <v>67.758797796245346</v>
      </c>
      <c r="K23" s="73"/>
      <c r="L23" s="75"/>
    </row>
    <row r="24" spans="1:12" x14ac:dyDescent="0.25">
      <c r="A24" s="90"/>
      <c r="B24" s="20" t="s">
        <v>6</v>
      </c>
      <c r="C24" s="21">
        <v>1145.657379</v>
      </c>
      <c r="D24" s="21">
        <v>1544.600815</v>
      </c>
      <c r="E24" s="22">
        <v>34.822228993822065</v>
      </c>
    </row>
    <row r="25" spans="1:12" ht="34.35" customHeight="1" x14ac:dyDescent="0.25">
      <c r="A25" s="91" t="s">
        <v>0</v>
      </c>
      <c r="B25" s="91"/>
      <c r="C25" s="91"/>
      <c r="D25" s="91"/>
      <c r="E25" s="91"/>
    </row>
    <row r="26" spans="1:12" ht="103.95" customHeight="1" x14ac:dyDescent="0.25">
      <c r="A26" s="92" t="s">
        <v>35</v>
      </c>
      <c r="B26" s="92"/>
      <c r="C26" s="92"/>
      <c r="D26" s="92"/>
      <c r="E26" s="92"/>
    </row>
    <row r="27" spans="1:12"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Solomon, Todd (OST)</cp:lastModifiedBy>
  <dcterms:created xsi:type="dcterms:W3CDTF">2018-03-12T19:17:34Z</dcterms:created>
  <dcterms:modified xsi:type="dcterms:W3CDTF">2021-09-20T19:06:56Z</dcterms:modified>
</cp:coreProperties>
</file>