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M:\External Affairs\Press\Scheduled releases\Air Fare\2021\2Q 2021\For Release\"/>
    </mc:Choice>
  </mc:AlternateContent>
  <xr:revisionPtr revIDLastSave="0" documentId="8_{FD6AC388-723A-44E0-9269-193884D8D755}" xr6:coauthVersionLast="45" xr6:coauthVersionMax="45" xr10:uidLastSave="{00000000-0000-0000-0000-000000000000}"/>
  <bookViews>
    <workbookView xWindow="680" yWindow="20" windowWidth="12740" windowHeight="10180" xr2:uid="{00000000-000D-0000-FFFF-FFFF00000000}"/>
  </bookViews>
  <sheets>
    <sheet name="Table 1" sheetId="2" r:id="rId1"/>
    <sheet name="Table 2" sheetId="5" r:id="rId2"/>
    <sheet name="Table 3" sheetId="4" r:id="rId3"/>
    <sheet name="Table 4" sheetId="7" r:id="rId4"/>
    <sheet name="Table 5" sheetId="6" r:id="rId5"/>
    <sheet name="Table 6 Airports Grouped" sheetId="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7" l="1"/>
  <c r="D6" i="7"/>
  <c r="C7" i="7"/>
  <c r="D7" i="7"/>
  <c r="C8" i="7"/>
  <c r="D8" i="7"/>
  <c r="C9" i="7"/>
  <c r="D9" i="7"/>
  <c r="C10" i="7"/>
  <c r="D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C25" i="7"/>
  <c r="D25" i="7"/>
  <c r="C26" i="7"/>
  <c r="D26" i="7"/>
  <c r="C27" i="7"/>
  <c r="D27" i="7"/>
  <c r="C28" i="7"/>
  <c r="D28" i="7"/>
  <c r="C29" i="7"/>
  <c r="D29" i="7"/>
  <c r="C30" i="7"/>
  <c r="D30" i="7"/>
  <c r="C31" i="7"/>
  <c r="D31" i="7"/>
  <c r="C7" i="6"/>
  <c r="C8" i="6"/>
  <c r="C9" i="6"/>
  <c r="C10" i="6"/>
  <c r="C11" i="6"/>
  <c r="C12" i="6"/>
  <c r="C13" i="6"/>
  <c r="C14" i="6"/>
  <c r="C7" i="4"/>
  <c r="C8" i="4"/>
  <c r="C9" i="4"/>
  <c r="C10" i="4"/>
  <c r="C11" i="4"/>
  <c r="C12" i="4"/>
  <c r="C13" i="4"/>
  <c r="C14" i="4"/>
  <c r="E30" i="2" l="1"/>
  <c r="E29" i="2"/>
  <c r="E28" i="2"/>
  <c r="E27" i="2"/>
  <c r="E26" i="2"/>
  <c r="E25" i="2"/>
  <c r="E24" i="2"/>
  <c r="E23" i="2"/>
  <c r="E22" i="2"/>
  <c r="E21" i="2"/>
  <c r="E20" i="2"/>
  <c r="E19" i="2"/>
  <c r="E18" i="2"/>
  <c r="E17" i="2"/>
  <c r="E16" i="2"/>
  <c r="E15" i="2"/>
  <c r="E14" i="2"/>
  <c r="E13" i="2"/>
  <c r="E12" i="2"/>
  <c r="E11" i="2"/>
  <c r="E10" i="2"/>
  <c r="E9" i="2"/>
  <c r="E8" i="2"/>
  <c r="E7" i="2"/>
  <c r="E6" i="2"/>
  <c r="E5" i="2"/>
  <c r="E4" i="2"/>
  <c r="D30" i="2" l="1"/>
  <c r="C30" i="2"/>
  <c r="D29" i="2" l="1"/>
  <c r="C29" i="2"/>
  <c r="C5" i="2" l="1"/>
  <c r="D5" i="2"/>
  <c r="C6" i="2"/>
  <c r="D6" i="2"/>
  <c r="C7" i="2"/>
  <c r="D7" i="2"/>
  <c r="C8" i="2"/>
  <c r="D8" i="2"/>
  <c r="C9" i="2"/>
  <c r="D9" i="2"/>
  <c r="C10" i="2"/>
  <c r="D10" i="2"/>
  <c r="C11" i="2"/>
  <c r="D11" i="2"/>
  <c r="C12" i="2"/>
  <c r="D12" i="2"/>
  <c r="C13" i="2"/>
  <c r="D13" i="2"/>
  <c r="C14" i="2"/>
  <c r="D14" i="2"/>
  <c r="C15" i="2"/>
  <c r="D15" i="2"/>
  <c r="C16" i="2"/>
  <c r="D16" i="2"/>
  <c r="C17" i="2"/>
  <c r="D17" i="2"/>
  <c r="C18" i="2"/>
  <c r="D18" i="2"/>
  <c r="C19" i="2"/>
  <c r="D19" i="2"/>
  <c r="C20" i="2"/>
  <c r="D20" i="2"/>
  <c r="C21" i="2"/>
  <c r="D21" i="2"/>
  <c r="C22" i="2"/>
  <c r="D22" i="2"/>
  <c r="C23" i="2"/>
  <c r="D23" i="2"/>
  <c r="C24" i="2"/>
  <c r="D24" i="2"/>
  <c r="C25" i="2"/>
  <c r="D25" i="2"/>
  <c r="C26" i="2"/>
  <c r="D26" i="2"/>
  <c r="C27" i="2"/>
  <c r="D27" i="2"/>
  <c r="C28" i="2"/>
  <c r="D28" i="2"/>
</calcChain>
</file>

<file path=xl/sharedStrings.xml><?xml version="1.0" encoding="utf-8"?>
<sst xmlns="http://schemas.openxmlformats.org/spreadsheetml/2006/main" count="79" uniqueCount="53">
  <si>
    <t>Note: Percent change based on unrounded numbers</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</si>
  <si>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</si>
  <si>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</si>
  <si>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Source: Bureau of Transportation Statistics, https://www.bts.gov/explore-topics-and-geography/topics/air-fares; and http://www.transtats.bts.gov/databases.asp?Mode_ID=1&amp;Mode_Desc=Aviation&amp;Subject_ID2=0</t>
  </si>
  <si>
    <t>Table 1. 2nd Quarter Average Fare 1995-2021, Adjusted for Inflation</t>
  </si>
  <si>
    <t>2Q Average Fare in constant 2021 dollars ($)</t>
  </si>
  <si>
    <t>Year-to-Year Percent Change in Average Fare (2Q to 2Q) (%)</t>
  </si>
  <si>
    <t xml:space="preserve"> Cumulative Percent Change in Average Fare (2Q 1995 to 2Q of each year) (%)</t>
  </si>
  <si>
    <t>Percent Change in Average Fare to 2nd Quarter 2021 (%)</t>
  </si>
  <si>
    <t>** Remaining 11% of passengers boarded fights at airports not included in the top 100 airports for this report.</t>
  </si>
  <si>
    <t>* Not including Alaska, Hawaii or Puerto Rico</t>
  </si>
  <si>
    <t>Source: Bureau of Transportation Statistics, https://www.bts.gov/explore-topics-and-geography/topics/air-fares</t>
  </si>
  <si>
    <t>Average Fare at All Airports</t>
  </si>
  <si>
    <t>Average Fare at Top 100 Airports</t>
  </si>
  <si>
    <t>50,000-99,999</t>
  </si>
  <si>
    <t>100-499,000</t>
  </si>
  <si>
    <t>500-999,000</t>
  </si>
  <si>
    <t>1.0-1.49 million</t>
  </si>
  <si>
    <t>1.5-1.99 million</t>
  </si>
  <si>
    <t>2 million+</t>
  </si>
  <si>
    <t>Standard Error</t>
  </si>
  <si>
    <t>Percent of Total Passengers</t>
  </si>
  <si>
    <t>Average Fare 2nd Quarter 2021 ($)</t>
  </si>
  <si>
    <t>Airport Groups based on 2Q 2021 Originating Passengers</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</si>
  <si>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</si>
  <si>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Top 100 Airports* Based on 2Q2021 U.S. Originating Domestic Passengers </t>
  </si>
  <si>
    <t>Table 6. Fares at Airports Grouped by Originating Passengers</t>
  </si>
  <si>
    <t>2Q 2021</t>
  </si>
  <si>
    <t>1Q 2021</t>
  </si>
  <si>
    <t>4Q 2020</t>
  </si>
  <si>
    <t>3Q 2020</t>
  </si>
  <si>
    <t>2Q 2020</t>
  </si>
  <si>
    <t>1Q 2020</t>
  </si>
  <si>
    <t>4Q 2019</t>
  </si>
  <si>
    <t>3Q 2019</t>
  </si>
  <si>
    <t>2Q 2019</t>
  </si>
  <si>
    <t>Quarter-to-Quarter Percent Change in Average Fare (%)</t>
  </si>
  <si>
    <t>Average Fare in constant 2021 dollars ($)</t>
  </si>
  <si>
    <t>Average Domestic Fare (2021$)</t>
  </si>
  <si>
    <t>Quarter/Year</t>
  </si>
  <si>
    <t xml:space="preserve">Average Fare and Percent Change by Quarter </t>
  </si>
  <si>
    <t xml:space="preserve">Table 3. Inflation-Adjusted Average Domestic Airline Fares by Quarter </t>
  </si>
  <si>
    <t>* From Schedule P-1.2: Passenger Revenue (Fares) (Acct 3901) as a percentage of Total Operating Revenues (4999).</t>
  </si>
  <si>
    <t>Source: Bureau of Transportation Statistics, P-1.2</t>
  </si>
  <si>
    <t>Revenue from Passenger Fares as Percent of Total Scheduled Passenger Airline Operating Revenue* (%)</t>
  </si>
  <si>
    <t>Table 2. Passenger Airline Revenue from Fares 1990-2021</t>
  </si>
  <si>
    <t>Average Fare in current dollars ($)</t>
  </si>
  <si>
    <t>Average Domestic Fare (current$)</t>
  </si>
  <si>
    <t>Table 5. Unadjusted Average Domestic Airline Fares by Quarter</t>
  </si>
  <si>
    <t>* Rate calculated using Bureau of Labor Statistics General Consumer Price Index</t>
  </si>
  <si>
    <t>N/A</t>
  </si>
  <si>
    <t>Inflation Rate from 1995 (Jun 1995 to Jun of each year)*</t>
  </si>
  <si>
    <t>Table 4. Unadjusted 2nd Quarter Average Fares, 1995-2021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</si>
</sst>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00"/>
    <numFmt numFmtId="167" formatCode="0.0%"/>
    <numFmt numFmtId="168" formatCode="0.000000%"/>
  </numFmts>
  <fonts count="11"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5" fillId="0" borderId="0" applyFont="0" applyFill="0" applyBorder="0" applyAlignment="0" applyProtection="0"/>
  </cellStyleXfs>
  <cellXfs count="72">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5" fontId="7" fillId="0" borderId="0" xfId="1" applyNumberFormat="1" applyFont="1" applyBorder="1" applyAlignment="1"/>
    <xf numFmtId="165" fontId="0" fillId="0" borderId="0" xfId="0" applyNumberFormat="1" applyBorder="1" applyAlignment="1"/>
    <xf numFmtId="166" fontId="4" fillId="0" borderId="1" xfId="0" applyNumberFormat="1" applyFont="1" applyBorder="1" applyAlignment="1">
      <alignment horizontal="center" wrapText="1"/>
    </xf>
    <xf numFmtId="1" fontId="0" fillId="0" borderId="0" xfId="0" applyNumberFormat="1" applyAlignment="1">
      <alignment horizontal="center"/>
    </xf>
    <xf numFmtId="0" fontId="5" fillId="0" borderId="0" xfId="0" applyFont="1" applyAlignment="1">
      <alignment horizontal="left"/>
    </xf>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4" fontId="0" fillId="0" borderId="0" xfId="0" applyNumberFormat="1" applyAlignment="1">
      <alignment horizontal="center"/>
    </xf>
    <xf numFmtId="0" fontId="0" fillId="0" borderId="0" xfId="0" applyAlignment="1">
      <alignment wrapText="1"/>
    </xf>
    <xf numFmtId="0" fontId="4" fillId="0" borderId="0" xfId="0" applyFont="1"/>
    <xf numFmtId="165" fontId="0" fillId="0" borderId="1" xfId="0" applyNumberFormat="1" applyBorder="1" applyAlignment="1">
      <alignment horizontal="right" indent="6"/>
    </xf>
    <xf numFmtId="9" fontId="5" fillId="0" borderId="1" xfId="5" applyFont="1" applyBorder="1" applyAlignment="1">
      <alignment horizontal="center"/>
    </xf>
    <xf numFmtId="1" fontId="0" fillId="0" borderId="1" xfId="0" applyNumberFormat="1" applyBorder="1" applyAlignment="1">
      <alignment horizontal="center"/>
    </xf>
    <xf numFmtId="165" fontId="0" fillId="0" borderId="0" xfId="0" applyNumberFormat="1" applyAlignment="1">
      <alignment horizontal="right" indent="6"/>
    </xf>
    <xf numFmtId="9" fontId="0" fillId="0" borderId="0" xfId="5" applyFont="1" applyFill="1" applyAlignment="1">
      <alignment horizontal="center"/>
    </xf>
    <xf numFmtId="0" fontId="4" fillId="0" borderId="0" xfId="0" applyFont="1" applyAlignment="1">
      <alignment horizontal="center" wrapText="1"/>
    </xf>
    <xf numFmtId="38" fontId="5" fillId="0" borderId="0" xfId="0" applyNumberFormat="1" applyFont="1" applyAlignment="1">
      <alignment horizontal="right"/>
    </xf>
    <xf numFmtId="9" fontId="5" fillId="0" borderId="0" xfId="5" applyFont="1" applyFill="1" applyAlignment="1">
      <alignment horizontal="center"/>
    </xf>
    <xf numFmtId="9" fontId="0" fillId="0" borderId="0" xfId="5" applyFont="1" applyAlignment="1">
      <alignment horizontal="center"/>
    </xf>
    <xf numFmtId="49" fontId="5" fillId="0" borderId="0" xfId="0" applyNumberFormat="1" applyFont="1" applyAlignment="1">
      <alignment horizontal="right"/>
    </xf>
    <xf numFmtId="0" fontId="4" fillId="0" borderId="1" xfId="0" applyFont="1" applyBorder="1" applyAlignment="1">
      <alignment horizontal="center"/>
    </xf>
    <xf numFmtId="4" fontId="4" fillId="0" borderId="1" xfId="0" applyNumberFormat="1" applyFont="1" applyBorder="1" applyAlignment="1">
      <alignment horizontal="center" wrapText="1"/>
    </xf>
    <xf numFmtId="0" fontId="8" fillId="0" borderId="0" xfId="0" applyFont="1"/>
    <xf numFmtId="2" fontId="7" fillId="0" borderId="0" xfId="0" applyNumberFormat="1" applyFont="1"/>
    <xf numFmtId="0" fontId="7" fillId="0" borderId="0" xfId="0" applyFont="1"/>
    <xf numFmtId="167" fontId="0" fillId="0" borderId="0" xfId="0" applyNumberFormat="1"/>
    <xf numFmtId="165" fontId="0" fillId="0" borderId="1" xfId="0" applyNumberFormat="1" applyBorder="1"/>
    <xf numFmtId="1" fontId="0" fillId="0" borderId="1" xfId="0" applyNumberFormat="1" applyBorder="1"/>
    <xf numFmtId="0" fontId="5" fillId="0" borderId="1" xfId="0" applyFont="1" applyBorder="1"/>
    <xf numFmtId="0" fontId="4" fillId="0" borderId="1" xfId="0" applyFont="1" applyBorder="1" applyAlignment="1">
      <alignment wrapText="1"/>
    </xf>
    <xf numFmtId="0" fontId="4"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wrapText="1"/>
    </xf>
    <xf numFmtId="0" fontId="6" fillId="0" borderId="0" xfId="0" applyFont="1" applyAlignment="1">
      <alignment wrapText="1"/>
    </xf>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Border="1" applyAlignment="1">
      <alignment horizontal="left"/>
    </xf>
    <xf numFmtId="165" fontId="0" fillId="0" borderId="0" xfId="0" applyNumberFormat="1" applyAlignment="1">
      <alignment horizontal="center"/>
    </xf>
    <xf numFmtId="0" fontId="4" fillId="0" borderId="0" xfId="0" applyFont="1" applyAlignment="1">
      <alignment horizontal="left"/>
    </xf>
    <xf numFmtId="165" fontId="5" fillId="0" borderId="0" xfId="0" applyNumberFormat="1" applyFont="1" applyAlignment="1">
      <alignment horizontal="center"/>
    </xf>
    <xf numFmtId="0" fontId="5" fillId="0" borderId="1" xfId="0" applyFont="1" applyBorder="1" applyAlignment="1">
      <alignment horizontal="left"/>
    </xf>
    <xf numFmtId="2" fontId="0" fillId="0" borderId="0" xfId="0" applyNumberFormat="1"/>
    <xf numFmtId="0" fontId="0" fillId="0" borderId="0" xfId="0"/>
    <xf numFmtId="2" fontId="0" fillId="0" borderId="0" xfId="0" applyNumberFormat="1" applyAlignment="1">
      <alignment horizontal="center"/>
    </xf>
    <xf numFmtId="165" fontId="0" fillId="0" borderId="1" xfId="0" applyNumberFormat="1" applyBorder="1" applyAlignment="1">
      <alignment horizontal="right"/>
    </xf>
    <xf numFmtId="1" fontId="0" fillId="0" borderId="1" xfId="0" applyNumberFormat="1" applyBorder="1" applyAlignment="1">
      <alignment horizontal="right"/>
    </xf>
    <xf numFmtId="1" fontId="4" fillId="0" borderId="1" xfId="0" applyNumberFormat="1" applyFont="1" applyBorder="1" applyAlignment="1">
      <alignment horizontal="center"/>
    </xf>
    <xf numFmtId="165" fontId="0" fillId="0" borderId="0" xfId="0" applyNumberFormat="1" applyAlignment="1">
      <alignment horizontal="right"/>
    </xf>
    <xf numFmtId="1" fontId="0" fillId="0" borderId="0" xfId="0" applyNumberFormat="1" applyAlignment="1">
      <alignment horizontal="right"/>
    </xf>
    <xf numFmtId="164" fontId="0" fillId="0" borderId="0" xfId="0" applyNumberFormat="1" applyAlignment="1">
      <alignment horizontal="right"/>
    </xf>
    <xf numFmtId="0" fontId="10" fillId="0" borderId="0" xfId="0" applyFont="1"/>
    <xf numFmtId="165" fontId="5" fillId="0" borderId="0" xfId="0" applyNumberFormat="1" applyFont="1" applyAlignment="1">
      <alignment horizontal="right"/>
    </xf>
    <xf numFmtId="0" fontId="0" fillId="0" borderId="1" xfId="0" applyBorder="1"/>
    <xf numFmtId="0" fontId="4" fillId="0" borderId="1" xfId="0" applyFont="1" applyBorder="1" applyAlignment="1">
      <alignment horizontal="center" wrapText="1"/>
    </xf>
    <xf numFmtId="0" fontId="6" fillId="0" borderId="1" xfId="0" applyFont="1" applyBorder="1" applyAlignment="1">
      <alignment horizontal="center" wrapText="1"/>
    </xf>
    <xf numFmtId="166" fontId="4" fillId="0" borderId="0" xfId="0" applyNumberFormat="1" applyFont="1" applyAlignment="1">
      <alignment horizontal="center" wrapText="1"/>
    </xf>
    <xf numFmtId="0" fontId="6" fillId="0" borderId="0" xfId="0" applyFont="1" applyAlignment="1">
      <alignment horizontal="center" wrapText="1"/>
    </xf>
  </cellXfs>
  <cellStyles count="6">
    <cellStyle name="Normal" xfId="0" builtinId="0"/>
    <cellStyle name="Normal 2" xfId="1" xr:uid="{00000000-0005-0000-0000-000001000000}"/>
    <cellStyle name="Normal 2 2" xfId="2" xr:uid="{00000000-0005-0000-0000-000002000000}"/>
    <cellStyle name="Normal 2 3" xfId="3" xr:uid="{00000000-0005-0000-0000-000003000000}"/>
    <cellStyle name="Percent 2" xfId="4" xr:uid="{00000000-0005-0000-0000-000005000000}"/>
    <cellStyle name="Percent 3" xfId="5" xr:uid="{173B7FC9-3A9A-4A8D-AD6A-F668438590B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2"/>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2" ht="12.75" customHeight="1" x14ac:dyDescent="0.3">
      <c r="A1" s="17" t="s">
        <v>4</v>
      </c>
      <c r="B1" s="17"/>
      <c r="C1" s="17"/>
      <c r="D1" s="17"/>
      <c r="E1" s="17"/>
    </row>
    <row r="2" spans="1:12" ht="101.15" customHeight="1" x14ac:dyDescent="0.25">
      <c r="A2" s="18" t="s">
        <v>2</v>
      </c>
      <c r="B2" s="18"/>
      <c r="C2" s="18"/>
      <c r="D2" s="18"/>
      <c r="E2" s="18"/>
    </row>
    <row r="3" spans="1:12" ht="75.650000000000006" customHeight="1" x14ac:dyDescent="0.3">
      <c r="A3" s="1" t="s">
        <v>1</v>
      </c>
      <c r="B3" s="2" t="s">
        <v>5</v>
      </c>
      <c r="C3" s="1" t="s">
        <v>6</v>
      </c>
      <c r="D3" s="1" t="s">
        <v>7</v>
      </c>
      <c r="E3" s="14" t="s">
        <v>8</v>
      </c>
      <c r="L3" s="7"/>
    </row>
    <row r="4" spans="1:12" ht="12.75" customHeight="1" x14ac:dyDescent="0.3">
      <c r="A4" s="5">
        <v>1995</v>
      </c>
      <c r="B4" s="15">
        <v>524.58514080908617</v>
      </c>
      <c r="C4" s="8"/>
      <c r="D4" s="9"/>
      <c r="E4" s="4">
        <f>(($B$30-B4)/B4)*100</f>
        <v>-42.825662485245573</v>
      </c>
      <c r="G4" s="3"/>
      <c r="H4" s="3"/>
      <c r="I4" s="3"/>
      <c r="J4" s="3"/>
    </row>
    <row r="5" spans="1:12" ht="12.75" customHeight="1" x14ac:dyDescent="0.3">
      <c r="A5" s="5">
        <v>1996</v>
      </c>
      <c r="B5" s="15">
        <v>473.90720761870534</v>
      </c>
      <c r="C5" s="10">
        <f>((B5-B4)/B4)*100</f>
        <v>-9.6605735176216516</v>
      </c>
      <c r="D5" s="11">
        <f>((B5-$B$4)/$B$4)*100</f>
        <v>-9.6605735176216516</v>
      </c>
      <c r="E5" s="4">
        <f t="shared" ref="E5:E30" si="0">(($B$30-B5)/B5)*100</f>
        <v>-36.71164436060829</v>
      </c>
      <c r="G5" s="3"/>
      <c r="H5" s="3"/>
      <c r="I5" s="3"/>
      <c r="J5" s="3"/>
      <c r="K5" s="4"/>
    </row>
    <row r="6" spans="1:12" ht="12.75" customHeight="1" x14ac:dyDescent="0.3">
      <c r="A6" s="5">
        <v>1997</v>
      </c>
      <c r="B6" s="15">
        <v>486.1557326132048</v>
      </c>
      <c r="C6" s="10">
        <f t="shared" ref="C6:C23" si="1">((B6-B5)/B5)*100</f>
        <v>2.5845829726975453</v>
      </c>
      <c r="D6" s="11">
        <f t="shared" ref="D6:D25" si="2">((B6-$B$4)/$B$4)*100</f>
        <v>-7.325676083125483</v>
      </c>
      <c r="E6" s="4">
        <f t="shared" si="0"/>
        <v>-38.30617252084005</v>
      </c>
      <c r="G6" s="3"/>
      <c r="H6" s="3"/>
      <c r="I6" s="3"/>
      <c r="J6" s="3"/>
      <c r="K6" s="4"/>
    </row>
    <row r="7" spans="1:12" ht="12.75" customHeight="1" x14ac:dyDescent="0.3">
      <c r="A7" s="5">
        <v>1998</v>
      </c>
      <c r="B7" s="15">
        <v>497.72561004880163</v>
      </c>
      <c r="C7" s="10">
        <f t="shared" si="1"/>
        <v>2.3798706174677666</v>
      </c>
      <c r="D7" s="11">
        <f t="shared" si="2"/>
        <v>-5.1201470782908833</v>
      </c>
      <c r="E7" s="4">
        <f t="shared" si="0"/>
        <v>-39.740275986797428</v>
      </c>
      <c r="G7" s="3"/>
      <c r="H7" s="3"/>
      <c r="I7" s="3"/>
      <c r="J7" s="3"/>
      <c r="K7" s="4"/>
    </row>
    <row r="8" spans="1:12" ht="12.75" customHeight="1" x14ac:dyDescent="0.3">
      <c r="A8" s="5">
        <v>1999</v>
      </c>
      <c r="B8" s="15">
        <v>533.66212960452083</v>
      </c>
      <c r="C8" s="10">
        <f t="shared" si="1"/>
        <v>7.2201467696620334</v>
      </c>
      <c r="D8" s="11">
        <f t="shared" si="2"/>
        <v>1.7303175574959861</v>
      </c>
      <c r="E8" s="4">
        <f t="shared" si="0"/>
        <v>-43.798133253205847</v>
      </c>
      <c r="G8" s="3"/>
      <c r="H8" s="3"/>
      <c r="I8" s="3"/>
      <c r="J8" s="3"/>
      <c r="K8" s="4"/>
    </row>
    <row r="9" spans="1:12" ht="12.75" customHeight="1" x14ac:dyDescent="0.3">
      <c r="A9" s="5">
        <v>2000</v>
      </c>
      <c r="B9" s="15">
        <v>531.78268901735134</v>
      </c>
      <c r="C9" s="10">
        <f t="shared" si="1"/>
        <v>-0.35217799482273066</v>
      </c>
      <c r="D9" s="11">
        <f t="shared" si="2"/>
        <v>1.3720457649952005</v>
      </c>
      <c r="E9" s="4">
        <f t="shared" si="0"/>
        <v>-43.599503114203401</v>
      </c>
      <c r="G9" s="3"/>
      <c r="H9" s="3"/>
      <c r="I9" s="3"/>
      <c r="J9" s="3"/>
      <c r="K9" s="4"/>
    </row>
    <row r="10" spans="1:12" ht="12.75" customHeight="1" x14ac:dyDescent="0.3">
      <c r="A10" s="5">
        <v>2001</v>
      </c>
      <c r="B10" s="15">
        <v>498.37004049079229</v>
      </c>
      <c r="C10" s="10">
        <f t="shared" si="1"/>
        <v>-6.2831395637003977</v>
      </c>
      <c r="D10" s="11">
        <f t="shared" si="2"/>
        <v>-4.997301348997687</v>
      </c>
      <c r="E10" s="4">
        <f t="shared" si="0"/>
        <v>-39.818196402201664</v>
      </c>
      <c r="G10" s="3"/>
      <c r="H10" s="3"/>
      <c r="I10" s="3"/>
      <c r="J10" s="3"/>
      <c r="K10" s="4"/>
    </row>
    <row r="11" spans="1:12" ht="12.75" customHeight="1" x14ac:dyDescent="0.3">
      <c r="A11" s="5">
        <v>2002</v>
      </c>
      <c r="B11" s="15">
        <v>475.91008844032763</v>
      </c>
      <c r="C11" s="10">
        <f t="shared" si="1"/>
        <v>-4.5066818278936305</v>
      </c>
      <c r="D11" s="11">
        <f t="shared" si="2"/>
        <v>-9.278770705110956</v>
      </c>
      <c r="E11" s="4">
        <f t="shared" si="0"/>
        <v>-36.977995162621269</v>
      </c>
      <c r="G11" s="3"/>
      <c r="H11" s="3"/>
      <c r="I11" s="3"/>
      <c r="J11" s="3"/>
      <c r="K11" s="4"/>
    </row>
    <row r="12" spans="1:12" ht="12.75" customHeight="1" x14ac:dyDescent="0.3">
      <c r="A12" s="5">
        <v>2003</v>
      </c>
      <c r="B12" s="15">
        <v>460.96742180371598</v>
      </c>
      <c r="C12" s="10">
        <f t="shared" si="1"/>
        <v>-3.1398087579068514</v>
      </c>
      <c r="D12" s="11">
        <f t="shared" si="2"/>
        <v>-12.127243807792636</v>
      </c>
      <c r="E12" s="4">
        <f t="shared" si="0"/>
        <v>-34.935081141992562</v>
      </c>
      <c r="G12" s="3"/>
      <c r="H12" s="3"/>
      <c r="I12" s="3"/>
      <c r="J12" s="3"/>
      <c r="K12" s="4"/>
    </row>
    <row r="13" spans="1:12" ht="12.75" customHeight="1" x14ac:dyDescent="0.3">
      <c r="A13" s="5">
        <v>2004</v>
      </c>
      <c r="B13" s="15">
        <v>440.91984289060701</v>
      </c>
      <c r="C13" s="10">
        <f t="shared" si="1"/>
        <v>-4.3490229384681767</v>
      </c>
      <c r="D13" s="11">
        <f t="shared" si="2"/>
        <v>-15.94885013125595</v>
      </c>
      <c r="E13" s="4">
        <f t="shared" si="0"/>
        <v>-31.976733686524206</v>
      </c>
      <c r="G13" s="3"/>
      <c r="H13" s="3"/>
      <c r="I13" s="3"/>
      <c r="J13" s="3"/>
      <c r="K13" s="4"/>
    </row>
    <row r="14" spans="1:12" ht="12.75" customHeight="1" x14ac:dyDescent="0.3">
      <c r="A14" s="5">
        <v>2005</v>
      </c>
      <c r="B14" s="15">
        <v>424.5310099320136</v>
      </c>
      <c r="C14" s="10">
        <f t="shared" si="1"/>
        <v>-3.716964256167421</v>
      </c>
      <c r="D14" s="11">
        <f t="shared" si="2"/>
        <v>-19.073001328774879</v>
      </c>
      <c r="E14" s="4">
        <f t="shared" si="0"/>
        <v>-29.35072540249331</v>
      </c>
      <c r="G14" s="3"/>
      <c r="H14" s="3"/>
      <c r="I14" s="3"/>
      <c r="J14" s="3"/>
      <c r="K14" s="4"/>
    </row>
    <row r="15" spans="1:12" ht="12.75" customHeight="1" x14ac:dyDescent="0.3">
      <c r="A15" s="5">
        <v>2006</v>
      </c>
      <c r="B15" s="15">
        <v>454.67729313898855</v>
      </c>
      <c r="C15" s="10">
        <f t="shared" si="1"/>
        <v>7.101079191318135</v>
      </c>
      <c r="D15" s="11">
        <f t="shared" si="2"/>
        <v>-13.326311065974206</v>
      </c>
      <c r="E15" s="4">
        <f t="shared" si="0"/>
        <v>-34.034955454273621</v>
      </c>
      <c r="G15" s="3"/>
      <c r="H15" s="3"/>
      <c r="I15" s="3"/>
      <c r="J15" s="3"/>
      <c r="K15" s="4"/>
    </row>
    <row r="16" spans="1:12" ht="12.75" customHeight="1" x14ac:dyDescent="0.3">
      <c r="A16" s="5">
        <v>2007</v>
      </c>
      <c r="B16" s="15">
        <v>421.9382046182896</v>
      </c>
      <c r="C16" s="10">
        <f t="shared" si="1"/>
        <v>-7.2005110030183657</v>
      </c>
      <c r="D16" s="11">
        <f t="shared" si="2"/>
        <v>-19.567259574390647</v>
      </c>
      <c r="E16" s="4">
        <f t="shared" si="0"/>
        <v>-28.916586439531006</v>
      </c>
      <c r="G16" s="3"/>
      <c r="H16" s="3"/>
      <c r="I16" s="3"/>
      <c r="J16" s="3"/>
      <c r="K16" s="4"/>
    </row>
    <row r="17" spans="1:11" ht="12.75" customHeight="1" x14ac:dyDescent="0.3">
      <c r="A17" s="5">
        <v>2008</v>
      </c>
      <c r="B17" s="15">
        <v>431.05626539414652</v>
      </c>
      <c r="C17" s="10">
        <f t="shared" si="1"/>
        <v>2.160994353214746</v>
      </c>
      <c r="D17" s="11">
        <f t="shared" si="2"/>
        <v>-17.829112595657353</v>
      </c>
      <c r="E17" s="4">
        <f t="shared" si="0"/>
        <v>-30.420201946446518</v>
      </c>
      <c r="G17" s="3"/>
      <c r="H17" s="3"/>
      <c r="I17" s="3"/>
      <c r="J17" s="3"/>
      <c r="K17" s="4"/>
    </row>
    <row r="18" spans="1:11" ht="12.75" customHeight="1" x14ac:dyDescent="0.3">
      <c r="A18" s="5">
        <v>2009</v>
      </c>
      <c r="B18" s="15">
        <v>379.32051098841305</v>
      </c>
      <c r="C18" s="10">
        <f t="shared" si="1"/>
        <v>-12.002088488013893</v>
      </c>
      <c r="D18" s="11">
        <f t="shared" si="2"/>
        <v>-27.691335213312822</v>
      </c>
      <c r="E18" s="4">
        <f t="shared" si="0"/>
        <v>-20.930171116531458</v>
      </c>
      <c r="G18" s="3"/>
      <c r="H18" s="3"/>
      <c r="I18" s="3"/>
      <c r="J18" s="3"/>
      <c r="K18" s="4"/>
    </row>
    <row r="19" spans="1:11" ht="12.75" customHeight="1" x14ac:dyDescent="0.3">
      <c r="A19" s="5">
        <v>2010</v>
      </c>
      <c r="B19" s="15">
        <v>420.88538090768247</v>
      </c>
      <c r="C19" s="10">
        <f t="shared" si="1"/>
        <v>10.957717475114096</v>
      </c>
      <c r="D19" s="11">
        <f t="shared" si="2"/>
        <v>-19.767956015960326</v>
      </c>
      <c r="E19" s="4">
        <f t="shared" si="0"/>
        <v>-28.738774838980856</v>
      </c>
      <c r="G19" s="3"/>
      <c r="H19" s="3"/>
      <c r="I19" s="3"/>
      <c r="J19" s="3"/>
      <c r="K19" s="4"/>
    </row>
    <row r="20" spans="1:11" ht="12.75" customHeight="1" x14ac:dyDescent="0.3">
      <c r="A20" s="6">
        <v>2011</v>
      </c>
      <c r="B20" s="15">
        <v>441.55967886626507</v>
      </c>
      <c r="C20" s="10">
        <f t="shared" si="1"/>
        <v>4.9120969500048579</v>
      </c>
      <c r="D20" s="11">
        <f t="shared" si="2"/>
        <v>-15.826880230493757</v>
      </c>
      <c r="E20" s="4">
        <f t="shared" si="0"/>
        <v>-32.075301864399684</v>
      </c>
      <c r="G20" s="3"/>
      <c r="H20" s="3"/>
      <c r="I20" s="3"/>
      <c r="J20" s="3"/>
      <c r="K20" s="4"/>
    </row>
    <row r="21" spans="1:11" ht="12.75" customHeight="1" x14ac:dyDescent="0.3">
      <c r="A21" s="6">
        <v>2012</v>
      </c>
      <c r="B21" s="15">
        <v>450.96273812319322</v>
      </c>
      <c r="C21" s="10">
        <f t="shared" si="1"/>
        <v>2.1295103939451963</v>
      </c>
      <c r="D21" s="11">
        <f t="shared" si="2"/>
        <v>-14.034404896094182</v>
      </c>
      <c r="E21" s="4">
        <f t="shared" si="0"/>
        <v>-33.491605047753893</v>
      </c>
      <c r="G21" s="3"/>
      <c r="H21" s="3"/>
      <c r="I21" s="3"/>
      <c r="J21" s="3"/>
      <c r="K21" s="4"/>
    </row>
    <row r="22" spans="1:11" ht="12.75" customHeight="1" x14ac:dyDescent="0.3">
      <c r="A22" s="6">
        <v>2013</v>
      </c>
      <c r="B22" s="15">
        <v>437.51708090523908</v>
      </c>
      <c r="C22" s="10">
        <f t="shared" si="1"/>
        <v>-2.9815450549000957</v>
      </c>
      <c r="D22" s="11">
        <f t="shared" si="2"/>
        <v>-16.597507845830126</v>
      </c>
      <c r="E22" s="4">
        <f t="shared" si="0"/>
        <v>-31.447686947930269</v>
      </c>
      <c r="G22" s="3"/>
      <c r="H22" s="3"/>
      <c r="I22" s="3"/>
      <c r="J22" s="3"/>
      <c r="K22" s="4"/>
    </row>
    <row r="23" spans="1:11" ht="12.75" customHeight="1" x14ac:dyDescent="0.3">
      <c r="A23" s="6">
        <v>2014</v>
      </c>
      <c r="B23" s="15">
        <v>455.68533180509843</v>
      </c>
      <c r="C23" s="10">
        <f t="shared" si="1"/>
        <v>4.1525809374730143</v>
      </c>
      <c r="D23" s="11">
        <f t="shared" si="2"/>
        <v>-13.134151855258642</v>
      </c>
      <c r="E23" s="4">
        <f t="shared" si="0"/>
        <v>-34.180879211025562</v>
      </c>
      <c r="G23" s="3"/>
      <c r="H23" s="3"/>
      <c r="I23" s="3"/>
      <c r="J23" s="3"/>
      <c r="K23" s="4"/>
    </row>
    <row r="24" spans="1:11" ht="12.75" customHeight="1" x14ac:dyDescent="0.3">
      <c r="A24" s="6">
        <v>2015</v>
      </c>
      <c r="B24" s="15">
        <v>440.6121824163493</v>
      </c>
      <c r="C24" s="12">
        <f t="shared" ref="C24:C29" si="3">((B24-B23)/B23)*100</f>
        <v>-3.3077978018384142</v>
      </c>
      <c r="D24" s="13">
        <f t="shared" ref="D24" si="4">((B24-$B$4)/$B$4)*100</f>
        <v>-16.007498470738689</v>
      </c>
      <c r="E24" s="4">
        <f t="shared" si="0"/>
        <v>-31.929235974908988</v>
      </c>
      <c r="G24" s="3"/>
      <c r="H24" s="3"/>
      <c r="I24" s="3"/>
      <c r="J24" s="3"/>
      <c r="K24" s="4"/>
    </row>
    <row r="25" spans="1:11" ht="12.75" customHeight="1" x14ac:dyDescent="0.3">
      <c r="A25" s="6">
        <v>2016</v>
      </c>
      <c r="B25" s="15">
        <v>398.3545850968909</v>
      </c>
      <c r="C25" s="12">
        <f t="shared" si="3"/>
        <v>-9.590655684487583</v>
      </c>
      <c r="D25" s="13">
        <f t="shared" si="2"/>
        <v>-24.062930093198108</v>
      </c>
      <c r="E25" s="4">
        <f t="shared" si="0"/>
        <v>-24.708264902866414</v>
      </c>
      <c r="G25" s="3"/>
      <c r="H25" s="3"/>
      <c r="I25" s="3"/>
      <c r="J25" s="3"/>
      <c r="K25" s="4"/>
    </row>
    <row r="26" spans="1:11" ht="12.75" customHeight="1" x14ac:dyDescent="0.3">
      <c r="A26" s="6">
        <v>2017</v>
      </c>
      <c r="B26" s="15">
        <v>391.61089282026489</v>
      </c>
      <c r="C26" s="12">
        <f t="shared" si="3"/>
        <v>-1.6928868221727016</v>
      </c>
      <c r="D26" s="13">
        <f t="shared" ref="D26" si="5">((B26-$B$4)/$B$4)*100</f>
        <v>-25.348458742794428</v>
      </c>
      <c r="E26" s="4">
        <f t="shared" si="0"/>
        <v>-23.411711865713418</v>
      </c>
      <c r="G26" s="3"/>
      <c r="H26" s="3"/>
      <c r="I26" s="3"/>
      <c r="J26" s="3"/>
      <c r="K26" s="4"/>
    </row>
    <row r="27" spans="1:11" ht="12.75" customHeight="1" x14ac:dyDescent="0.3">
      <c r="A27" s="6">
        <v>2018</v>
      </c>
      <c r="B27" s="15">
        <v>373.88534180842993</v>
      </c>
      <c r="C27" s="12">
        <f t="shared" si="3"/>
        <v>-4.5263171522581596</v>
      </c>
      <c r="D27" s="13">
        <f t="shared" ref="D27" si="6">((B27-$B$4)/$B$4)*100</f>
        <v>-28.727424259144403</v>
      </c>
      <c r="E27" s="4">
        <f t="shared" si="0"/>
        <v>-19.780733444181724</v>
      </c>
      <c r="G27" s="3"/>
      <c r="H27" s="3"/>
      <c r="I27" s="3"/>
      <c r="J27" s="3"/>
      <c r="K27" s="4"/>
    </row>
    <row r="28" spans="1:11" ht="12.75" customHeight="1" x14ac:dyDescent="0.3">
      <c r="A28" s="6">
        <v>2019</v>
      </c>
      <c r="B28" s="15">
        <v>375.74692240490788</v>
      </c>
      <c r="C28" s="12">
        <f t="shared" si="3"/>
        <v>0.49790146558668241</v>
      </c>
      <c r="D28" s="13">
        <f t="shared" ref="D28" si="7">((B28-$B$4)/$B$4)*100</f>
        <v>-28.372557059969306</v>
      </c>
      <c r="E28" s="4">
        <f t="shared" si="0"/>
        <v>-20.178167517967903</v>
      </c>
      <c r="G28" s="3"/>
      <c r="H28" s="3"/>
      <c r="I28" s="3"/>
      <c r="J28" s="3"/>
      <c r="K28" s="4"/>
    </row>
    <row r="29" spans="1:11" ht="12.75" customHeight="1" x14ac:dyDescent="0.3">
      <c r="A29" s="6">
        <v>2020</v>
      </c>
      <c r="B29" s="15">
        <v>271.73574021725733</v>
      </c>
      <c r="C29" s="12">
        <f t="shared" si="3"/>
        <v>-27.681180067142975</v>
      </c>
      <c r="D29" s="13">
        <f t="shared" ref="D29" si="8">((B29-$B$4)/$B$4)*100</f>
        <v>-48.199878517689292</v>
      </c>
      <c r="E29" s="4">
        <f t="shared" si="0"/>
        <v>10.374910094137453</v>
      </c>
      <c r="G29" s="3"/>
      <c r="H29" s="3"/>
      <c r="I29" s="3"/>
      <c r="J29" s="3"/>
      <c r="K29" s="4"/>
    </row>
    <row r="30" spans="1:11" ht="12.75" customHeight="1" x14ac:dyDescent="0.3">
      <c r="A30" s="6">
        <v>2021</v>
      </c>
      <c r="B30" s="15">
        <v>299.92807895843669</v>
      </c>
      <c r="C30" s="12">
        <f t="shared" ref="C30" si="9">((B30-B29)/B29)*100</f>
        <v>10.374910094137453</v>
      </c>
      <c r="D30" s="13">
        <f t="shared" ref="D30" si="10">((B30-$B$4)/$B$4)*100</f>
        <v>-42.825662485245573</v>
      </c>
      <c r="E30" s="4">
        <f t="shared" si="0"/>
        <v>0</v>
      </c>
      <c r="G30" s="4"/>
      <c r="H30" s="3"/>
      <c r="I30" s="3"/>
      <c r="J30" s="3"/>
      <c r="K30" s="4"/>
    </row>
    <row r="31" spans="1:11" ht="51" customHeight="1" x14ac:dyDescent="0.25">
      <c r="A31" s="19" t="s">
        <v>3</v>
      </c>
      <c r="B31" s="19"/>
      <c r="C31" s="19"/>
      <c r="D31" s="19"/>
      <c r="E31" s="19"/>
    </row>
    <row r="32" spans="1:11" x14ac:dyDescent="0.25">
      <c r="A32" s="20" t="s">
        <v>0</v>
      </c>
      <c r="B32" s="20"/>
      <c r="C32" s="20"/>
      <c r="D32" s="20"/>
      <c r="E32" s="20"/>
    </row>
  </sheetData>
  <mergeCells count="4">
    <mergeCell ref="A1:E1"/>
    <mergeCell ref="A2:E2"/>
    <mergeCell ref="A31:E31"/>
    <mergeCell ref="A32:E32"/>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74D44-2035-4102-8FC9-97E9F799292E}">
  <dimension ref="A1:B30"/>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17" t="s">
        <v>45</v>
      </c>
      <c r="B1" s="17"/>
    </row>
    <row r="2" spans="1:2" ht="51" customHeight="1" x14ac:dyDescent="0.3">
      <c r="A2" s="34" t="s">
        <v>1</v>
      </c>
      <c r="B2" s="1" t="s">
        <v>44</v>
      </c>
    </row>
    <row r="3" spans="1:2" ht="13" x14ac:dyDescent="0.3">
      <c r="A3" s="53">
        <v>1990</v>
      </c>
      <c r="B3" s="54">
        <v>88.527547695603275</v>
      </c>
    </row>
    <row r="4" spans="1:2" ht="13" x14ac:dyDescent="0.3">
      <c r="A4" s="53">
        <v>1995</v>
      </c>
      <c r="B4" s="54">
        <v>87.552675874674037</v>
      </c>
    </row>
    <row r="5" spans="1:2" ht="13" x14ac:dyDescent="0.3">
      <c r="A5" s="53">
        <v>2000</v>
      </c>
      <c r="B5" s="54">
        <v>88.870422640625833</v>
      </c>
    </row>
    <row r="6" spans="1:2" ht="13" x14ac:dyDescent="0.3">
      <c r="A6" s="53">
        <v>2001</v>
      </c>
      <c r="B6" s="54">
        <v>87.782594490792789</v>
      </c>
    </row>
    <row r="7" spans="1:2" ht="13" x14ac:dyDescent="0.3">
      <c r="A7" s="53">
        <v>2002</v>
      </c>
      <c r="B7" s="54">
        <v>87.064759018572147</v>
      </c>
    </row>
    <row r="8" spans="1:2" ht="13" x14ac:dyDescent="0.3">
      <c r="A8" s="53">
        <v>2003</v>
      </c>
      <c r="B8" s="54">
        <v>84.944701490097657</v>
      </c>
    </row>
    <row r="9" spans="1:2" ht="13" x14ac:dyDescent="0.3">
      <c r="A9" s="53">
        <v>2004</v>
      </c>
      <c r="B9" s="54">
        <v>80.616387544965278</v>
      </c>
    </row>
    <row r="10" spans="1:2" ht="13" x14ac:dyDescent="0.3">
      <c r="A10" s="53">
        <v>2005</v>
      </c>
      <c r="B10" s="54">
        <v>78.437415407326455</v>
      </c>
    </row>
    <row r="11" spans="1:2" ht="13" x14ac:dyDescent="0.3">
      <c r="A11" s="53">
        <v>2006</v>
      </c>
      <c r="B11" s="54">
        <v>77.563577116362552</v>
      </c>
    </row>
    <row r="12" spans="1:2" ht="13" x14ac:dyDescent="0.3">
      <c r="A12" s="53">
        <v>2007</v>
      </c>
      <c r="B12" s="54">
        <v>77.692387037735031</v>
      </c>
    </row>
    <row r="13" spans="1:2" ht="13" x14ac:dyDescent="0.3">
      <c r="A13" s="53">
        <v>2008</v>
      </c>
      <c r="B13" s="54">
        <v>75.946809494986169</v>
      </c>
    </row>
    <row r="14" spans="1:2" ht="13" x14ac:dyDescent="0.3">
      <c r="A14" s="53">
        <v>2009</v>
      </c>
      <c r="B14" s="54">
        <v>73.704194575355075</v>
      </c>
    </row>
    <row r="15" spans="1:2" ht="13" x14ac:dyDescent="0.3">
      <c r="A15" s="53">
        <v>2010</v>
      </c>
      <c r="B15" s="54">
        <v>74.752715559742839</v>
      </c>
    </row>
    <row r="16" spans="1:2" ht="13" x14ac:dyDescent="0.3">
      <c r="A16" s="53">
        <v>2011</v>
      </c>
      <c r="B16" s="54">
        <v>74.586700470951669</v>
      </c>
    </row>
    <row r="17" spans="1:2" ht="13" x14ac:dyDescent="0.3">
      <c r="A17" s="53">
        <v>2012</v>
      </c>
      <c r="B17" s="54">
        <v>74.117882913991735</v>
      </c>
    </row>
    <row r="18" spans="1:2" ht="13" x14ac:dyDescent="0.3">
      <c r="A18" s="53">
        <v>2013</v>
      </c>
      <c r="B18" s="54">
        <v>74.642837654136059</v>
      </c>
    </row>
    <row r="19" spans="1:2" ht="13" x14ac:dyDescent="0.3">
      <c r="A19" s="53">
        <v>2014</v>
      </c>
      <c r="B19" s="54">
        <v>74.82772616521936</v>
      </c>
    </row>
    <row r="20" spans="1:2" ht="13" x14ac:dyDescent="0.3">
      <c r="A20" s="53">
        <v>2015</v>
      </c>
      <c r="B20" s="54">
        <v>74.712353132952273</v>
      </c>
    </row>
    <row r="21" spans="1:2" ht="13" x14ac:dyDescent="0.3">
      <c r="A21" s="53">
        <v>2016</v>
      </c>
      <c r="B21" s="52">
        <v>74.089651565922878</v>
      </c>
    </row>
    <row r="22" spans="1:2" ht="13" x14ac:dyDescent="0.3">
      <c r="A22" s="53">
        <v>2017</v>
      </c>
      <c r="B22" s="52">
        <v>73.7</v>
      </c>
    </row>
    <row r="23" spans="1:2" ht="12.75" customHeight="1" x14ac:dyDescent="0.3">
      <c r="A23" s="53">
        <v>2018</v>
      </c>
      <c r="B23" s="52">
        <v>73.97</v>
      </c>
    </row>
    <row r="24" spans="1:2" ht="12.75" customHeight="1" x14ac:dyDescent="0.3">
      <c r="A24" s="53">
        <v>2019</v>
      </c>
      <c r="B24" s="52">
        <v>73.77</v>
      </c>
    </row>
    <row r="25" spans="1:2" ht="12.75" customHeight="1" x14ac:dyDescent="0.3">
      <c r="A25" s="53">
        <v>2020</v>
      </c>
      <c r="B25" s="52">
        <v>63.7</v>
      </c>
    </row>
    <row r="26" spans="1:2" ht="12.75" customHeight="1" x14ac:dyDescent="0.3">
      <c r="A26" s="51">
        <v>2021</v>
      </c>
      <c r="B26" s="50">
        <v>62.67</v>
      </c>
    </row>
    <row r="27" spans="1:2" ht="30" customHeight="1" x14ac:dyDescent="0.25">
      <c r="A27" s="18" t="s">
        <v>43</v>
      </c>
      <c r="B27" s="18"/>
    </row>
    <row r="28" spans="1:2" ht="31.5" customHeight="1" x14ac:dyDescent="0.25">
      <c r="A28" s="18" t="s">
        <v>42</v>
      </c>
      <c r="B28" s="18"/>
    </row>
    <row r="29" spans="1:2" x14ac:dyDescent="0.25">
      <c r="B29" s="49"/>
    </row>
    <row r="30" spans="1:2" x14ac:dyDescent="0.25">
      <c r="B30" s="48"/>
    </row>
  </sheetData>
  <mergeCells count="3">
    <mergeCell ref="A1:B1"/>
    <mergeCell ref="A27:B27"/>
    <mergeCell ref="A28:B28"/>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AC55-F548-4731-ADD0-B4B3845124D2}">
  <dimension ref="A1:K19"/>
  <sheetViews>
    <sheetView workbookViewId="0">
      <selection sqref="A1:C1"/>
    </sheetView>
  </sheetViews>
  <sheetFormatPr defaultRowHeight="12.5" x14ac:dyDescent="0.25"/>
  <cols>
    <col min="1" max="1" width="13.453125" style="7" customWidth="1"/>
    <col min="2" max="2" width="26" style="7" customWidth="1"/>
    <col min="3" max="3" width="25.6328125" style="7" customWidth="1"/>
    <col min="5" max="5" width="12.453125" customWidth="1"/>
  </cols>
  <sheetData>
    <row r="1" spans="1:11" ht="25.5" customHeight="1" x14ac:dyDescent="0.3">
      <c r="A1" s="47" t="s">
        <v>41</v>
      </c>
      <c r="B1" s="47"/>
      <c r="C1" s="47"/>
    </row>
    <row r="2" spans="1:11" ht="15" customHeight="1" x14ac:dyDescent="0.25">
      <c r="A2" s="46" t="s">
        <v>40</v>
      </c>
      <c r="B2" s="46"/>
      <c r="C2" s="46"/>
    </row>
    <row r="3" spans="1:11" ht="107.4" customHeight="1" x14ac:dyDescent="0.25">
      <c r="A3" s="45" t="s">
        <v>24</v>
      </c>
      <c r="B3" s="45"/>
      <c r="C3" s="45"/>
    </row>
    <row r="4" spans="1:11" ht="28.5" customHeight="1" x14ac:dyDescent="0.3">
      <c r="A4" s="17" t="s">
        <v>39</v>
      </c>
      <c r="B4" s="44" t="s">
        <v>38</v>
      </c>
      <c r="C4" s="44"/>
    </row>
    <row r="5" spans="1:11" ht="38.25" customHeight="1" x14ac:dyDescent="0.3">
      <c r="A5" s="43"/>
      <c r="B5" s="1" t="s">
        <v>37</v>
      </c>
      <c r="C5" s="1" t="s">
        <v>36</v>
      </c>
    </row>
    <row r="6" spans="1:11" ht="12" customHeight="1" x14ac:dyDescent="0.25">
      <c r="A6" s="7" t="s">
        <v>35</v>
      </c>
      <c r="B6" s="3">
        <v>375.74692240490788</v>
      </c>
      <c r="C6" s="4">
        <v>0.8</v>
      </c>
      <c r="E6" s="4"/>
      <c r="F6" s="3"/>
      <c r="G6" s="39"/>
      <c r="H6" s="38"/>
      <c r="I6" s="38"/>
      <c r="J6" s="37"/>
      <c r="K6" s="37"/>
    </row>
    <row r="7" spans="1:11" ht="12" customHeight="1" x14ac:dyDescent="0.25">
      <c r="A7" s="7" t="s">
        <v>34</v>
      </c>
      <c r="B7" s="3">
        <v>362.14845462939303</v>
      </c>
      <c r="C7" s="4">
        <f>((B7-B6)/B6)*100</f>
        <v>-3.6190496753719334</v>
      </c>
      <c r="E7" s="4"/>
      <c r="F7" s="3"/>
      <c r="G7" s="39"/>
      <c r="H7" s="38"/>
      <c r="I7" s="38"/>
      <c r="J7" s="37"/>
      <c r="K7" s="37"/>
    </row>
    <row r="8" spans="1:11" ht="12" customHeight="1" x14ac:dyDescent="0.25">
      <c r="A8" s="7" t="s">
        <v>33</v>
      </c>
      <c r="B8" s="3">
        <v>373.34032220994504</v>
      </c>
      <c r="C8" s="4">
        <f>((B8-B7)/B7)*100</f>
        <v>3.0904087639985334</v>
      </c>
      <c r="E8" s="4"/>
      <c r="F8" s="3"/>
      <c r="G8" s="39"/>
      <c r="H8" s="38"/>
      <c r="I8" s="38"/>
      <c r="J8" s="37"/>
      <c r="K8" s="37"/>
    </row>
    <row r="9" spans="1:11" ht="12" customHeight="1" x14ac:dyDescent="0.25">
      <c r="A9" s="7" t="s">
        <v>32</v>
      </c>
      <c r="B9" s="3">
        <v>350.52551854500211</v>
      </c>
      <c r="C9" s="4">
        <f>((B9-B8)/B8)*100</f>
        <v>-6.1109937254817064</v>
      </c>
      <c r="E9" s="4"/>
      <c r="F9" s="3"/>
      <c r="G9" s="39"/>
      <c r="H9" s="38"/>
      <c r="I9" s="38"/>
      <c r="J9" s="37"/>
      <c r="K9" s="37"/>
    </row>
    <row r="10" spans="1:11" ht="12" customHeight="1" x14ac:dyDescent="0.25">
      <c r="A10" s="7" t="s">
        <v>31</v>
      </c>
      <c r="B10" s="3">
        <v>271.73574021725733</v>
      </c>
      <c r="C10" s="4">
        <f>((B10-B9)/B9)*100</f>
        <v>-22.47761551135952</v>
      </c>
      <c r="E10" s="4"/>
      <c r="F10" s="3"/>
      <c r="G10" s="39"/>
      <c r="H10" s="38"/>
      <c r="I10" s="38"/>
      <c r="J10" s="37"/>
      <c r="K10" s="37"/>
    </row>
    <row r="11" spans="1:11" ht="12" customHeight="1" x14ac:dyDescent="0.25">
      <c r="A11" s="7" t="s">
        <v>30</v>
      </c>
      <c r="B11" s="3">
        <v>253.78627249090439</v>
      </c>
      <c r="C11" s="4">
        <f>((B11-B10)/B10)*100</f>
        <v>-6.6054865333511268</v>
      </c>
      <c r="E11" s="4"/>
      <c r="F11" s="3"/>
      <c r="G11" s="39"/>
      <c r="H11" s="38"/>
      <c r="I11" s="38"/>
      <c r="J11" s="37"/>
      <c r="K11" s="37"/>
    </row>
    <row r="12" spans="1:11" ht="12" customHeight="1" x14ac:dyDescent="0.25">
      <c r="A12" s="7" t="s">
        <v>29</v>
      </c>
      <c r="B12" s="3">
        <v>269.75774102084057</v>
      </c>
      <c r="C12" s="4">
        <f>((B12-B11)/B11)*100</f>
        <v>6.2932751930105226</v>
      </c>
      <c r="E12" s="4"/>
      <c r="F12" s="3"/>
      <c r="G12" s="39"/>
      <c r="H12" s="38"/>
      <c r="I12" s="38"/>
      <c r="J12" s="37"/>
      <c r="K12" s="37"/>
    </row>
    <row r="13" spans="1:11" ht="12" customHeight="1" x14ac:dyDescent="0.25">
      <c r="A13" s="7" t="s">
        <v>28</v>
      </c>
      <c r="B13" s="3">
        <v>266.40493150595984</v>
      </c>
      <c r="C13" s="4">
        <f>((B13-B12)/B12)*100</f>
        <v>-1.2428964974991046</v>
      </c>
      <c r="E13" s="4"/>
      <c r="F13" s="3"/>
      <c r="G13" s="39"/>
      <c r="H13" s="38"/>
      <c r="I13" s="38"/>
      <c r="J13" s="37"/>
      <c r="K13" s="37"/>
    </row>
    <row r="14" spans="1:11" ht="12" customHeight="1" x14ac:dyDescent="0.25">
      <c r="A14" s="42" t="s">
        <v>27</v>
      </c>
      <c r="B14" s="41">
        <v>299.92807895843669</v>
      </c>
      <c r="C14" s="40">
        <f>((B14-B13)/B13)*100</f>
        <v>12.583531116700403</v>
      </c>
      <c r="E14" s="4"/>
      <c r="F14" s="3"/>
      <c r="G14" s="39"/>
      <c r="H14" s="38"/>
      <c r="I14" s="38"/>
      <c r="J14" s="37"/>
      <c r="K14" s="37"/>
    </row>
    <row r="15" spans="1:11" ht="32.4" customHeight="1" x14ac:dyDescent="0.25">
      <c r="A15" s="18" t="s">
        <v>11</v>
      </c>
      <c r="B15" s="18"/>
      <c r="C15" s="18"/>
    </row>
    <row r="16" spans="1:11" ht="15.65" customHeight="1" x14ac:dyDescent="0.25">
      <c r="A16" s="18" t="s">
        <v>0</v>
      </c>
      <c r="B16" s="18"/>
      <c r="C16" s="18"/>
    </row>
    <row r="17" spans="1:3" ht="15.5" x14ac:dyDescent="0.35">
      <c r="A17" s="36"/>
      <c r="B17" s="36"/>
      <c r="C17" s="36"/>
    </row>
    <row r="18" spans="1:3" ht="15.5" x14ac:dyDescent="0.35">
      <c r="A18" s="36"/>
      <c r="B18" s="36"/>
      <c r="C18" s="36"/>
    </row>
    <row r="19" spans="1:3" ht="15.5" x14ac:dyDescent="0.35">
      <c r="A19" s="36"/>
      <c r="B19" s="36"/>
      <c r="C19" s="36"/>
    </row>
  </sheetData>
  <mergeCells count="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221C9-32E3-4D62-BD2B-5E911CC40237}">
  <dimension ref="A1:G34"/>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customWidth="1"/>
    <col min="7" max="7" width="8.7265625" style="56"/>
  </cols>
  <sheetData>
    <row r="1" spans="1:7" ht="12.75" customHeight="1" x14ac:dyDescent="0.3">
      <c r="A1" s="17" t="s">
        <v>52</v>
      </c>
      <c r="B1" s="17"/>
      <c r="C1" s="17"/>
      <c r="D1" s="17"/>
    </row>
    <row r="2" spans="1:7" ht="89.25" customHeight="1" x14ac:dyDescent="0.25">
      <c r="A2" s="18" t="s">
        <v>24</v>
      </c>
      <c r="B2" s="18"/>
      <c r="C2" s="18"/>
      <c r="D2" s="18"/>
      <c r="E2" s="57"/>
    </row>
    <row r="3" spans="1:7" ht="30.65" customHeight="1" x14ac:dyDescent="0.25">
      <c r="A3" s="44" t="s">
        <v>1</v>
      </c>
      <c r="B3" s="71" t="s">
        <v>46</v>
      </c>
      <c r="C3" s="44" t="s">
        <v>6</v>
      </c>
      <c r="D3" s="68" t="s">
        <v>7</v>
      </c>
      <c r="E3" s="70" t="s">
        <v>51</v>
      </c>
    </row>
    <row r="4" spans="1:7" ht="38.25" customHeight="1" x14ac:dyDescent="0.25">
      <c r="A4" s="68"/>
      <c r="B4" s="69"/>
      <c r="C4" s="68"/>
      <c r="D4" s="68"/>
      <c r="E4" s="67"/>
    </row>
    <row r="5" spans="1:7" ht="12.75" customHeight="1" x14ac:dyDescent="0.3">
      <c r="A5" s="5">
        <v>1995</v>
      </c>
      <c r="B5" s="63">
        <v>296.46272369211863</v>
      </c>
      <c r="C5" s="66"/>
      <c r="D5" s="66"/>
      <c r="E5" s="62" t="s">
        <v>50</v>
      </c>
      <c r="F5" s="65"/>
      <c r="G5" s="58"/>
    </row>
    <row r="6" spans="1:7" ht="12.75" customHeight="1" x14ac:dyDescent="0.3">
      <c r="A6" s="5">
        <v>1996</v>
      </c>
      <c r="B6" s="63">
        <v>275.44798804094836</v>
      </c>
      <c r="C6" s="62">
        <f>((B6-B5)/B5)*100</f>
        <v>-7.0884917299061225</v>
      </c>
      <c r="D6" s="62">
        <f>((B6-$B$5)/$B$5)*100</f>
        <v>-7.0884917299061225</v>
      </c>
      <c r="E6" s="64">
        <v>2.847130968024516</v>
      </c>
      <c r="G6" s="58"/>
    </row>
    <row r="7" spans="1:7" ht="12.75" customHeight="1" x14ac:dyDescent="0.3">
      <c r="A7" s="5">
        <v>1997</v>
      </c>
      <c r="B7" s="63">
        <v>289.18607713879805</v>
      </c>
      <c r="C7" s="62">
        <f>((B7-B6)/B6)*100</f>
        <v>4.9875438174583353</v>
      </c>
      <c r="D7" s="62">
        <f>((B7-$B$5)/$B$5)*100</f>
        <v>-2.4544895434737661</v>
      </c>
      <c r="E7" s="64">
        <v>5.2562417871221889</v>
      </c>
      <c r="G7" s="58"/>
    </row>
    <row r="8" spans="1:7" ht="12.75" customHeight="1" x14ac:dyDescent="0.3">
      <c r="A8" s="5">
        <v>1998</v>
      </c>
      <c r="B8" s="63">
        <v>300.81183172967201</v>
      </c>
      <c r="C8" s="62">
        <f>((B8-B7)/B7)*100</f>
        <v>4.0201640085508137</v>
      </c>
      <c r="D8" s="62">
        <f>((B8-$B$5)/$B$5)*100</f>
        <v>1.4669999598566725</v>
      </c>
      <c r="E8" s="64">
        <v>6.9426193604905793</v>
      </c>
      <c r="G8" s="58"/>
    </row>
    <row r="9" spans="1:7" ht="12.75" customHeight="1" x14ac:dyDescent="0.3">
      <c r="A9" s="5">
        <v>1999</v>
      </c>
      <c r="B9" s="63">
        <v>329.33422178590632</v>
      </c>
      <c r="C9" s="62">
        <f>((B9-B8)/B8)*100</f>
        <v>9.4818045860198357</v>
      </c>
      <c r="D9" s="62">
        <f>((B9-$B$5)/$B$5)*100</f>
        <v>11.087902615347108</v>
      </c>
      <c r="E9" s="64">
        <v>9.1984231274638439</v>
      </c>
      <c r="G9" s="58"/>
    </row>
    <row r="10" spans="1:7" ht="12.75" customHeight="1" x14ac:dyDescent="0.3">
      <c r="A10" s="5">
        <v>2000</v>
      </c>
      <c r="B10" s="63">
        <v>339.10036126436756</v>
      </c>
      <c r="C10" s="62">
        <f>((B10-B9)/B9)*100</f>
        <v>2.9654189672429538</v>
      </c>
      <c r="D10" s="62">
        <f>((B10-$B$5)/$B$5)*100</f>
        <v>14.382124349814992</v>
      </c>
      <c r="E10" s="64">
        <v>12.833990363556721</v>
      </c>
      <c r="G10" s="58"/>
    </row>
    <row r="11" spans="1:7" ht="12.75" customHeight="1" x14ac:dyDescent="0.3">
      <c r="A11" s="5">
        <v>2001</v>
      </c>
      <c r="B11" s="63">
        <v>328.52716900951918</v>
      </c>
      <c r="C11" s="62">
        <f>((B11-B10)/B10)*100</f>
        <v>-3.118012677847124</v>
      </c>
      <c r="D11" s="62">
        <f>((B11-$B$5)/$B$5)*100</f>
        <v>10.815675211396899</v>
      </c>
      <c r="E11" s="64">
        <v>16.644765659220308</v>
      </c>
      <c r="G11" s="58"/>
    </row>
    <row r="12" spans="1:7" ht="12.75" customHeight="1" x14ac:dyDescent="0.3">
      <c r="A12" s="5">
        <v>2002</v>
      </c>
      <c r="B12" s="63">
        <v>317.78585511830232</v>
      </c>
      <c r="C12" s="62">
        <f>((B12-B11)/B11)*100</f>
        <v>-3.2695359484577753</v>
      </c>
      <c r="D12" s="62">
        <f>((B12-$B$5)/$B$5)*100</f>
        <v>7.192516873834065</v>
      </c>
      <c r="E12" s="64">
        <v>18.155935173017951</v>
      </c>
      <c r="G12" s="58"/>
    </row>
    <row r="13" spans="1:7" ht="12.75" customHeight="1" x14ac:dyDescent="0.3">
      <c r="A13" s="5">
        <v>2003</v>
      </c>
      <c r="B13" s="63">
        <v>314.36923232874454</v>
      </c>
      <c r="C13" s="62">
        <f>((B13-B12)/B12)*100</f>
        <v>-1.0751336897250727</v>
      </c>
      <c r="D13" s="62">
        <f>((B13-$B$5)/$B$5)*100</f>
        <v>6.0400540120592412</v>
      </c>
      <c r="E13" s="64">
        <v>20.674551029347331</v>
      </c>
      <c r="G13" s="58"/>
    </row>
    <row r="14" spans="1:7" ht="12.75" customHeight="1" x14ac:dyDescent="0.3">
      <c r="A14" s="5">
        <v>2004</v>
      </c>
      <c r="B14" s="63">
        <v>309.31977665607934</v>
      </c>
      <c r="C14" s="62">
        <f>((B14-B13)/B13)*100</f>
        <v>-1.6062181515857916</v>
      </c>
      <c r="D14" s="62">
        <f>((B14-$B$5)/$B$5)*100</f>
        <v>4.3368194165661684</v>
      </c>
      <c r="E14" s="64">
        <v>24.134910205869438</v>
      </c>
      <c r="G14" s="58"/>
    </row>
    <row r="15" spans="1:7" ht="12.75" customHeight="1" x14ac:dyDescent="0.3">
      <c r="A15" s="5">
        <v>2005</v>
      </c>
      <c r="B15" s="63">
        <v>306.5974098426625</v>
      </c>
      <c r="C15" s="62">
        <f>((B15-B14)/B14)*100</f>
        <v>-0.88011404988299036</v>
      </c>
      <c r="D15" s="62">
        <f>((B15-$B$5)/$B$5)*100</f>
        <v>3.418536409679926</v>
      </c>
      <c r="E15" s="64">
        <v>27.792378449408663</v>
      </c>
      <c r="G15" s="58"/>
    </row>
    <row r="16" spans="1:7" ht="12.75" customHeight="1" x14ac:dyDescent="0.3">
      <c r="A16" s="5">
        <v>2006</v>
      </c>
      <c r="B16" s="63">
        <v>341.53766556640875</v>
      </c>
      <c r="C16" s="62">
        <f>((B16-B15)/B15)*100</f>
        <v>11.396135323412105</v>
      </c>
      <c r="D16" s="62">
        <f>((B16-$B$5)/$B$5)*100</f>
        <v>15.204252768419272</v>
      </c>
      <c r="E16" s="64">
        <v>32.9172141918528</v>
      </c>
      <c r="G16" s="58"/>
    </row>
    <row r="17" spans="1:7" ht="12.75" customHeight="1" x14ac:dyDescent="0.3">
      <c r="A17" s="5">
        <v>2007</v>
      </c>
      <c r="B17" s="63">
        <v>325.34642368049106</v>
      </c>
      <c r="C17" s="62">
        <f>((B17-B16)/B16)*100</f>
        <v>-4.7406899789708437</v>
      </c>
      <c r="D17" s="62">
        <f>((B17-$B$5)/$B$5)*100</f>
        <v>9.7427763020785783</v>
      </c>
      <c r="E17" s="64">
        <v>36.440429259745926</v>
      </c>
      <c r="G17" s="58"/>
    </row>
    <row r="18" spans="1:7" ht="12.75" customHeight="1" x14ac:dyDescent="0.3">
      <c r="A18" s="5">
        <v>2008</v>
      </c>
      <c r="B18" s="63">
        <v>346.93321661480877</v>
      </c>
      <c r="C18" s="62">
        <f>((B18-B17)/B17)*100</f>
        <v>6.6350177420475314</v>
      </c>
      <c r="D18" s="62">
        <f>((B18-$B$5)/$B$5)*100</f>
        <v>17.024228980337025</v>
      </c>
      <c r="E18" s="64">
        <v>42.415681121331559</v>
      </c>
      <c r="G18" s="58"/>
    </row>
    <row r="19" spans="1:7" ht="12.75" customHeight="1" x14ac:dyDescent="0.3">
      <c r="A19" s="5">
        <v>2009</v>
      </c>
      <c r="B19" s="63">
        <v>301.78174496745578</v>
      </c>
      <c r="C19" s="62">
        <f>((B19-B18)/B18)*100</f>
        <v>-13.014456236827717</v>
      </c>
      <c r="D19" s="62">
        <f>((B19-$B$5)/$B$5)*100</f>
        <v>1.7941619132060056</v>
      </c>
      <c r="E19" s="64">
        <v>40.777266754270684</v>
      </c>
      <c r="G19" s="58"/>
    </row>
    <row r="20" spans="1:7" ht="12.75" customHeight="1" x14ac:dyDescent="0.3">
      <c r="A20" s="5">
        <v>2010</v>
      </c>
      <c r="B20" s="63">
        <v>340.76950001735554</v>
      </c>
      <c r="C20" s="62">
        <f>((B20-B19)/B19)*100</f>
        <v>12.919189347952178</v>
      </c>
      <c r="D20" s="62">
        <f>((B20-$B$5)/$B$5)*100</f>
        <v>14.945142435934111</v>
      </c>
      <c r="E20" s="64">
        <v>43.265878230398584</v>
      </c>
      <c r="G20" s="58"/>
    </row>
    <row r="21" spans="1:7" ht="12.75" customHeight="1" x14ac:dyDescent="0.3">
      <c r="A21" s="5">
        <v>2011</v>
      </c>
      <c r="B21" s="63">
        <v>369.77238084706755</v>
      </c>
      <c r="C21" s="62">
        <f>((B21-B20)/B20)*100</f>
        <v>8.510996679055749</v>
      </c>
      <c r="D21" s="62">
        <f>((B21-$B$5)/$B$5)*100</f>
        <v>24.728119691392365</v>
      </c>
      <c r="E21" s="64">
        <v>48.180464301357844</v>
      </c>
      <c r="G21" s="58"/>
    </row>
    <row r="22" spans="1:7" ht="12.75" customHeight="1" x14ac:dyDescent="0.3">
      <c r="A22" s="5">
        <v>2012</v>
      </c>
      <c r="B22" s="63">
        <v>384.78335837450652</v>
      </c>
      <c r="C22" s="62">
        <f>((B22-B21)/B21)*100</f>
        <v>4.0595183158493624</v>
      </c>
      <c r="D22" s="62">
        <f>((B22-$B$5)/$B$5)*100</f>
        <v>29.791480555278955</v>
      </c>
      <c r="E22" s="64">
        <v>50.98072711344718</v>
      </c>
      <c r="G22" s="58"/>
    </row>
    <row r="23" spans="1:7" ht="12.75" customHeight="1" x14ac:dyDescent="0.3">
      <c r="A23" s="5">
        <v>2013</v>
      </c>
      <c r="B23" s="63">
        <v>378.51052882454132</v>
      </c>
      <c r="C23" s="62">
        <f>((B23-B22)/B22)*100</f>
        <v>-1.6302237124974361</v>
      </c>
      <c r="D23" s="62">
        <f>((B23-$B$5)/$B$5)*100</f>
        <v>27.675589062465296</v>
      </c>
      <c r="E23" s="64">
        <v>53.083661848445018</v>
      </c>
      <c r="G23" s="58"/>
    </row>
    <row r="24" spans="1:7" ht="12.75" customHeight="1" x14ac:dyDescent="0.3">
      <c r="A24" s="5">
        <v>2014</v>
      </c>
      <c r="B24" s="63">
        <v>402.31350210293249</v>
      </c>
      <c r="C24" s="62">
        <f>((B24-B23)/B23)*100</f>
        <v>6.2885894752547395</v>
      </c>
      <c r="D24" s="62">
        <f>((B24-$B$5)/$B$5)*100</f>
        <v>35.704582718716985</v>
      </c>
      <c r="E24" s="62">
        <v>56.2231712658782</v>
      </c>
      <c r="G24" s="58"/>
    </row>
    <row r="25" spans="1:7" ht="12.75" customHeight="1" x14ac:dyDescent="0.3">
      <c r="A25" s="5">
        <v>2015</v>
      </c>
      <c r="B25" s="63">
        <v>388.85690458449341</v>
      </c>
      <c r="C25" s="62">
        <f>((B25-B24)/B24)*100</f>
        <v>-3.3448038527417339</v>
      </c>
      <c r="D25" s="62">
        <f>((B25-$B$5)/$B$5)*100</f>
        <v>31.165530607594246</v>
      </c>
      <c r="E25" s="62">
        <v>56.163381515549695</v>
      </c>
      <c r="G25" s="58"/>
    </row>
    <row r="26" spans="1:7" ht="12.75" customHeight="1" x14ac:dyDescent="0.3">
      <c r="A26" s="5">
        <v>2016</v>
      </c>
      <c r="B26" s="63">
        <v>355.24406413677997</v>
      </c>
      <c r="C26" s="62">
        <f>((B26-B25)/B25)*100</f>
        <v>-8.6440127593027771</v>
      </c>
      <c r="D26" s="62">
        <f>((B26-$B$5)/$B$5)*100</f>
        <v>19.827565406066604</v>
      </c>
      <c r="E26" s="62">
        <v>57.79851073149365</v>
      </c>
      <c r="G26" s="58"/>
    </row>
    <row r="27" spans="1:7" ht="12.75" customHeight="1" x14ac:dyDescent="0.3">
      <c r="A27" s="5">
        <v>2017</v>
      </c>
      <c r="B27" s="63">
        <v>355.87251216277389</v>
      </c>
      <c r="C27" s="62">
        <f>((B27-B26)/B26)*100</f>
        <v>0.17690598927275722</v>
      </c>
      <c r="D27" s="62">
        <f>((B27-$B$5)/$B$5)*100</f>
        <v>20.039547546069667</v>
      </c>
      <c r="E27" s="62">
        <v>60.799824791940416</v>
      </c>
      <c r="G27" s="58"/>
    </row>
    <row r="28" spans="1:7" ht="12.75" customHeight="1" x14ac:dyDescent="0.3">
      <c r="A28" s="5">
        <v>2018</v>
      </c>
      <c r="B28" s="63">
        <v>349.11745381571905</v>
      </c>
      <c r="C28" s="62">
        <f>((B28-B27)/B27)*100</f>
        <v>-1.8981680563080745</v>
      </c>
      <c r="D28" s="62">
        <f>((B28-$B$5)/$B$5)*100</f>
        <v>17.760995199613429</v>
      </c>
      <c r="E28" s="62">
        <v>65.226237406920688</v>
      </c>
      <c r="G28" s="58"/>
    </row>
    <row r="29" spans="1:7" ht="12.75" customHeight="1" x14ac:dyDescent="0.3">
      <c r="A29" s="5">
        <v>2019</v>
      </c>
      <c r="B29" s="63">
        <v>357.06898282037434</v>
      </c>
      <c r="C29" s="62">
        <f>((B29-B28)/B28)*100</f>
        <v>2.2776085577355576</v>
      </c>
      <c r="D29" s="62">
        <f>((B29-$B$5)/$B$5)*100</f>
        <v>20.443129703954384</v>
      </c>
      <c r="E29" s="62">
        <v>68.152212001752034</v>
      </c>
      <c r="G29" s="58"/>
    </row>
    <row r="30" spans="1:7" ht="12.75" customHeight="1" x14ac:dyDescent="0.3">
      <c r="A30" s="5">
        <v>2020</v>
      </c>
      <c r="B30" s="63">
        <v>259.16878834155068</v>
      </c>
      <c r="C30" s="62">
        <f>((B30-B29)/B29)*100</f>
        <v>-27.41772575863105</v>
      </c>
      <c r="D30" s="62">
        <f>((B30-$B$5)/$B$5)*100</f>
        <v>-12.579637293388126</v>
      </c>
      <c r="E30" s="62">
        <v>68.764783180026271</v>
      </c>
      <c r="G30" s="58"/>
    </row>
    <row r="31" spans="1:7" ht="12.75" customHeight="1" x14ac:dyDescent="0.3">
      <c r="A31" s="61">
        <v>2021</v>
      </c>
      <c r="B31" s="60">
        <v>299.92807895843669</v>
      </c>
      <c r="C31" s="59">
        <f>((B31-B30)/B30)*100</f>
        <v>15.726928723828648</v>
      </c>
      <c r="D31" s="59">
        <f>((B31-$B$5)/$B$5)*100</f>
        <v>1.1689008395932043</v>
      </c>
      <c r="E31" s="59">
        <v>76.948094612352151</v>
      </c>
      <c r="G31" s="58"/>
    </row>
    <row r="32" spans="1:7" ht="25.75" customHeight="1" x14ac:dyDescent="0.25">
      <c r="A32" s="18" t="s">
        <v>11</v>
      </c>
      <c r="B32" s="18"/>
      <c r="C32" s="18"/>
      <c r="D32" s="18"/>
      <c r="E32" s="18"/>
    </row>
    <row r="33" spans="1:5" x14ac:dyDescent="0.25">
      <c r="A33" s="20" t="s">
        <v>0</v>
      </c>
      <c r="B33" s="20"/>
      <c r="C33" s="20"/>
      <c r="D33" s="20"/>
      <c r="E33" s="20"/>
    </row>
    <row r="34" spans="1:5" ht="15.65" customHeight="1" x14ac:dyDescent="0.25">
      <c r="A34" s="57" t="s">
        <v>49</v>
      </c>
      <c r="B34" s="57"/>
      <c r="C34" s="57"/>
      <c r="D34" s="57"/>
      <c r="E34" s="57"/>
    </row>
  </sheetData>
  <mergeCells count="10">
    <mergeCell ref="A34:E34"/>
    <mergeCell ref="A32:E32"/>
    <mergeCell ref="A33:E33"/>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8ED31-DFD8-4099-A025-D853C7255CBE}">
  <dimension ref="A1:E20"/>
  <sheetViews>
    <sheetView workbookViewId="0">
      <selection sqref="A1:C1"/>
    </sheetView>
  </sheetViews>
  <sheetFormatPr defaultRowHeight="12.5" x14ac:dyDescent="0.25"/>
  <cols>
    <col min="1" max="1" width="13.453125" style="7" customWidth="1"/>
    <col min="2" max="2" width="26" style="7" customWidth="1"/>
    <col min="3" max="3" width="27.54296875" style="7" customWidth="1"/>
    <col min="5" max="5" width="8.7265625" style="3"/>
  </cols>
  <sheetData>
    <row r="1" spans="1:5" ht="25.5" customHeight="1" x14ac:dyDescent="0.3">
      <c r="A1" s="47" t="s">
        <v>48</v>
      </c>
      <c r="B1" s="47"/>
      <c r="C1" s="47"/>
    </row>
    <row r="2" spans="1:5" ht="15" customHeight="1" x14ac:dyDescent="0.25">
      <c r="A2" s="46" t="s">
        <v>40</v>
      </c>
      <c r="B2" s="46"/>
      <c r="C2" s="46"/>
    </row>
    <row r="3" spans="1:5" ht="107.4" customHeight="1" x14ac:dyDescent="0.25">
      <c r="A3" s="45" t="s">
        <v>24</v>
      </c>
      <c r="B3" s="45"/>
      <c r="C3" s="45"/>
    </row>
    <row r="4" spans="1:5" ht="28.5" customHeight="1" x14ac:dyDescent="0.3">
      <c r="A4" s="17" t="s">
        <v>39</v>
      </c>
      <c r="B4" s="44" t="s">
        <v>47</v>
      </c>
      <c r="C4" s="44"/>
    </row>
    <row r="5" spans="1:5" ht="38.25" customHeight="1" x14ac:dyDescent="0.3">
      <c r="A5" s="43"/>
      <c r="B5" s="1" t="s">
        <v>46</v>
      </c>
      <c r="C5" s="1" t="s">
        <v>36</v>
      </c>
      <c r="E5"/>
    </row>
    <row r="6" spans="1:5" ht="12.75" customHeight="1" x14ac:dyDescent="0.25">
      <c r="A6" s="16" t="s">
        <v>35</v>
      </c>
      <c r="B6" s="3">
        <v>357.06898282037434</v>
      </c>
      <c r="C6" s="4">
        <v>2</v>
      </c>
      <c r="E6"/>
    </row>
    <row r="7" spans="1:5" ht="12.75" customHeight="1" x14ac:dyDescent="0.25">
      <c r="A7" s="16" t="s">
        <v>34</v>
      </c>
      <c r="B7" s="3">
        <v>345.09001161924903</v>
      </c>
      <c r="C7" s="4">
        <f>((B7-B6)/B6)*100</f>
        <v>-3.3548058715453903</v>
      </c>
      <c r="E7"/>
    </row>
    <row r="8" spans="1:5" ht="12.75" customHeight="1" x14ac:dyDescent="0.25">
      <c r="A8" s="16" t="s">
        <v>33</v>
      </c>
      <c r="B8" s="3">
        <v>356.51252512732231</v>
      </c>
      <c r="C8" s="4">
        <f>((B8-B7)/B7)*100</f>
        <v>3.3100098882827633</v>
      </c>
      <c r="E8"/>
    </row>
    <row r="9" spans="1:5" ht="12.75" customHeight="1" x14ac:dyDescent="0.25">
      <c r="A9" s="16" t="s">
        <v>32</v>
      </c>
      <c r="B9" s="3">
        <v>336.13</v>
      </c>
      <c r="C9" s="4">
        <f>((B9-B8)/B8)*100</f>
        <v>-5.7171974869727347</v>
      </c>
      <c r="E9"/>
    </row>
    <row r="10" spans="1:5" ht="12.75" customHeight="1" x14ac:dyDescent="0.25">
      <c r="A10" s="16" t="s">
        <v>31</v>
      </c>
      <c r="B10" s="3">
        <v>259.16878834155068</v>
      </c>
      <c r="C10" s="4">
        <f>((B10-B9)/B9)*100</f>
        <v>-22.896263843884604</v>
      </c>
      <c r="E10"/>
    </row>
    <row r="11" spans="1:5" ht="12.75" customHeight="1" x14ac:dyDescent="0.25">
      <c r="A11" s="16" t="s">
        <v>30</v>
      </c>
      <c r="B11" s="3">
        <v>244.78818281676266</v>
      </c>
      <c r="C11" s="4">
        <f>((B11-B10)/B10)*100</f>
        <v>-5.5487412727478054</v>
      </c>
      <c r="E11"/>
    </row>
    <row r="12" spans="1:5" ht="12.75" customHeight="1" x14ac:dyDescent="0.25">
      <c r="A12" s="16" t="s">
        <v>29</v>
      </c>
      <c r="B12" s="3">
        <v>260.79169212224764</v>
      </c>
      <c r="C12" s="4">
        <f>((B12-B11)/B11)*100</f>
        <v>6.5376968452208679</v>
      </c>
      <c r="E12"/>
    </row>
    <row r="13" spans="1:5" ht="12.75" customHeight="1" x14ac:dyDescent="0.25">
      <c r="A13" s="16" t="s">
        <v>28</v>
      </c>
      <c r="B13" s="3">
        <v>260.31413090099528</v>
      </c>
      <c r="C13" s="4">
        <f>((B13-B12)/B12)*100</f>
        <v>-0.18311979855113586</v>
      </c>
      <c r="E13"/>
    </row>
    <row r="14" spans="1:5" ht="12.75" customHeight="1" x14ac:dyDescent="0.25">
      <c r="A14" s="55" t="s">
        <v>27</v>
      </c>
      <c r="B14" s="41">
        <v>299.92807895843669</v>
      </c>
      <c r="C14" s="40">
        <f>((B14-B13)/B13)*100</f>
        <v>15.217747849619309</v>
      </c>
      <c r="E14"/>
    </row>
    <row r="15" spans="1:5" ht="27.65" customHeight="1" x14ac:dyDescent="0.25">
      <c r="A15" s="18" t="s">
        <v>11</v>
      </c>
      <c r="B15" s="18"/>
      <c r="C15" s="18"/>
      <c r="E15"/>
    </row>
    <row r="16" spans="1:5" ht="12.75" customHeight="1" x14ac:dyDescent="0.25">
      <c r="A16" s="18" t="s">
        <v>0</v>
      </c>
      <c r="B16" s="18"/>
      <c r="C16" s="18"/>
      <c r="E16"/>
    </row>
    <row r="17" spans="1:3" ht="15.5" x14ac:dyDescent="0.35">
      <c r="A17" s="36"/>
      <c r="B17" s="36"/>
      <c r="C17" s="36"/>
    </row>
    <row r="18" spans="1:3" ht="15.5" x14ac:dyDescent="0.35">
      <c r="A18" s="36"/>
      <c r="B18" s="36"/>
      <c r="C18" s="36"/>
    </row>
    <row r="19" spans="1:3" ht="15.5" x14ac:dyDescent="0.35">
      <c r="A19" s="36"/>
      <c r="B19" s="36"/>
      <c r="C19" s="36"/>
    </row>
    <row r="20" spans="1:3" ht="15.5" x14ac:dyDescent="0.35">
      <c r="A20" s="36"/>
      <c r="B20" s="36"/>
      <c r="C20" s="36"/>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3CADB-03CB-4272-B63E-62AC6E401AE8}">
  <dimension ref="A1:F15"/>
  <sheetViews>
    <sheetView workbookViewId="0">
      <selection sqref="A1:D1"/>
    </sheetView>
  </sheetViews>
  <sheetFormatPr defaultRowHeight="12.5" x14ac:dyDescent="0.25"/>
  <cols>
    <col min="1" max="1" width="22.453125" customWidth="1"/>
    <col min="2" max="2" width="23.54296875" customWidth="1"/>
    <col min="3" max="3" width="22" style="21" customWidth="1"/>
    <col min="4" max="4" width="20.90625" customWidth="1"/>
  </cols>
  <sheetData>
    <row r="1" spans="1:6" ht="26.25" customHeight="1" x14ac:dyDescent="0.3">
      <c r="A1" s="17" t="s">
        <v>26</v>
      </c>
      <c r="B1" s="17"/>
      <c r="C1" s="17"/>
      <c r="D1" s="17"/>
    </row>
    <row r="2" spans="1:6" ht="15.75" customHeight="1" x14ac:dyDescent="0.25">
      <c r="A2" s="18" t="s">
        <v>25</v>
      </c>
      <c r="B2" s="18"/>
      <c r="C2" s="18"/>
      <c r="D2" s="18"/>
    </row>
    <row r="3" spans="1:6" ht="89.25" customHeight="1" x14ac:dyDescent="0.25">
      <c r="A3" s="18" t="s">
        <v>24</v>
      </c>
      <c r="B3" s="18"/>
      <c r="C3" s="18"/>
      <c r="D3" s="18"/>
    </row>
    <row r="4" spans="1:6" ht="63.75" customHeight="1" x14ac:dyDescent="0.3">
      <c r="A4" s="1" t="s">
        <v>23</v>
      </c>
      <c r="B4" s="35" t="s">
        <v>22</v>
      </c>
      <c r="C4" s="35" t="s">
        <v>21</v>
      </c>
      <c r="D4" s="34" t="s">
        <v>20</v>
      </c>
    </row>
    <row r="5" spans="1:6" x14ac:dyDescent="0.25">
      <c r="A5" s="33" t="s">
        <v>19</v>
      </c>
      <c r="B5" s="15">
        <v>295.9284404420539</v>
      </c>
      <c r="C5" s="32">
        <v>0.10564145964749143</v>
      </c>
      <c r="D5" s="27">
        <v>12.174176640845493</v>
      </c>
    </row>
    <row r="6" spans="1:6" x14ac:dyDescent="0.25">
      <c r="A6" s="30" t="s">
        <v>18</v>
      </c>
      <c r="B6" s="15">
        <v>279.6738278051659</v>
      </c>
      <c r="C6" s="28">
        <v>0.15741110315391538</v>
      </c>
      <c r="D6" s="27">
        <v>14.672311245904604</v>
      </c>
    </row>
    <row r="7" spans="1:6" x14ac:dyDescent="0.25">
      <c r="A7" s="30" t="s">
        <v>17</v>
      </c>
      <c r="B7" s="15">
        <v>297.23687486734946</v>
      </c>
      <c r="C7" s="31">
        <v>0.17425602221226372</v>
      </c>
      <c r="D7" s="27">
        <v>18.068169417502912</v>
      </c>
    </row>
    <row r="8" spans="1:6" x14ac:dyDescent="0.25">
      <c r="A8" s="30" t="s">
        <v>16</v>
      </c>
      <c r="B8" s="15">
        <v>291.36230053179298</v>
      </c>
      <c r="C8" s="31">
        <v>0.24314692521628922</v>
      </c>
      <c r="D8" s="27">
        <v>6.3295633381739771</v>
      </c>
    </row>
    <row r="9" spans="1:6" x14ac:dyDescent="0.25">
      <c r="A9" s="30" t="s">
        <v>15</v>
      </c>
      <c r="B9" s="15">
        <v>310.40950258272164</v>
      </c>
      <c r="C9" s="28">
        <v>0.19905189292400366</v>
      </c>
      <c r="D9" s="27">
        <v>7.0439608529079312</v>
      </c>
    </row>
    <row r="10" spans="1:6" x14ac:dyDescent="0.25">
      <c r="A10" s="30" t="s">
        <v>14</v>
      </c>
      <c r="B10" s="15">
        <v>310.3868057973533</v>
      </c>
      <c r="C10" s="28">
        <v>1.4714247815253448E-2</v>
      </c>
      <c r="D10" s="27">
        <v>23.164544091365279</v>
      </c>
    </row>
    <row r="11" spans="1:6" ht="26" x14ac:dyDescent="0.3">
      <c r="A11" s="29" t="s">
        <v>13</v>
      </c>
      <c r="B11" s="15">
        <v>295.57381782972084</v>
      </c>
      <c r="C11" s="28">
        <v>0.89422165096921691</v>
      </c>
      <c r="D11" s="27">
        <v>4.8366449756872232</v>
      </c>
      <c r="F11" s="23"/>
    </row>
    <row r="12" spans="1:6" ht="26" x14ac:dyDescent="0.3">
      <c r="A12" s="1" t="s">
        <v>12</v>
      </c>
      <c r="B12" s="26">
        <v>299.92807895843669</v>
      </c>
      <c r="C12" s="25">
        <v>1</v>
      </c>
      <c r="D12" s="24">
        <v>6.0433005101084163</v>
      </c>
      <c r="F12" s="23"/>
    </row>
    <row r="13" spans="1:6" ht="30" customHeight="1" x14ac:dyDescent="0.25">
      <c r="A13" s="18" t="s">
        <v>11</v>
      </c>
      <c r="B13" s="18"/>
      <c r="C13" s="18"/>
      <c r="D13" s="18"/>
    </row>
    <row r="14" spans="1:6" ht="12.75" customHeight="1" x14ac:dyDescent="0.25">
      <c r="A14" s="22" t="s">
        <v>10</v>
      </c>
      <c r="B14" s="22"/>
      <c r="C14" s="22"/>
      <c r="D14" s="22"/>
    </row>
    <row r="15" spans="1:6" ht="12.5" customHeight="1" x14ac:dyDescent="0.25">
      <c r="A15" s="18" t="s">
        <v>9</v>
      </c>
      <c r="B15" s="18"/>
      <c r="C15" s="18"/>
      <c r="D15" s="18"/>
    </row>
  </sheetData>
  <mergeCells count="6">
    <mergeCell ref="A15:D15"/>
    <mergeCell ref="A1:D1"/>
    <mergeCell ref="A2:D2"/>
    <mergeCell ref="A3:D3"/>
    <mergeCell ref="A13:D13"/>
    <mergeCell ref="A14:D14"/>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2011-07-20T14:16:45Z</cp:lastPrinted>
  <dcterms:created xsi:type="dcterms:W3CDTF">2008-07-15T15:36:34Z</dcterms:created>
  <dcterms:modified xsi:type="dcterms:W3CDTF">2021-10-19T12:37:34Z</dcterms:modified>
</cp:coreProperties>
</file>