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tats_Dave_Worksheet\"/>
    </mc:Choice>
  </mc:AlternateContent>
  <xr:revisionPtr revIDLastSave="0" documentId="13_ncr:1_{F0601A88-8189-48FC-8B7F-ED2D4A2AC1D7}" xr6:coauthVersionLast="45" xr6:coauthVersionMax="45" xr10:uidLastSave="{00000000-0000-0000-0000-000000000000}"/>
  <bookViews>
    <workbookView xWindow="-110" yWindow="-110" windowWidth="19420" windowHeight="10420" tabRatio="755" activeTab="5" xr2:uid="{00000000-000D-0000-FFFF-FFFF00000000}"/>
  </bookViews>
  <sheets>
    <sheet name="RPMs System" sheetId="1" r:id="rId1"/>
    <sheet name="Passengers Syst" sheetId="3" r:id="rId2"/>
    <sheet name="Avail Seat-Miles Syst" sheetId="4" r:id="rId3"/>
    <sheet name="FTEs" sheetId="12" r:id="rId4"/>
    <sheet name="Financials" sheetId="13" r:id="rId5"/>
    <sheet name="Op Revenue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2" l="1"/>
  <c r="E18" i="12"/>
  <c r="E19" i="12"/>
  <c r="E20" i="12"/>
  <c r="E21" i="12"/>
  <c r="E22" i="12"/>
  <c r="E23" i="12"/>
  <c r="E5" i="12"/>
  <c r="E6" i="12"/>
  <c r="E7" i="12"/>
  <c r="E8" i="12"/>
  <c r="E9" i="12"/>
  <c r="E10" i="12"/>
  <c r="E11" i="12"/>
  <c r="E12" i="12"/>
  <c r="E13" i="12"/>
  <c r="E14" i="12"/>
  <c r="E15" i="12"/>
  <c r="E16" i="12"/>
  <c r="E4" i="12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4" i="3"/>
</calcChain>
</file>

<file path=xl/sharedStrings.xml><?xml version="1.0" encoding="utf-8"?>
<sst xmlns="http://schemas.openxmlformats.org/spreadsheetml/2006/main" count="776" uniqueCount="209">
  <si>
    <t>04Q</t>
  </si>
  <si>
    <t>Tradewind Aviation</t>
  </si>
  <si>
    <t>Piedmont Airlines</t>
  </si>
  <si>
    <t>2E</t>
  </si>
  <si>
    <t>2O</t>
  </si>
  <si>
    <t>Island Air Service</t>
  </si>
  <si>
    <t>3F</t>
  </si>
  <si>
    <t>3M</t>
  </si>
  <si>
    <t>Tanana Air Service</t>
  </si>
  <si>
    <t>4W</t>
  </si>
  <si>
    <t>Warbelow</t>
  </si>
  <si>
    <t>7H</t>
  </si>
  <si>
    <t>Era Aviation</t>
  </si>
  <si>
    <t>8E</t>
  </si>
  <si>
    <t>8V</t>
  </si>
  <si>
    <t>Wright Air Service</t>
  </si>
  <si>
    <t>9E</t>
  </si>
  <si>
    <t>9K</t>
  </si>
  <si>
    <t>Cape Air</t>
  </si>
  <si>
    <t>AA</t>
  </si>
  <si>
    <t>AS</t>
  </si>
  <si>
    <t>AX</t>
  </si>
  <si>
    <t>Trans States Airlines</t>
  </si>
  <si>
    <t>B6</t>
  </si>
  <si>
    <t>JetBlue Airways</t>
  </si>
  <si>
    <t>C5</t>
  </si>
  <si>
    <t>CP</t>
  </si>
  <si>
    <t>Compass Airlines</t>
  </si>
  <si>
    <t>DL</t>
  </si>
  <si>
    <t>ELL</t>
  </si>
  <si>
    <t>EV</t>
  </si>
  <si>
    <t>F9</t>
  </si>
  <si>
    <t>G4</t>
  </si>
  <si>
    <t>Allegiant Air</t>
  </si>
  <si>
    <t>G7</t>
  </si>
  <si>
    <t>GV</t>
  </si>
  <si>
    <t>Grant Aviation</t>
  </si>
  <si>
    <t>H6</t>
  </si>
  <si>
    <t>Hageland Aviation Service</t>
  </si>
  <si>
    <t>HA</t>
  </si>
  <si>
    <t>J5</t>
  </si>
  <si>
    <t>K3</t>
  </si>
  <si>
    <t>KAH</t>
  </si>
  <si>
    <t>Kenmore Air Harbor</t>
  </si>
  <si>
    <t>KAT</t>
  </si>
  <si>
    <t>Katmai Air</t>
  </si>
  <si>
    <t>KS</t>
  </si>
  <si>
    <t>MQ</t>
  </si>
  <si>
    <t>NEW</t>
  </si>
  <si>
    <t>NK</t>
  </si>
  <si>
    <t>OO</t>
  </si>
  <si>
    <t>Q5</t>
  </si>
  <si>
    <t>40-Mile Air</t>
  </si>
  <si>
    <t>QX</t>
  </si>
  <si>
    <t>Horizon Air</t>
  </si>
  <si>
    <t>SEB</t>
  </si>
  <si>
    <t>SNK</t>
  </si>
  <si>
    <t>SY</t>
  </si>
  <si>
    <t>UA</t>
  </si>
  <si>
    <t>V8</t>
  </si>
  <si>
    <t>Iliamna Air Taxi</t>
  </si>
  <si>
    <t>VI</t>
  </si>
  <si>
    <t>WN</t>
  </si>
  <si>
    <t>WST</t>
  </si>
  <si>
    <t>YV</t>
  </si>
  <si>
    <t>YX</t>
  </si>
  <si>
    <t>ZW</t>
  </si>
  <si>
    <t xml:space="preserve">Delta Air Lines  </t>
  </si>
  <si>
    <t xml:space="preserve">Alaska Airlines  </t>
  </si>
  <si>
    <t xml:space="preserve">Frontier Airlines  </t>
  </si>
  <si>
    <t xml:space="preserve">Hawaiian Airlines  </t>
  </si>
  <si>
    <t xml:space="preserve">Mesa Airlines  </t>
  </si>
  <si>
    <t xml:space="preserve">PSA Airlines  </t>
  </si>
  <si>
    <t xml:space="preserve">Bering Air  </t>
  </si>
  <si>
    <t xml:space="preserve">Vieques Air Link  </t>
  </si>
  <si>
    <t xml:space="preserve">Pacific Airways  </t>
  </si>
  <si>
    <t xml:space="preserve">New England Airlines  </t>
  </si>
  <si>
    <t xml:space="preserve">Smokey Bay Air  </t>
  </si>
  <si>
    <t xml:space="preserve">Ellis Air Taxi  </t>
  </si>
  <si>
    <t xml:space="preserve">Spernak Airways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</si>
  <si>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</si>
  <si>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</si>
  <si>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</si>
  <si>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</si>
  <si>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</si>
  <si>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>United Airlines</t>
  </si>
  <si>
    <t>Passengers</t>
  </si>
  <si>
    <t>Available Seat-Miles</t>
  </si>
  <si>
    <t xml:space="preserve">Southwest Airlines </t>
  </si>
  <si>
    <t>X4</t>
  </si>
  <si>
    <t>YR</t>
  </si>
  <si>
    <t xml:space="preserve">Grand Canyon Airlines </t>
  </si>
  <si>
    <t>Total</t>
  </si>
  <si>
    <t>Rank</t>
  </si>
  <si>
    <t>Airline</t>
  </si>
  <si>
    <t>Code</t>
  </si>
  <si>
    <t xml:space="preserve">Sun Country Airlines </t>
  </si>
  <si>
    <t xml:space="preserve">Commutair </t>
  </si>
  <si>
    <t xml:space="preserve">Mokulele Flight Services  </t>
  </si>
  <si>
    <t xml:space="preserve">Air Wisconsin Airlines  </t>
  </si>
  <si>
    <t xml:space="preserve">Air Excursions  </t>
  </si>
  <si>
    <t xml:space="preserve">Venture Travel   </t>
  </si>
  <si>
    <t xml:space="preserve">GoJet Airlines   </t>
  </si>
  <si>
    <t>Spirit Airlines</t>
  </si>
  <si>
    <t>AAT</t>
  </si>
  <si>
    <t>Grand Canyon Helicopters</t>
  </si>
  <si>
    <t>GCH</t>
  </si>
  <si>
    <t xml:space="preserve">Air Sunshine </t>
  </si>
  <si>
    <t>Silver Airways</t>
  </si>
  <si>
    <t>1QQ</t>
  </si>
  <si>
    <t xml:space="preserve">City Wings </t>
  </si>
  <si>
    <t>Peninsula Airways</t>
  </si>
  <si>
    <t>Percent of Total (%)</t>
  </si>
  <si>
    <t>7S</t>
  </si>
  <si>
    <t>5V</t>
  </si>
  <si>
    <t>MW</t>
  </si>
  <si>
    <t xml:space="preserve">Tatonduk </t>
  </si>
  <si>
    <t xml:space="preserve">Endeavor </t>
  </si>
  <si>
    <t>RVQ</t>
  </si>
  <si>
    <t>PT</t>
  </si>
  <si>
    <t>Envoy Air</t>
  </si>
  <si>
    <t>EM</t>
  </si>
  <si>
    <t>Boutique Air</t>
  </si>
  <si>
    <t>4B</t>
  </si>
  <si>
    <t>1YQ</t>
  </si>
  <si>
    <t>1SQ</t>
  </si>
  <si>
    <t xml:space="preserve">Star Marianas Air </t>
  </si>
  <si>
    <t>Air Charter (Air Flamenco)</t>
  </si>
  <si>
    <t>Empire Airlines</t>
  </si>
  <si>
    <t>Kalinin Aviation (Alaska Seaplanes)</t>
  </si>
  <si>
    <t xml:space="preserve">Reeve Air Alaska </t>
  </si>
  <si>
    <t>Friday Harbor Seaplanes</t>
  </si>
  <si>
    <t>OH</t>
  </si>
  <si>
    <t>I4</t>
  </si>
  <si>
    <t>22Q</t>
  </si>
  <si>
    <t>2HQ</t>
  </si>
  <si>
    <t>LF</t>
  </si>
  <si>
    <t>American Airlines</t>
  </si>
  <si>
    <t>Island Air Express</t>
  </si>
  <si>
    <t>Gem Air</t>
  </si>
  <si>
    <t>Elite Airways</t>
  </si>
  <si>
    <t>Z3</t>
  </si>
  <si>
    <t>K2</t>
  </si>
  <si>
    <t>38Q</t>
  </si>
  <si>
    <t>2EQ</t>
  </si>
  <si>
    <t>Yute Commuter Service</t>
  </si>
  <si>
    <t>Key Lime Air</t>
  </si>
  <si>
    <t>Alaska Air Transit</t>
  </si>
  <si>
    <t>Full-Time Equivalent Employees</t>
  </si>
  <si>
    <t>Source: Bureau of Transportation Statistics, P1(a)</t>
  </si>
  <si>
    <t>2LQ</t>
  </si>
  <si>
    <t>3AQ</t>
  </si>
  <si>
    <t>3BQ</t>
  </si>
  <si>
    <t>AN</t>
  </si>
  <si>
    <t>ADVANCED AIR LLC</t>
  </si>
  <si>
    <t>CH</t>
  </si>
  <si>
    <t>Bemidji Airlines</t>
  </si>
  <si>
    <t>Republic Airline</t>
  </si>
  <si>
    <t>Tropic Ocean Airways</t>
  </si>
  <si>
    <t>Maritime Helicopters</t>
  </si>
  <si>
    <t>Watermakers Air</t>
  </si>
  <si>
    <t>Contour Airlines</t>
  </si>
  <si>
    <t>Seaborne Virgin Islands</t>
  </si>
  <si>
    <t>Republic Airways</t>
  </si>
  <si>
    <t>Ryan Air</t>
  </si>
  <si>
    <t>Endeavor Air</t>
  </si>
  <si>
    <t>Mesa Airlines Inc.</t>
  </si>
  <si>
    <t>Southwest Airlines Co.</t>
  </si>
  <si>
    <t>United Air Lines Inc.</t>
  </si>
  <si>
    <t>Sun Country Airlines d/b/a MN Airlines</t>
  </si>
  <si>
    <t>SkyWest Airlines Inc.</t>
  </si>
  <si>
    <t>PSA Airlines Inc.</t>
  </si>
  <si>
    <t>Spirit Air Lines</t>
  </si>
  <si>
    <t>Hawaiian Airlines Inc.</t>
  </si>
  <si>
    <t>GoJet Airlines LLC d/b/a United Express</t>
  </si>
  <si>
    <t>Frontier Airlines Inc.</t>
  </si>
  <si>
    <t>ExpressJet Airlines LLC</t>
  </si>
  <si>
    <t>Delta Air Lines Inc.</t>
  </si>
  <si>
    <t>Alaska Airlines Inc.</t>
  </si>
  <si>
    <t>American Airlines Inc.</t>
  </si>
  <si>
    <t>Endeavor Air Inc.</t>
  </si>
  <si>
    <t>Sum(TRANS_REV_PAX)</t>
  </si>
  <si>
    <t>Description</t>
  </si>
  <si>
    <t>UNIQUE_CARRIER</t>
  </si>
  <si>
    <t>Sum(OP_REVENUES)</t>
  </si>
  <si>
    <t>Sum(OP_PROFIT_LOSS)</t>
  </si>
  <si>
    <t>Operating Revenue ($000)</t>
  </si>
  <si>
    <t>Operating Profit/Loss ($000)</t>
  </si>
  <si>
    <t>Operating Margin (%)</t>
  </si>
  <si>
    <t>Scheduled Passenger Revenue ($000)</t>
  </si>
  <si>
    <t xml:space="preserve">American Airlines  </t>
  </si>
  <si>
    <t>Republic Airlines</t>
  </si>
  <si>
    <t xml:space="preserve">ExpressJet Airlines </t>
  </si>
  <si>
    <t>GoJet Airlines</t>
  </si>
  <si>
    <t>Source: Bureau of Transportation Statistics, P-1.2</t>
  </si>
  <si>
    <t>* American Airlines Operating Revenue includes $7,503,581 (000) reported as US Airways from Jan-Jun 2015</t>
  </si>
  <si>
    <t>Scheduled Passenger Revenue (Fares) as Percent of Total Operating Revenue (%)</t>
  </si>
  <si>
    <t>1BQ</t>
  </si>
  <si>
    <t>9X</t>
  </si>
  <si>
    <t>3E</t>
  </si>
  <si>
    <t>Dynamic Airways</t>
  </si>
  <si>
    <t>Mokulele Airlines</t>
  </si>
  <si>
    <t>Air Choice One</t>
  </si>
  <si>
    <t>Revenue Passenger Miles by Airline, Jan-Dec 2020</t>
  </si>
  <si>
    <t>Sun Air International</t>
  </si>
  <si>
    <t>Available Seat-Miles by Airline, Jan-Dec 2020</t>
  </si>
  <si>
    <t>Passengers by Airline, Jan-Dec 2020</t>
  </si>
  <si>
    <t>Ful-Time Equivalent Employees by Airline, December 2020</t>
  </si>
  <si>
    <t>Operating Revenue by Airline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</si>
</sst>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  <numFmt numFmtId="167" formatCode="0.0%"/>
    <numFmt numFmtId="168" formatCode="#,##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8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3" fontId="0" fillId="0" borderId="0" xfId="0" applyNumberFormat="1"/>
    <xf numFmtId="0" fontId="18" fillId="0" borderId="0" xfId="0" applyFont="1"/>
    <xf numFmtId="0" fontId="19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164" fontId="19" fillId="0" borderId="0" xfId="0" applyNumberFormat="1" applyFont="1"/>
    <xf numFmtId="0" fontId="19" fillId="0" borderId="0" xfId="0" applyFont="1" applyAlignment="1">
      <alignment horizontal="left"/>
    </xf>
    <xf numFmtId="164" fontId="19" fillId="0" borderId="1" xfId="0" applyNumberFormat="1" applyFont="1" applyBorder="1"/>
    <xf numFmtId="0" fontId="20" fillId="0" borderId="0" xfId="2" applyFont="1"/>
    <xf numFmtId="0" fontId="21" fillId="0" borderId="1" xfId="2" applyFont="1" applyBorder="1"/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0" borderId="0" xfId="3"/>
    <xf numFmtId="0" fontId="19" fillId="0" borderId="0" xfId="0" applyFont="1" applyBorder="1"/>
    <xf numFmtId="0" fontId="13" fillId="0" borderId="0" xfId="4"/>
    <xf numFmtId="0" fontId="11" fillId="0" borderId="0" xfId="4" applyFont="1"/>
    <xf numFmtId="0" fontId="7" fillId="0" borderId="0" xfId="3" applyFont="1"/>
    <xf numFmtId="0" fontId="7" fillId="0" borderId="0" xfId="4" applyFont="1" applyFill="1"/>
    <xf numFmtId="165" fontId="24" fillId="0" borderId="0" xfId="10" applyNumberFormat="1" applyFont="1" applyAlignment="1">
      <alignment horizontal="left" indent="1"/>
    </xf>
    <xf numFmtId="165" fontId="24" fillId="0" borderId="0" xfId="10" applyNumberFormat="1" applyFont="1" applyBorder="1" applyAlignment="1">
      <alignment horizontal="left" indent="1"/>
    </xf>
    <xf numFmtId="165" fontId="24" fillId="0" borderId="0" xfId="10" applyNumberFormat="1" applyFont="1" applyAlignment="1">
      <alignment horizontal="left"/>
    </xf>
    <xf numFmtId="165" fontId="24" fillId="0" borderId="0" xfId="10" applyNumberFormat="1" applyFont="1" applyBorder="1" applyAlignment="1">
      <alignment horizontal="left"/>
    </xf>
    <xf numFmtId="165" fontId="25" fillId="0" borderId="0" xfId="10" applyNumberFormat="1" applyFont="1" applyBorder="1" applyAlignment="1">
      <alignment horizontal="left"/>
    </xf>
    <xf numFmtId="0" fontId="19" fillId="0" borderId="1" xfId="0" applyFont="1" applyBorder="1"/>
    <xf numFmtId="166" fontId="0" fillId="0" borderId="0" xfId="0" applyNumberFormat="1"/>
    <xf numFmtId="3" fontId="0" fillId="0" borderId="1" xfId="0" applyNumberFormat="1" applyBorder="1"/>
    <xf numFmtId="3" fontId="20" fillId="0" borderId="0" xfId="10" applyNumberFormat="1" applyFont="1" applyBorder="1" applyAlignment="1">
      <alignment horizontal="right" indent="1"/>
    </xf>
    <xf numFmtId="3" fontId="20" fillId="0" borderId="0" xfId="10" applyNumberFormat="1" applyFont="1" applyAlignment="1">
      <alignment horizontal="right" indent="1"/>
    </xf>
    <xf numFmtId="3" fontId="19" fillId="0" borderId="0" xfId="10" applyNumberFormat="1" applyFont="1" applyBorder="1" applyAlignment="1">
      <alignment horizontal="right" indent="1"/>
    </xf>
    <xf numFmtId="3" fontId="21" fillId="0" borderId="1" xfId="10" applyNumberFormat="1" applyFont="1" applyBorder="1" applyAlignment="1">
      <alignment horizontal="right" indent="1"/>
    </xf>
    <xf numFmtId="3" fontId="3" fillId="0" borderId="0" xfId="19" applyNumberFormat="1" applyAlignment="1">
      <alignment horizontal="right"/>
    </xf>
    <xf numFmtId="3" fontId="22" fillId="0" borderId="0" xfId="19" applyNumberFormat="1" applyFont="1" applyAlignment="1">
      <alignment horizontal="right"/>
    </xf>
    <xf numFmtId="0" fontId="2" fillId="0" borderId="0" xfId="20"/>
    <xf numFmtId="0" fontId="20" fillId="0" borderId="0" xfId="21" applyFont="1"/>
    <xf numFmtId="0" fontId="20" fillId="0" borderId="0" xfId="25" applyFont="1"/>
    <xf numFmtId="0" fontId="2" fillId="0" borderId="0" xfId="26" applyFont="1"/>
    <xf numFmtId="0" fontId="18" fillId="0" borderId="1" xfId="0" applyFont="1" applyFill="1" applyBorder="1"/>
    <xf numFmtId="3" fontId="21" fillId="0" borderId="1" xfId="25" applyNumberFormat="1" applyFont="1" applyBorder="1"/>
    <xf numFmtId="3" fontId="18" fillId="0" borderId="1" xfId="0" applyNumberFormat="1" applyFont="1" applyBorder="1"/>
    <xf numFmtId="0" fontId="2" fillId="0" borderId="0" xfId="24"/>
    <xf numFmtId="164" fontId="0" fillId="0" borderId="0" xfId="0" applyNumberFormat="1"/>
    <xf numFmtId="3" fontId="2" fillId="0" borderId="0" xfId="20" applyNumberFormat="1"/>
    <xf numFmtId="0" fontId="0" fillId="0" borderId="0" xfId="0" applyAlignment="1">
      <alignment horizontal="left"/>
    </xf>
    <xf numFmtId="0" fontId="22" fillId="2" borderId="3" xfId="0" applyFont="1" applyFill="1" applyBorder="1" applyAlignment="1">
      <alignment horizontal="left"/>
    </xf>
    <xf numFmtId="3" fontId="22" fillId="2" borderId="3" xfId="0" applyNumberFormat="1" applyFont="1" applyFill="1" applyBorder="1"/>
    <xf numFmtId="167" fontId="19" fillId="0" borderId="0" xfId="0" applyNumberFormat="1" applyFont="1"/>
    <xf numFmtId="0" fontId="1" fillId="0" borderId="0" xfId="3" applyFont="1"/>
    <xf numFmtId="167" fontId="19" fillId="0" borderId="0" xfId="12" applyNumberFormat="1" applyFont="1"/>
    <xf numFmtId="167" fontId="19" fillId="0" borderId="0" xfId="0" applyNumberFormat="1" applyFont="1" applyAlignme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Border="1"/>
    <xf numFmtId="0" fontId="19" fillId="0" borderId="2" xfId="0" applyFont="1" applyBorder="1" applyAlignment="1">
      <alignment wrapText="1"/>
    </xf>
    <xf numFmtId="0" fontId="19" fillId="0" borderId="0" xfId="0" applyFont="1" applyBorder="1" applyAlignment="1">
      <alignment wrapText="1"/>
    </xf>
    <xf numFmtId="164" fontId="20" fillId="0" borderId="0" xfId="23" applyNumberFormat="1" applyFont="1"/>
    <xf numFmtId="168" fontId="20" fillId="0" borderId="0" xfId="24" applyNumberFormat="1" applyFont="1"/>
  </cellXfs>
  <cellStyles count="28">
    <cellStyle name="Comma" xfId="10" builtinId="3"/>
    <cellStyle name="Normal" xfId="0" builtinId="0"/>
    <cellStyle name="Normal 10" xfId="9" xr:uid="{00000000-0005-0000-0000-000002000000}"/>
    <cellStyle name="Normal 11" xfId="11" xr:uid="{00000000-0005-0000-0000-000003000000}"/>
    <cellStyle name="Normal 11 2" xfId="13" xr:uid="{00000000-0005-0000-0000-000004000000}"/>
    <cellStyle name="Normal 11 2 2" xfId="21" xr:uid="{00000000-0005-0000-0000-000005000000}"/>
    <cellStyle name="Normal 12" xfId="18" xr:uid="{00000000-0005-0000-0000-000006000000}"/>
    <cellStyle name="Normal 12 2" xfId="22" xr:uid="{00000000-0005-0000-0000-000007000000}"/>
    <cellStyle name="Normal 13" xfId="19" xr:uid="{00000000-0005-0000-0000-000008000000}"/>
    <cellStyle name="Normal 14" xfId="20" xr:uid="{00000000-0005-0000-0000-000009000000}"/>
    <cellStyle name="Normal 2" xfId="1" xr:uid="{00000000-0005-0000-0000-00000A000000}"/>
    <cellStyle name="Normal 2 2" xfId="16" xr:uid="{00000000-0005-0000-0000-00000B000000}"/>
    <cellStyle name="Normal 2 2 2" xfId="26" xr:uid="{00000000-0005-0000-0000-00000C000000}"/>
    <cellStyle name="Normal 3" xfId="2" xr:uid="{00000000-0005-0000-0000-00000D000000}"/>
    <cellStyle name="Normal 4" xfId="3" xr:uid="{00000000-0005-0000-0000-00000E000000}"/>
    <cellStyle name="Normal 4 2" xfId="15" xr:uid="{00000000-0005-0000-0000-00000F000000}"/>
    <cellStyle name="Normal 4 2 2" xfId="25" xr:uid="{00000000-0005-0000-0000-000010000000}"/>
    <cellStyle name="Normal 5" xfId="4" xr:uid="{00000000-0005-0000-0000-000011000000}"/>
    <cellStyle name="Normal 5 2" xfId="17" xr:uid="{00000000-0005-0000-0000-000012000000}"/>
    <cellStyle name="Normal 5 2 2" xfId="27" xr:uid="{00000000-0005-0000-0000-000013000000}"/>
    <cellStyle name="Normal 6" xfId="5" xr:uid="{00000000-0005-0000-0000-000014000000}"/>
    <cellStyle name="Normal 6 2" xfId="14" xr:uid="{00000000-0005-0000-0000-000015000000}"/>
    <cellStyle name="Normal 6 2 2" xfId="24" xr:uid="{00000000-0005-0000-0000-000016000000}"/>
    <cellStyle name="Normal 7" xfId="6" xr:uid="{00000000-0005-0000-0000-000017000000}"/>
    <cellStyle name="Normal 8" xfId="7" xr:uid="{00000000-0005-0000-0000-000018000000}"/>
    <cellStyle name="Normal 9" xfId="8" xr:uid="{00000000-0005-0000-0000-000019000000}"/>
    <cellStyle name="Percent" xfId="12" builtinId="5"/>
    <cellStyle name="Percent 2" xfId="23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workbookViewId="0">
      <selection activeCell="B4" sqref="B4:C82"/>
    </sheetView>
  </sheetViews>
  <sheetFormatPr defaultRowHeight="12.5" x14ac:dyDescent="0.25"/>
  <cols>
    <col min="2" max="2" width="30.7265625" customWidth="1"/>
    <col min="3" max="3" width="9.1796875" customWidth="1"/>
    <col min="4" max="4" width="27.1796875" customWidth="1"/>
    <col min="5" max="6" width="14.453125" customWidth="1"/>
  </cols>
  <sheetData>
    <row r="1" spans="1:6" ht="25.5" customHeight="1" x14ac:dyDescent="0.3">
      <c r="A1" s="53" t="s">
        <v>203</v>
      </c>
      <c r="B1" s="53"/>
      <c r="C1" s="53"/>
      <c r="D1" s="53"/>
      <c r="E1" s="53"/>
      <c r="F1" s="15"/>
    </row>
    <row r="2" spans="1:6" ht="12.75" customHeight="1" x14ac:dyDescent="0.25">
      <c r="A2" s="54" t="s">
        <v>80</v>
      </c>
      <c r="B2" s="54"/>
      <c r="C2" s="54"/>
      <c r="D2" s="54"/>
      <c r="E2" s="54"/>
      <c r="F2" s="14"/>
    </row>
    <row r="3" spans="1:6" ht="25.75" customHeight="1" x14ac:dyDescent="0.3">
      <c r="A3" s="5" t="s">
        <v>93</v>
      </c>
      <c r="B3" s="5" t="s">
        <v>94</v>
      </c>
      <c r="C3" s="5" t="s">
        <v>95</v>
      </c>
      <c r="D3" s="5" t="s">
        <v>82</v>
      </c>
      <c r="E3" s="8" t="s">
        <v>112</v>
      </c>
      <c r="F3" s="7"/>
    </row>
    <row r="4" spans="1:6" ht="15" customHeight="1" x14ac:dyDescent="0.3">
      <c r="A4" s="2">
        <v>1</v>
      </c>
      <c r="B4" s="3" t="s">
        <v>137</v>
      </c>
      <c r="C4" s="46" t="s">
        <v>19</v>
      </c>
      <c r="D4" s="1">
        <v>77051695065</v>
      </c>
      <c r="E4" s="49">
        <v>0.20387882127498741</v>
      </c>
      <c r="F4" s="9"/>
    </row>
    <row r="5" spans="1:6" ht="13" x14ac:dyDescent="0.3">
      <c r="A5" s="2">
        <v>2</v>
      </c>
      <c r="B5" s="3" t="s">
        <v>67</v>
      </c>
      <c r="C5" s="46" t="s">
        <v>28</v>
      </c>
      <c r="D5" s="1">
        <v>66174399516</v>
      </c>
      <c r="E5" s="49">
        <v>0.17509749215148143</v>
      </c>
      <c r="F5" s="9"/>
    </row>
    <row r="6" spans="1:6" ht="13" x14ac:dyDescent="0.3">
      <c r="A6" s="2">
        <v>3</v>
      </c>
      <c r="B6" s="3" t="s">
        <v>85</v>
      </c>
      <c r="C6" s="46" t="s">
        <v>58</v>
      </c>
      <c r="D6" s="1">
        <v>62374699311</v>
      </c>
      <c r="E6" s="49">
        <v>0.16504348362720148</v>
      </c>
      <c r="F6" s="9"/>
    </row>
    <row r="7" spans="1:6" ht="13" x14ac:dyDescent="0.3">
      <c r="A7" s="2">
        <v>4</v>
      </c>
      <c r="B7" s="3" t="s">
        <v>88</v>
      </c>
      <c r="C7" s="46" t="s">
        <v>62</v>
      </c>
      <c r="D7" s="1">
        <v>54224132428</v>
      </c>
      <c r="E7" s="49">
        <v>0.14347707983261693</v>
      </c>
      <c r="F7" s="9"/>
    </row>
    <row r="8" spans="1:6" ht="13" x14ac:dyDescent="0.3">
      <c r="A8" s="2">
        <v>5</v>
      </c>
      <c r="B8" s="3" t="s">
        <v>103</v>
      </c>
      <c r="C8" s="46" t="s">
        <v>49</v>
      </c>
      <c r="D8" s="1">
        <v>19315517891</v>
      </c>
      <c r="E8" s="49">
        <v>5.1108869397499097E-2</v>
      </c>
      <c r="F8" s="9"/>
    </row>
    <row r="9" spans="1:6" ht="13" x14ac:dyDescent="0.3">
      <c r="A9" s="2">
        <v>6</v>
      </c>
      <c r="B9" s="3" t="s">
        <v>24</v>
      </c>
      <c r="C9" s="46" t="s">
        <v>23</v>
      </c>
      <c r="D9" s="1">
        <v>18600194676</v>
      </c>
      <c r="E9" s="49">
        <v>4.921612383516194E-2</v>
      </c>
      <c r="F9" s="9"/>
    </row>
    <row r="10" spans="1:6" ht="13" x14ac:dyDescent="0.3">
      <c r="A10" s="2">
        <v>7</v>
      </c>
      <c r="B10" s="3" t="s">
        <v>68</v>
      </c>
      <c r="C10" s="46" t="s">
        <v>20</v>
      </c>
      <c r="D10" s="1">
        <v>17369901213</v>
      </c>
      <c r="E10" s="49">
        <v>4.596076675512413E-2</v>
      </c>
      <c r="F10" s="9"/>
    </row>
    <row r="11" spans="1:6" ht="13" x14ac:dyDescent="0.3">
      <c r="A11" s="2">
        <v>8</v>
      </c>
      <c r="B11" s="3" t="s">
        <v>69</v>
      </c>
      <c r="C11" s="46" t="s">
        <v>31</v>
      </c>
      <c r="D11" s="1">
        <v>11434771444</v>
      </c>
      <c r="E11" s="49">
        <v>3.0256410603101452E-2</v>
      </c>
      <c r="F11" s="9"/>
    </row>
    <row r="12" spans="1:6" ht="13" x14ac:dyDescent="0.3">
      <c r="A12" s="2">
        <v>9</v>
      </c>
      <c r="B12" s="3" t="s">
        <v>84</v>
      </c>
      <c r="C12" s="46" t="s">
        <v>50</v>
      </c>
      <c r="D12" s="1">
        <v>11039784022</v>
      </c>
      <c r="E12" s="49">
        <v>2.9211273699262123E-2</v>
      </c>
      <c r="F12" s="9"/>
    </row>
    <row r="13" spans="1:6" ht="13" x14ac:dyDescent="0.3">
      <c r="A13" s="2">
        <v>10</v>
      </c>
      <c r="B13" s="3" t="s">
        <v>33</v>
      </c>
      <c r="C13" s="46" t="s">
        <v>32</v>
      </c>
      <c r="D13" s="1">
        <v>7685452754</v>
      </c>
      <c r="E13" s="49">
        <v>2.0335711591137669E-2</v>
      </c>
      <c r="F13" s="9"/>
    </row>
    <row r="14" spans="1:6" ht="13" x14ac:dyDescent="0.3">
      <c r="A14" s="2">
        <v>11</v>
      </c>
      <c r="B14" s="3" t="s">
        <v>157</v>
      </c>
      <c r="C14" s="46" t="s">
        <v>65</v>
      </c>
      <c r="D14" s="1">
        <v>5082775801</v>
      </c>
      <c r="E14" s="49">
        <v>1.3449027152987656E-2</v>
      </c>
      <c r="F14" s="9"/>
    </row>
    <row r="15" spans="1:6" ht="13" x14ac:dyDescent="0.3">
      <c r="A15" s="2">
        <v>12</v>
      </c>
      <c r="B15" s="3" t="s">
        <v>70</v>
      </c>
      <c r="C15" s="46" t="s">
        <v>39</v>
      </c>
      <c r="D15" s="1">
        <v>4552988213</v>
      </c>
      <c r="E15" s="49">
        <v>1.2047208946698482E-2</v>
      </c>
      <c r="F15" s="9"/>
    </row>
    <row r="16" spans="1:6" ht="13" x14ac:dyDescent="0.3">
      <c r="A16" s="2">
        <v>13</v>
      </c>
      <c r="B16" s="3" t="s">
        <v>120</v>
      </c>
      <c r="C16" s="46" t="s">
        <v>47</v>
      </c>
      <c r="D16" s="1">
        <v>4400543893</v>
      </c>
      <c r="E16" s="49">
        <v>1.1643841204490499E-2</v>
      </c>
      <c r="F16" s="9"/>
    </row>
    <row r="17" spans="1:6" ht="14.5" x14ac:dyDescent="0.35">
      <c r="A17" s="2">
        <v>14</v>
      </c>
      <c r="B17" s="16" t="s">
        <v>71</v>
      </c>
      <c r="C17" s="46" t="s">
        <v>64</v>
      </c>
      <c r="D17" s="1">
        <v>4299811107</v>
      </c>
      <c r="E17" s="49">
        <v>1.1377302205496376E-2</v>
      </c>
      <c r="F17" s="9"/>
    </row>
    <row r="18" spans="1:6" ht="13" x14ac:dyDescent="0.3">
      <c r="A18" s="2">
        <v>15</v>
      </c>
      <c r="B18" s="12" t="s">
        <v>72</v>
      </c>
      <c r="C18" s="46" t="s">
        <v>132</v>
      </c>
      <c r="D18" s="1">
        <v>3293049015</v>
      </c>
      <c r="E18" s="49">
        <v>8.7134092379484544E-3</v>
      </c>
      <c r="F18" s="9"/>
    </row>
    <row r="19" spans="1:6" ht="13" x14ac:dyDescent="0.3">
      <c r="A19" s="2">
        <v>16</v>
      </c>
      <c r="B19" s="3" t="s">
        <v>117</v>
      </c>
      <c r="C19" s="46" t="s">
        <v>16</v>
      </c>
      <c r="D19" s="1">
        <v>2997045879</v>
      </c>
      <c r="E19" s="49">
        <v>7.9301848012833017E-3</v>
      </c>
      <c r="F19" s="9"/>
    </row>
    <row r="20" spans="1:6" ht="13" x14ac:dyDescent="0.3">
      <c r="A20" s="2">
        <v>17</v>
      </c>
      <c r="B20" s="3" t="s">
        <v>96</v>
      </c>
      <c r="C20" s="46" t="s">
        <v>57</v>
      </c>
      <c r="D20" s="1">
        <v>2149203239</v>
      </c>
      <c r="E20" s="49">
        <v>5.686792778251841E-3</v>
      </c>
      <c r="F20" s="9"/>
    </row>
    <row r="21" spans="1:6" ht="13" x14ac:dyDescent="0.3">
      <c r="A21" s="2">
        <v>18</v>
      </c>
      <c r="B21" s="3" t="s">
        <v>54</v>
      </c>
      <c r="C21" s="46" t="s">
        <v>53</v>
      </c>
      <c r="D21" s="1">
        <v>1887706396</v>
      </c>
      <c r="E21" s="49">
        <v>4.9948720090462377E-3</v>
      </c>
      <c r="F21" s="9"/>
    </row>
    <row r="22" spans="1:6" ht="13" x14ac:dyDescent="0.3">
      <c r="A22" s="2">
        <v>19</v>
      </c>
      <c r="B22" s="3" t="s">
        <v>83</v>
      </c>
      <c r="C22" s="46" t="s">
        <v>30</v>
      </c>
      <c r="D22" s="1">
        <v>837409655</v>
      </c>
      <c r="E22" s="49">
        <v>2.2157863398289649E-3</v>
      </c>
      <c r="F22" s="9"/>
    </row>
    <row r="23" spans="1:6" ht="13" x14ac:dyDescent="0.3">
      <c r="A23" s="2">
        <v>20</v>
      </c>
      <c r="B23" s="3" t="s">
        <v>2</v>
      </c>
      <c r="C23" s="46" t="s">
        <v>119</v>
      </c>
      <c r="D23" s="1">
        <v>574409931</v>
      </c>
      <c r="E23" s="49">
        <v>1.5198889467925925E-3</v>
      </c>
      <c r="F23" s="9"/>
    </row>
    <row r="24" spans="1:6" ht="13" x14ac:dyDescent="0.3">
      <c r="A24" s="2">
        <v>21</v>
      </c>
      <c r="B24" s="3" t="s">
        <v>99</v>
      </c>
      <c r="C24" s="46" t="s">
        <v>66</v>
      </c>
      <c r="D24" s="1">
        <v>500360620</v>
      </c>
      <c r="E24" s="49">
        <v>1.3239544351615477E-3</v>
      </c>
      <c r="F24" s="9"/>
    </row>
    <row r="25" spans="1:6" ht="13" x14ac:dyDescent="0.3">
      <c r="A25" s="2">
        <v>22</v>
      </c>
      <c r="B25" s="3" t="s">
        <v>102</v>
      </c>
      <c r="C25" s="46" t="s">
        <v>34</v>
      </c>
      <c r="D25" s="1">
        <v>491846976</v>
      </c>
      <c r="E25" s="49">
        <v>1.301427329145118E-3</v>
      </c>
      <c r="F25" s="9"/>
    </row>
    <row r="26" spans="1:6" ht="13" x14ac:dyDescent="0.3">
      <c r="A26" s="2">
        <v>23</v>
      </c>
      <c r="B26" s="3" t="s">
        <v>27</v>
      </c>
      <c r="C26" s="46" t="s">
        <v>26</v>
      </c>
      <c r="D26" s="1">
        <v>439446432</v>
      </c>
      <c r="E26" s="49">
        <v>1.1627754651481516E-3</v>
      </c>
      <c r="F26" s="9"/>
    </row>
    <row r="27" spans="1:6" ht="13" x14ac:dyDescent="0.3">
      <c r="A27" s="2">
        <v>24</v>
      </c>
      <c r="B27" s="3" t="s">
        <v>97</v>
      </c>
      <c r="C27" s="46" t="s">
        <v>25</v>
      </c>
      <c r="D27" s="1">
        <v>414988545</v>
      </c>
      <c r="E27" s="49">
        <v>1.0980598846767509E-3</v>
      </c>
      <c r="F27" s="9"/>
    </row>
    <row r="28" spans="1:6" ht="13" x14ac:dyDescent="0.3">
      <c r="A28" s="2">
        <v>25</v>
      </c>
      <c r="B28" s="3" t="s">
        <v>22</v>
      </c>
      <c r="C28" s="46" t="s">
        <v>21</v>
      </c>
      <c r="D28" s="1">
        <v>273119137</v>
      </c>
      <c r="E28" s="49">
        <v>7.226733645798192E-4</v>
      </c>
      <c r="F28" s="9"/>
    </row>
    <row r="29" spans="1:6" ht="13" x14ac:dyDescent="0.3">
      <c r="A29" s="2">
        <v>26</v>
      </c>
      <c r="B29" s="3" t="s">
        <v>200</v>
      </c>
      <c r="C29" s="46" t="s">
        <v>197</v>
      </c>
      <c r="D29" s="1">
        <v>228226222</v>
      </c>
      <c r="E29" s="49">
        <v>6.0388669043751682E-4</v>
      </c>
      <c r="F29" s="9"/>
    </row>
    <row r="30" spans="1:6" ht="13" x14ac:dyDescent="0.3">
      <c r="A30" s="2">
        <v>27</v>
      </c>
      <c r="B30" s="3" t="s">
        <v>108</v>
      </c>
      <c r="C30" s="46" t="s">
        <v>7</v>
      </c>
      <c r="D30" s="1">
        <v>59828108</v>
      </c>
      <c r="E30" s="49">
        <v>1.5830520182408454E-4</v>
      </c>
      <c r="F30" s="9"/>
    </row>
    <row r="31" spans="1:6" ht="13" x14ac:dyDescent="0.3">
      <c r="A31" s="2">
        <v>28</v>
      </c>
      <c r="B31" s="3" t="s">
        <v>18</v>
      </c>
      <c r="C31" s="46" t="s">
        <v>17</v>
      </c>
      <c r="D31" s="1">
        <v>26649185</v>
      </c>
      <c r="E31" s="49">
        <v>7.0513756006998696E-5</v>
      </c>
      <c r="F31" s="9"/>
    </row>
    <row r="32" spans="1:6" ht="13" x14ac:dyDescent="0.3">
      <c r="A32" s="2">
        <v>29</v>
      </c>
      <c r="B32" t="s">
        <v>161</v>
      </c>
      <c r="C32" s="46" t="s">
        <v>136</v>
      </c>
      <c r="D32" s="1">
        <v>24385695</v>
      </c>
      <c r="E32" s="49">
        <v>6.4524560405546656E-5</v>
      </c>
      <c r="F32" s="9"/>
    </row>
    <row r="33" spans="1:6" ht="13" x14ac:dyDescent="0.3">
      <c r="A33" s="2">
        <v>30</v>
      </c>
      <c r="B33" s="3" t="s">
        <v>122</v>
      </c>
      <c r="C33" s="46" t="s">
        <v>123</v>
      </c>
      <c r="D33" s="1">
        <v>20948970</v>
      </c>
      <c r="E33" s="49">
        <v>5.5430984443912093E-5</v>
      </c>
      <c r="F33" s="9"/>
    </row>
    <row r="34" spans="1:6" ht="14.5" x14ac:dyDescent="0.35">
      <c r="A34" s="2">
        <v>31</v>
      </c>
      <c r="B34" s="16" t="s">
        <v>12</v>
      </c>
      <c r="C34" s="46" t="s">
        <v>11</v>
      </c>
      <c r="D34" s="1">
        <v>12577359</v>
      </c>
      <c r="E34" s="49">
        <v>3.3279697812088025E-5</v>
      </c>
      <c r="F34" s="18"/>
    </row>
    <row r="35" spans="1:6" ht="13" x14ac:dyDescent="0.3">
      <c r="A35" s="2">
        <v>32</v>
      </c>
      <c r="B35" s="3" t="s">
        <v>201</v>
      </c>
      <c r="C35" s="46" t="s">
        <v>198</v>
      </c>
      <c r="D35" s="1">
        <v>11727139</v>
      </c>
      <c r="E35" s="49">
        <v>3.1030015293381713E-5</v>
      </c>
      <c r="F35" s="17"/>
    </row>
    <row r="36" spans="1:6" ht="13" x14ac:dyDescent="0.3">
      <c r="A36" s="2">
        <v>33</v>
      </c>
      <c r="B36" s="3" t="s">
        <v>36</v>
      </c>
      <c r="C36" s="46" t="s">
        <v>35</v>
      </c>
      <c r="D36" s="1">
        <v>7804053</v>
      </c>
      <c r="E36" s="49">
        <v>2.0649527897670647E-5</v>
      </c>
      <c r="F36" s="9"/>
    </row>
    <row r="37" spans="1:6" ht="13" x14ac:dyDescent="0.3">
      <c r="A37" s="2">
        <v>34</v>
      </c>
      <c r="B37" s="3" t="s">
        <v>202</v>
      </c>
      <c r="C37" s="46" t="s">
        <v>199</v>
      </c>
      <c r="D37" s="1">
        <v>7446623</v>
      </c>
      <c r="E37" s="49">
        <v>1.9703767950055683E-5</v>
      </c>
      <c r="F37" s="9"/>
    </row>
    <row r="38" spans="1:6" ht="13" x14ac:dyDescent="0.3">
      <c r="A38" s="2">
        <v>35</v>
      </c>
      <c r="B38" s="3" t="s">
        <v>15</v>
      </c>
      <c r="C38" s="46" t="s">
        <v>14</v>
      </c>
      <c r="D38" s="1">
        <v>6699532</v>
      </c>
      <c r="E38" s="49">
        <v>1.7726964813711186E-5</v>
      </c>
      <c r="F38" s="9"/>
    </row>
    <row r="39" spans="1:6" ht="14.5" x14ac:dyDescent="0.35">
      <c r="A39" s="2">
        <v>36</v>
      </c>
      <c r="B39" s="16" t="s">
        <v>111</v>
      </c>
      <c r="C39" s="46" t="s">
        <v>46</v>
      </c>
      <c r="D39" s="1">
        <v>5926660</v>
      </c>
      <c r="E39" s="49">
        <v>1.5681945139276824E-5</v>
      </c>
      <c r="F39" s="9"/>
    </row>
    <row r="40" spans="1:6" ht="13" x14ac:dyDescent="0.3">
      <c r="A40" s="2">
        <v>37</v>
      </c>
      <c r="B40" s="3" t="s">
        <v>140</v>
      </c>
      <c r="C40" s="46" t="s">
        <v>135</v>
      </c>
      <c r="D40" s="1">
        <v>5916136</v>
      </c>
      <c r="E40" s="49">
        <v>1.5654098630341649E-5</v>
      </c>
      <c r="F40" s="9"/>
    </row>
    <row r="41" spans="1:6" ht="13" x14ac:dyDescent="0.3">
      <c r="A41" s="2">
        <v>38</v>
      </c>
      <c r="B41" s="3" t="s">
        <v>162</v>
      </c>
      <c r="C41" s="46" t="s">
        <v>55</v>
      </c>
      <c r="D41" s="1">
        <v>5731946</v>
      </c>
      <c r="E41" s="49">
        <v>1.5166731803966694E-5</v>
      </c>
      <c r="F41" s="9"/>
    </row>
    <row r="42" spans="1:6" ht="13" x14ac:dyDescent="0.3">
      <c r="A42" s="2">
        <v>39</v>
      </c>
      <c r="B42" s="3" t="s">
        <v>1</v>
      </c>
      <c r="C42" s="46" t="s">
        <v>0</v>
      </c>
      <c r="D42" s="1">
        <v>4857886</v>
      </c>
      <c r="E42" s="49">
        <v>1.2853968634080736E-5</v>
      </c>
      <c r="F42" s="9"/>
    </row>
    <row r="43" spans="1:6" ht="13" x14ac:dyDescent="0.3">
      <c r="A43" s="2">
        <v>40</v>
      </c>
      <c r="B43" s="3" t="s">
        <v>73</v>
      </c>
      <c r="C43" s="46" t="s">
        <v>13</v>
      </c>
      <c r="D43" s="1">
        <v>4700327</v>
      </c>
      <c r="E43" s="49">
        <v>1.2437067446194251E-5</v>
      </c>
      <c r="F43" s="9"/>
    </row>
    <row r="44" spans="1:6" ht="13" x14ac:dyDescent="0.3">
      <c r="A44" s="2">
        <v>41</v>
      </c>
      <c r="B44" s="3" t="s">
        <v>146</v>
      </c>
      <c r="C44" s="46" t="s">
        <v>143</v>
      </c>
      <c r="D44" s="1">
        <v>4447985</v>
      </c>
      <c r="E44" s="49">
        <v>1.1769370395859764E-5</v>
      </c>
      <c r="F44" s="9"/>
    </row>
    <row r="45" spans="1:6" ht="13" x14ac:dyDescent="0.3">
      <c r="A45" s="2">
        <v>42</v>
      </c>
      <c r="B45" s="3" t="s">
        <v>128</v>
      </c>
      <c r="C45" s="46" t="s">
        <v>121</v>
      </c>
      <c r="D45" s="1">
        <v>4399365</v>
      </c>
      <c r="E45" s="49">
        <v>1.1640721853059664E-5</v>
      </c>
      <c r="F45" s="9"/>
    </row>
    <row r="46" spans="1:6" ht="13" x14ac:dyDescent="0.3">
      <c r="A46" s="2">
        <v>43</v>
      </c>
      <c r="B46" t="s">
        <v>154</v>
      </c>
      <c r="C46" s="46" t="s">
        <v>153</v>
      </c>
      <c r="D46" s="1">
        <v>2866260</v>
      </c>
      <c r="E46" s="49">
        <v>7.5841253041179335E-6</v>
      </c>
      <c r="F46" s="9"/>
    </row>
    <row r="47" spans="1:6" ht="13" x14ac:dyDescent="0.3">
      <c r="A47" s="2">
        <v>44</v>
      </c>
      <c r="B47" s="3" t="s">
        <v>38</v>
      </c>
      <c r="C47" s="46" t="s">
        <v>37</v>
      </c>
      <c r="D47" s="1">
        <v>2637807</v>
      </c>
      <c r="E47" s="49">
        <v>6.9796385589860704E-6</v>
      </c>
      <c r="F47" s="9"/>
    </row>
    <row r="48" spans="1:6" ht="14.5" x14ac:dyDescent="0.35">
      <c r="A48" s="2">
        <v>45</v>
      </c>
      <c r="B48" s="16" t="s">
        <v>129</v>
      </c>
      <c r="C48" s="46" t="s">
        <v>40</v>
      </c>
      <c r="D48" s="1">
        <v>2559976</v>
      </c>
      <c r="E48" s="49">
        <v>6.7736976964876218E-6</v>
      </c>
      <c r="F48" s="9"/>
    </row>
    <row r="49" spans="1:6" ht="13" x14ac:dyDescent="0.3">
      <c r="A49" s="2">
        <v>46</v>
      </c>
      <c r="B49" t="s">
        <v>160</v>
      </c>
      <c r="C49" s="46" t="s">
        <v>152</v>
      </c>
      <c r="D49" s="1">
        <v>2070618</v>
      </c>
      <c r="E49" s="49">
        <v>5.4788561990056965E-6</v>
      </c>
      <c r="F49" s="9"/>
    </row>
    <row r="50" spans="1:6" ht="13" x14ac:dyDescent="0.3">
      <c r="A50" s="2">
        <v>47</v>
      </c>
      <c r="B50" s="3" t="s">
        <v>74</v>
      </c>
      <c r="C50" s="46" t="s">
        <v>61</v>
      </c>
      <c r="D50" s="1">
        <v>1412033</v>
      </c>
      <c r="E50" s="49">
        <v>3.736239980165637E-6</v>
      </c>
      <c r="F50" s="9"/>
    </row>
    <row r="51" spans="1:6" ht="14.5" x14ac:dyDescent="0.35">
      <c r="A51" s="2">
        <v>48</v>
      </c>
      <c r="B51" s="16" t="s">
        <v>43</v>
      </c>
      <c r="C51" s="46" t="s">
        <v>42</v>
      </c>
      <c r="D51" s="1">
        <v>1341359</v>
      </c>
      <c r="E51" s="49">
        <v>3.5492365430234268E-6</v>
      </c>
      <c r="F51" s="9"/>
    </row>
    <row r="52" spans="1:6" ht="13" x14ac:dyDescent="0.3">
      <c r="A52" s="2">
        <v>49</v>
      </c>
      <c r="B52" s="3" t="s">
        <v>138</v>
      </c>
      <c r="C52" s="46" t="s">
        <v>133</v>
      </c>
      <c r="D52" s="1">
        <v>957040</v>
      </c>
      <c r="E52" s="49">
        <v>2.5323282887990019E-6</v>
      </c>
      <c r="F52" s="9"/>
    </row>
    <row r="53" spans="1:6" ht="14.5" x14ac:dyDescent="0.35">
      <c r="A53" s="2">
        <v>50</v>
      </c>
      <c r="B53" s="16" t="s">
        <v>126</v>
      </c>
      <c r="C53" s="46" t="s">
        <v>125</v>
      </c>
      <c r="D53" s="1">
        <v>936871</v>
      </c>
      <c r="E53" s="49">
        <v>2.4789611053408526E-6</v>
      </c>
      <c r="F53" s="9"/>
    </row>
    <row r="54" spans="1:6" ht="13" x14ac:dyDescent="0.3">
      <c r="A54" s="2">
        <v>51</v>
      </c>
      <c r="B54" s="3" t="s">
        <v>145</v>
      </c>
      <c r="C54" s="46" t="s">
        <v>142</v>
      </c>
      <c r="D54" s="1">
        <v>669395</v>
      </c>
      <c r="E54" s="49">
        <v>1.7712194839093537E-6</v>
      </c>
      <c r="F54" s="9"/>
    </row>
    <row r="55" spans="1:6" ht="13" x14ac:dyDescent="0.3">
      <c r="A55" s="2">
        <v>52</v>
      </c>
      <c r="B55" s="3" t="s">
        <v>116</v>
      </c>
      <c r="C55" s="46" t="s">
        <v>114</v>
      </c>
      <c r="D55" s="1">
        <v>643280</v>
      </c>
      <c r="E55" s="49">
        <v>1.7021191816628583E-6</v>
      </c>
      <c r="F55" s="9"/>
    </row>
    <row r="56" spans="1:6" ht="13" x14ac:dyDescent="0.3">
      <c r="A56" s="2">
        <v>53</v>
      </c>
      <c r="B56" s="3" t="s">
        <v>60</v>
      </c>
      <c r="C56" s="46" t="s">
        <v>59</v>
      </c>
      <c r="D56" s="1">
        <v>631746</v>
      </c>
      <c r="E56" s="49">
        <v>1.6716002122540482E-6</v>
      </c>
      <c r="F56" s="9"/>
    </row>
    <row r="57" spans="1:6" ht="14.5" x14ac:dyDescent="0.35">
      <c r="A57" s="2">
        <v>54</v>
      </c>
      <c r="B57" s="19" t="s">
        <v>147</v>
      </c>
      <c r="C57" s="46" t="s">
        <v>144</v>
      </c>
      <c r="D57" s="1">
        <v>540038</v>
      </c>
      <c r="E57" s="49">
        <v>1.4289408012480518E-6</v>
      </c>
      <c r="F57" s="9"/>
    </row>
    <row r="58" spans="1:6" ht="13" x14ac:dyDescent="0.3">
      <c r="A58" s="2">
        <v>55</v>
      </c>
      <c r="B58" s="3" t="s">
        <v>107</v>
      </c>
      <c r="C58" s="46" t="s">
        <v>104</v>
      </c>
      <c r="D58" s="1">
        <v>460353</v>
      </c>
      <c r="E58" s="49">
        <v>1.2180942538801795E-6</v>
      </c>
      <c r="F58" s="9"/>
    </row>
    <row r="59" spans="1:6" ht="13" x14ac:dyDescent="0.3">
      <c r="A59" s="2">
        <v>56</v>
      </c>
      <c r="B59" s="3" t="s">
        <v>98</v>
      </c>
      <c r="C59" s="46" t="s">
        <v>115</v>
      </c>
      <c r="D59" s="1">
        <v>426255</v>
      </c>
      <c r="E59" s="49">
        <v>1.1278709298900971E-6</v>
      </c>
      <c r="F59" s="9"/>
    </row>
    <row r="60" spans="1:6" ht="14.5" x14ac:dyDescent="0.35">
      <c r="A60" s="2">
        <v>57</v>
      </c>
      <c r="B60" s="20" t="s">
        <v>76</v>
      </c>
      <c r="C60" s="46" t="s">
        <v>48</v>
      </c>
      <c r="D60" s="1">
        <v>426071</v>
      </c>
      <c r="E60" s="49">
        <v>1.1273840658038113E-6</v>
      </c>
      <c r="F60" s="9"/>
    </row>
    <row r="61" spans="1:6" ht="13" x14ac:dyDescent="0.3">
      <c r="A61" s="2">
        <v>58</v>
      </c>
      <c r="B61" t="s">
        <v>164</v>
      </c>
      <c r="C61" s="46" t="s">
        <v>113</v>
      </c>
      <c r="D61" s="1">
        <v>424990</v>
      </c>
      <c r="E61" s="49">
        <v>1.1245237392968819E-6</v>
      </c>
      <c r="F61" s="9"/>
    </row>
    <row r="62" spans="1:6" ht="13" x14ac:dyDescent="0.3">
      <c r="A62" s="2">
        <v>59</v>
      </c>
      <c r="B62" s="12" t="s">
        <v>5</v>
      </c>
      <c r="C62" s="46" t="s">
        <v>4</v>
      </c>
      <c r="D62" s="1">
        <v>377320</v>
      </c>
      <c r="E62" s="49">
        <v>9.9838889694227969E-7</v>
      </c>
      <c r="F62" s="9"/>
    </row>
    <row r="63" spans="1:6" ht="13" x14ac:dyDescent="0.3">
      <c r="A63" s="2">
        <v>60</v>
      </c>
      <c r="B63" t="s">
        <v>110</v>
      </c>
      <c r="C63" s="46" t="s">
        <v>109</v>
      </c>
      <c r="D63" s="1">
        <v>326430</v>
      </c>
      <c r="E63" s="49">
        <v>8.6373393307767508E-7</v>
      </c>
      <c r="F63" s="9"/>
    </row>
    <row r="64" spans="1:6" ht="13" x14ac:dyDescent="0.3">
      <c r="A64" s="2">
        <v>61</v>
      </c>
      <c r="B64" s="3" t="s">
        <v>10</v>
      </c>
      <c r="C64" s="46" t="s">
        <v>9</v>
      </c>
      <c r="D64" s="1">
        <v>291269</v>
      </c>
      <c r="E64" s="49">
        <v>7.7069791058910445E-7</v>
      </c>
      <c r="F64" s="9"/>
    </row>
    <row r="65" spans="1:6" ht="13" x14ac:dyDescent="0.3">
      <c r="A65" s="2">
        <v>62</v>
      </c>
      <c r="B65" s="3" t="s">
        <v>127</v>
      </c>
      <c r="C65" s="46" t="s">
        <v>124</v>
      </c>
      <c r="D65" s="1">
        <v>257322</v>
      </c>
      <c r="E65" s="49">
        <v>6.808741326698328E-7</v>
      </c>
      <c r="F65" s="9"/>
    </row>
    <row r="66" spans="1:6" ht="13" x14ac:dyDescent="0.3">
      <c r="A66" s="2">
        <v>63</v>
      </c>
      <c r="B66" s="3" t="s">
        <v>158</v>
      </c>
      <c r="C66" s="46" t="s">
        <v>150</v>
      </c>
      <c r="D66" s="1">
        <v>188045</v>
      </c>
      <c r="E66" s="49">
        <v>4.9756715818273877E-7</v>
      </c>
      <c r="F66" s="9"/>
    </row>
    <row r="67" spans="1:6" ht="14.5" x14ac:dyDescent="0.35">
      <c r="A67" s="2">
        <v>64</v>
      </c>
      <c r="B67" s="16" t="s">
        <v>131</v>
      </c>
      <c r="C67" s="46" t="s">
        <v>63</v>
      </c>
      <c r="D67" s="1">
        <v>152480</v>
      </c>
      <c r="E67" s="49">
        <v>4.0346215150471433E-7</v>
      </c>
      <c r="F67" s="9"/>
    </row>
    <row r="68" spans="1:6" ht="13" x14ac:dyDescent="0.3">
      <c r="A68" s="2">
        <v>65</v>
      </c>
      <c r="B68" s="3" t="s">
        <v>8</v>
      </c>
      <c r="C68" s="46" t="s">
        <v>141</v>
      </c>
      <c r="D68" s="1">
        <v>152183</v>
      </c>
      <c r="E68" s="49">
        <v>4.0267628936543769E-7</v>
      </c>
      <c r="F68" s="9"/>
    </row>
    <row r="69" spans="1:6" ht="13" x14ac:dyDescent="0.3">
      <c r="A69" s="2">
        <v>66</v>
      </c>
      <c r="B69" s="3" t="s">
        <v>100</v>
      </c>
      <c r="C69" s="46" t="s">
        <v>89</v>
      </c>
      <c r="D69" s="1">
        <v>140835</v>
      </c>
      <c r="E69" s="49">
        <v>3.7264947604385126E-7</v>
      </c>
      <c r="F69" s="9"/>
    </row>
    <row r="70" spans="1:6" ht="13" x14ac:dyDescent="0.3">
      <c r="A70" s="2">
        <v>67</v>
      </c>
      <c r="B70" s="3" t="s">
        <v>77</v>
      </c>
      <c r="C70" s="46" t="s">
        <v>3</v>
      </c>
      <c r="D70" s="1">
        <v>106825</v>
      </c>
      <c r="E70" s="49">
        <v>2.8265900009503613E-7</v>
      </c>
      <c r="F70" s="9"/>
    </row>
    <row r="71" spans="1:6" ht="13" x14ac:dyDescent="0.3">
      <c r="A71" s="2">
        <v>68</v>
      </c>
      <c r="B71" t="s">
        <v>101</v>
      </c>
      <c r="C71" s="46" t="s">
        <v>41</v>
      </c>
      <c r="D71" s="1">
        <v>103942</v>
      </c>
      <c r="E71" s="49">
        <v>2.7503058074306805E-7</v>
      </c>
      <c r="F71" s="9"/>
    </row>
    <row r="72" spans="1:6" ht="13" x14ac:dyDescent="0.3">
      <c r="A72" s="2">
        <v>69</v>
      </c>
      <c r="B72" s="3" t="s">
        <v>45</v>
      </c>
      <c r="C72" s="46" t="s">
        <v>44</v>
      </c>
      <c r="D72" s="1">
        <v>74464</v>
      </c>
      <c r="E72" s="49">
        <v>1.9703177891951107E-7</v>
      </c>
      <c r="F72" s="9"/>
    </row>
    <row r="73" spans="1:6" ht="14.5" x14ac:dyDescent="0.35">
      <c r="A73" s="2">
        <v>70</v>
      </c>
      <c r="B73" s="18" t="s">
        <v>139</v>
      </c>
      <c r="C73" s="46" t="s">
        <v>134</v>
      </c>
      <c r="D73" s="1">
        <v>58934</v>
      </c>
      <c r="E73" s="49">
        <v>1.5593939163679719E-7</v>
      </c>
      <c r="F73" s="9"/>
    </row>
    <row r="74" spans="1:6" ht="13" x14ac:dyDescent="0.3">
      <c r="A74" s="2">
        <v>71</v>
      </c>
      <c r="B74" s="3" t="s">
        <v>52</v>
      </c>
      <c r="C74" s="46" t="s">
        <v>51</v>
      </c>
      <c r="D74" s="1">
        <v>43768</v>
      </c>
      <c r="E74" s="49">
        <v>1.1581014852477923E-7</v>
      </c>
      <c r="F74" s="9"/>
    </row>
    <row r="75" spans="1:6" ht="13" x14ac:dyDescent="0.3">
      <c r="A75" s="2">
        <v>72</v>
      </c>
      <c r="B75" s="3" t="s">
        <v>130</v>
      </c>
      <c r="C75" s="46" t="s">
        <v>118</v>
      </c>
      <c r="D75" s="1">
        <v>26315</v>
      </c>
      <c r="E75" s="49">
        <v>6.9629502340284345E-8</v>
      </c>
      <c r="F75" s="9"/>
    </row>
    <row r="76" spans="1:6" ht="13" x14ac:dyDescent="0.3">
      <c r="A76" s="2">
        <v>73</v>
      </c>
      <c r="B76" s="3" t="s">
        <v>91</v>
      </c>
      <c r="C76" s="46" t="s">
        <v>90</v>
      </c>
      <c r="D76" s="1">
        <v>21888</v>
      </c>
      <c r="E76" s="49">
        <v>5.7915658264265396E-8</v>
      </c>
      <c r="F76" s="9"/>
    </row>
    <row r="77" spans="1:6" ht="13" x14ac:dyDescent="0.3">
      <c r="A77" s="2">
        <v>74</v>
      </c>
      <c r="B77" s="12" t="s">
        <v>78</v>
      </c>
      <c r="C77" s="46" t="s">
        <v>29</v>
      </c>
      <c r="D77" s="1">
        <v>14803</v>
      </c>
      <c r="E77" s="49">
        <v>3.9168744941790962E-8</v>
      </c>
      <c r="F77" s="9"/>
    </row>
    <row r="78" spans="1:6" ht="14.5" x14ac:dyDescent="0.35">
      <c r="A78" s="2">
        <v>75</v>
      </c>
      <c r="B78" s="16" t="s">
        <v>159</v>
      </c>
      <c r="C78" s="46" t="s">
        <v>151</v>
      </c>
      <c r="D78" s="1">
        <v>7644</v>
      </c>
      <c r="E78" s="49">
        <v>2.0226027584614613E-8</v>
      </c>
      <c r="F78" s="9"/>
    </row>
    <row r="79" spans="1:6" ht="13" x14ac:dyDescent="0.3">
      <c r="A79" s="2">
        <v>76</v>
      </c>
      <c r="B79" s="3" t="s">
        <v>79</v>
      </c>
      <c r="C79" s="46" t="s">
        <v>56</v>
      </c>
      <c r="D79" s="1">
        <v>6900</v>
      </c>
      <c r="E79" s="49">
        <v>1.825740323571963E-8</v>
      </c>
      <c r="F79" s="9"/>
    </row>
    <row r="80" spans="1:6" ht="14.5" x14ac:dyDescent="0.35">
      <c r="A80" s="2">
        <v>77</v>
      </c>
      <c r="B80" s="21" t="s">
        <v>75</v>
      </c>
      <c r="C80" s="46" t="s">
        <v>6</v>
      </c>
      <c r="D80" s="1">
        <v>569</v>
      </c>
      <c r="E80" s="49">
        <v>1.505574266829633E-9</v>
      </c>
      <c r="F80" s="9"/>
    </row>
    <row r="81" spans="1:6" ht="13" x14ac:dyDescent="0.3">
      <c r="A81" s="2">
        <v>78</v>
      </c>
      <c r="B81" s="3" t="s">
        <v>105</v>
      </c>
      <c r="C81" s="46" t="s">
        <v>106</v>
      </c>
      <c r="D81" s="1">
        <v>0</v>
      </c>
      <c r="E81" s="49">
        <v>0</v>
      </c>
      <c r="F81" s="9"/>
    </row>
    <row r="82" spans="1:6" ht="13" x14ac:dyDescent="0.3">
      <c r="A82" s="2">
        <v>79</v>
      </c>
      <c r="B82" t="s">
        <v>156</v>
      </c>
      <c r="C82" s="46" t="s">
        <v>155</v>
      </c>
      <c r="D82" s="1">
        <v>0</v>
      </c>
      <c r="E82" s="49">
        <v>0</v>
      </c>
      <c r="F82" s="9"/>
    </row>
    <row r="83" spans="1:6" ht="14.5" x14ac:dyDescent="0.35">
      <c r="A83" s="2" t="s">
        <v>92</v>
      </c>
      <c r="B83" s="3"/>
      <c r="C83" s="47"/>
      <c r="D83" s="48">
        <v>377928882378</v>
      </c>
      <c r="E83" s="49">
        <v>1</v>
      </c>
      <c r="F83" s="9"/>
    </row>
    <row r="84" spans="1:6" ht="13" x14ac:dyDescent="0.3">
      <c r="A84" s="4"/>
      <c r="B84" s="4"/>
      <c r="C84" s="4"/>
      <c r="D84" s="29"/>
      <c r="E84" s="11"/>
      <c r="F84" s="9"/>
    </row>
    <row r="85" spans="1:6" ht="25.5" customHeight="1" x14ac:dyDescent="0.25">
      <c r="A85" s="55" t="s">
        <v>81</v>
      </c>
      <c r="B85" s="55"/>
      <c r="C85" s="55"/>
      <c r="D85" s="55"/>
      <c r="E85" s="55"/>
      <c r="F85" s="9"/>
    </row>
    <row r="86" spans="1:6" x14ac:dyDescent="0.25">
      <c r="F86" s="9"/>
    </row>
    <row r="87" spans="1:6" ht="12.75" customHeight="1" x14ac:dyDescent="0.25">
      <c r="F87" s="17"/>
    </row>
    <row r="92" spans="1:6" ht="25.5" customHeight="1" x14ac:dyDescent="0.25"/>
  </sheetData>
  <sortState xmlns:xlrd2="http://schemas.microsoft.com/office/spreadsheetml/2017/richdata2" ref="B4:D83">
    <sortCondition descending="1" ref="D4:D83"/>
  </sortState>
  <mergeCells count="3">
    <mergeCell ref="A1:E1"/>
    <mergeCell ref="A2:E2"/>
    <mergeCell ref="A85:E85"/>
  </mergeCells>
  <phoneticPr fontId="17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0"/>
  <sheetViews>
    <sheetView workbookViewId="0">
      <selection activeCell="A2" sqref="A2:E2"/>
    </sheetView>
  </sheetViews>
  <sheetFormatPr defaultRowHeight="12.5" x14ac:dyDescent="0.25"/>
  <cols>
    <col min="2" max="2" width="28.1796875" customWidth="1"/>
    <col min="3" max="3" width="6.26953125" customWidth="1"/>
    <col min="4" max="4" width="27.54296875" customWidth="1"/>
    <col min="5" max="5" width="12.81640625" customWidth="1"/>
  </cols>
  <sheetData>
    <row r="1" spans="1:5" ht="25.5" customHeight="1" x14ac:dyDescent="0.3">
      <c r="A1" s="53" t="s">
        <v>206</v>
      </c>
      <c r="B1" s="53"/>
      <c r="C1" s="53"/>
      <c r="D1" s="53"/>
      <c r="E1" s="53"/>
    </row>
    <row r="2" spans="1:5" ht="12.75" customHeight="1" x14ac:dyDescent="0.25">
      <c r="A2" s="54" t="s">
        <v>80</v>
      </c>
      <c r="B2" s="54"/>
      <c r="C2" s="54"/>
      <c r="D2" s="54"/>
      <c r="E2" s="54"/>
    </row>
    <row r="3" spans="1:5" ht="25.75" customHeight="1" x14ac:dyDescent="0.3">
      <c r="A3" s="5" t="s">
        <v>93</v>
      </c>
      <c r="B3" s="5" t="s">
        <v>94</v>
      </c>
      <c r="C3" s="5" t="s">
        <v>95</v>
      </c>
      <c r="D3" s="5" t="s">
        <v>86</v>
      </c>
      <c r="E3" s="8" t="s">
        <v>112</v>
      </c>
    </row>
    <row r="4" spans="1:5" ht="15" customHeight="1" x14ac:dyDescent="0.3">
      <c r="A4" s="2">
        <v>1</v>
      </c>
      <c r="B4" s="3" t="s">
        <v>88</v>
      </c>
      <c r="C4" s="46" t="s">
        <v>62</v>
      </c>
      <c r="D4" s="1">
        <v>67785236</v>
      </c>
      <c r="E4" s="51">
        <f>D4/369167263</f>
        <v>0.183616595494276</v>
      </c>
    </row>
    <row r="5" spans="1:5" ht="13" x14ac:dyDescent="0.3">
      <c r="A5" s="2">
        <v>2</v>
      </c>
      <c r="B5" s="3" t="s">
        <v>137</v>
      </c>
      <c r="C5" s="46" t="s">
        <v>19</v>
      </c>
      <c r="D5" s="1">
        <v>65746004</v>
      </c>
      <c r="E5" s="51">
        <f t="shared" ref="E5:E68" si="0">D5/369167263</f>
        <v>0.1780927254104869</v>
      </c>
    </row>
    <row r="6" spans="1:5" ht="13" x14ac:dyDescent="0.3">
      <c r="A6" s="2">
        <v>3</v>
      </c>
      <c r="B6" s="3" t="s">
        <v>67</v>
      </c>
      <c r="C6" s="46" t="s">
        <v>28</v>
      </c>
      <c r="D6" s="1">
        <v>55052730</v>
      </c>
      <c r="E6" s="51">
        <f t="shared" si="0"/>
        <v>0.14912679296809694</v>
      </c>
    </row>
    <row r="7" spans="1:5" ht="13" x14ac:dyDescent="0.3">
      <c r="A7" s="2">
        <v>4</v>
      </c>
      <c r="B7" s="3" t="s">
        <v>85</v>
      </c>
      <c r="C7" s="46" t="s">
        <v>58</v>
      </c>
      <c r="D7" s="1">
        <v>37853386</v>
      </c>
      <c r="E7" s="51">
        <f t="shared" si="0"/>
        <v>0.10253722307982656</v>
      </c>
    </row>
    <row r="8" spans="1:5" ht="13" x14ac:dyDescent="0.3">
      <c r="A8" s="2">
        <v>5</v>
      </c>
      <c r="B8" s="3" t="s">
        <v>84</v>
      </c>
      <c r="C8" s="46" t="s">
        <v>50</v>
      </c>
      <c r="D8" s="1">
        <v>20315865</v>
      </c>
      <c r="E8" s="51">
        <f t="shared" si="0"/>
        <v>5.5031599592296462E-2</v>
      </c>
    </row>
    <row r="9" spans="1:5" ht="13" x14ac:dyDescent="0.3">
      <c r="A9" s="2">
        <v>6</v>
      </c>
      <c r="B9" s="3" t="s">
        <v>103</v>
      </c>
      <c r="C9" s="46" t="s">
        <v>49</v>
      </c>
      <c r="D9" s="1">
        <v>18310615</v>
      </c>
      <c r="E9" s="51">
        <f t="shared" si="0"/>
        <v>4.9599779924147824E-2</v>
      </c>
    </row>
    <row r="10" spans="1:5" ht="13" x14ac:dyDescent="0.3">
      <c r="A10" s="2">
        <v>7</v>
      </c>
      <c r="B10" s="3" t="s">
        <v>24</v>
      </c>
      <c r="C10" s="46" t="s">
        <v>23</v>
      </c>
      <c r="D10" s="1">
        <v>14299267</v>
      </c>
      <c r="E10" s="51">
        <f t="shared" si="0"/>
        <v>3.8733843526098356E-2</v>
      </c>
    </row>
    <row r="11" spans="1:5" ht="13" x14ac:dyDescent="0.3">
      <c r="A11" s="2">
        <v>8</v>
      </c>
      <c r="B11" s="3" t="s">
        <v>68</v>
      </c>
      <c r="C11" s="46" t="s">
        <v>20</v>
      </c>
      <c r="D11" s="1">
        <v>12181494</v>
      </c>
      <c r="E11" s="51">
        <f t="shared" si="0"/>
        <v>3.299722164150834E-2</v>
      </c>
    </row>
    <row r="12" spans="1:5" ht="13" x14ac:dyDescent="0.3">
      <c r="A12" s="2">
        <v>9</v>
      </c>
      <c r="B12" s="3" t="s">
        <v>69</v>
      </c>
      <c r="C12" s="46" t="s">
        <v>31</v>
      </c>
      <c r="D12" s="1">
        <v>11203318</v>
      </c>
      <c r="E12" s="51">
        <f t="shared" si="0"/>
        <v>3.0347539239956929E-2</v>
      </c>
    </row>
    <row r="13" spans="1:5" ht="13" x14ac:dyDescent="0.3">
      <c r="A13" s="2">
        <v>10</v>
      </c>
      <c r="B13" s="3" t="s">
        <v>157</v>
      </c>
      <c r="C13" s="46" t="s">
        <v>65</v>
      </c>
      <c r="D13" s="1">
        <v>8773761</v>
      </c>
      <c r="E13" s="51">
        <f t="shared" si="0"/>
        <v>2.3766357094345065E-2</v>
      </c>
    </row>
    <row r="14" spans="1:5" ht="13" x14ac:dyDescent="0.3">
      <c r="A14" s="2">
        <v>11</v>
      </c>
      <c r="B14" s="12" t="s">
        <v>33</v>
      </c>
      <c r="C14" s="46" t="s">
        <v>32</v>
      </c>
      <c r="D14" s="1">
        <v>8639730</v>
      </c>
      <c r="E14" s="51">
        <f t="shared" si="0"/>
        <v>2.3403294023934079E-2</v>
      </c>
    </row>
    <row r="15" spans="1:5" ht="13" x14ac:dyDescent="0.3">
      <c r="A15" s="2">
        <v>12</v>
      </c>
      <c r="B15" s="3" t="s">
        <v>120</v>
      </c>
      <c r="C15" s="46" t="s">
        <v>47</v>
      </c>
      <c r="D15" s="1">
        <v>8124763</v>
      </c>
      <c r="E15" s="51">
        <f t="shared" si="0"/>
        <v>2.200835180772787E-2</v>
      </c>
    </row>
    <row r="16" spans="1:5" ht="13" x14ac:dyDescent="0.3">
      <c r="A16" s="2">
        <v>13</v>
      </c>
      <c r="B16" s="3" t="s">
        <v>72</v>
      </c>
      <c r="C16" s="46" t="s">
        <v>132</v>
      </c>
      <c r="D16" s="1">
        <v>8002161</v>
      </c>
      <c r="E16" s="51">
        <f t="shared" si="0"/>
        <v>2.1676247603786038E-2</v>
      </c>
    </row>
    <row r="17" spans="1:5" ht="14.5" x14ac:dyDescent="0.35">
      <c r="A17" s="2">
        <v>14</v>
      </c>
      <c r="B17" s="16" t="s">
        <v>117</v>
      </c>
      <c r="C17" s="46" t="s">
        <v>16</v>
      </c>
      <c r="D17" s="1">
        <v>7061190</v>
      </c>
      <c r="E17" s="51">
        <f t="shared" si="0"/>
        <v>1.9127346077812971E-2</v>
      </c>
    </row>
    <row r="18" spans="1:5" ht="13" x14ac:dyDescent="0.3">
      <c r="A18" s="2">
        <v>15</v>
      </c>
      <c r="B18" s="3" t="s">
        <v>71</v>
      </c>
      <c r="C18" s="46" t="s">
        <v>64</v>
      </c>
      <c r="D18" s="1">
        <v>6865205</v>
      </c>
      <c r="E18" s="51">
        <f t="shared" si="0"/>
        <v>1.859646205952991E-2</v>
      </c>
    </row>
    <row r="19" spans="1:5" ht="13" x14ac:dyDescent="0.3">
      <c r="A19" s="2">
        <v>16</v>
      </c>
      <c r="B19" s="3" t="s">
        <v>54</v>
      </c>
      <c r="C19" s="46" t="s">
        <v>53</v>
      </c>
      <c r="D19" s="1">
        <v>3766539</v>
      </c>
      <c r="E19" s="51">
        <f t="shared" si="0"/>
        <v>1.0202797965864053E-2</v>
      </c>
    </row>
    <row r="20" spans="1:5" ht="13" x14ac:dyDescent="0.3">
      <c r="A20" s="2">
        <v>17</v>
      </c>
      <c r="B20" s="3" t="s">
        <v>70</v>
      </c>
      <c r="C20" s="46" t="s">
        <v>39</v>
      </c>
      <c r="D20" s="1">
        <v>3286732</v>
      </c>
      <c r="E20" s="51">
        <f t="shared" si="0"/>
        <v>8.9030971307984038E-3</v>
      </c>
    </row>
    <row r="21" spans="1:5" ht="13" x14ac:dyDescent="0.3">
      <c r="A21" s="2">
        <v>18</v>
      </c>
      <c r="B21" s="3" t="s">
        <v>2</v>
      </c>
      <c r="C21" s="46" t="s">
        <v>119</v>
      </c>
      <c r="D21" s="1">
        <v>1978185</v>
      </c>
      <c r="E21" s="51">
        <f t="shared" si="0"/>
        <v>5.3585060168241409E-3</v>
      </c>
    </row>
    <row r="22" spans="1:5" ht="13" x14ac:dyDescent="0.3">
      <c r="A22" s="2">
        <v>19</v>
      </c>
      <c r="B22" s="3" t="s">
        <v>83</v>
      </c>
      <c r="C22" s="46" t="s">
        <v>30</v>
      </c>
      <c r="D22" s="1">
        <v>1673081</v>
      </c>
      <c r="E22" s="51">
        <f t="shared" si="0"/>
        <v>4.5320405346993076E-3</v>
      </c>
    </row>
    <row r="23" spans="1:5" ht="13" x14ac:dyDescent="0.3">
      <c r="A23" s="2">
        <v>20</v>
      </c>
      <c r="B23" s="3" t="s">
        <v>96</v>
      </c>
      <c r="C23" s="46" t="s">
        <v>57</v>
      </c>
      <c r="D23" s="1">
        <v>1594173</v>
      </c>
      <c r="E23" s="51">
        <f t="shared" si="0"/>
        <v>4.3182946045787381E-3</v>
      </c>
    </row>
    <row r="24" spans="1:5" ht="13" x14ac:dyDescent="0.3">
      <c r="A24" s="2">
        <v>21</v>
      </c>
      <c r="B24" s="3" t="s">
        <v>99</v>
      </c>
      <c r="C24" s="46" t="s">
        <v>66</v>
      </c>
      <c r="D24" s="1">
        <v>1443108</v>
      </c>
      <c r="E24" s="51">
        <f t="shared" si="0"/>
        <v>3.9090898479803718E-3</v>
      </c>
    </row>
    <row r="25" spans="1:5" ht="13" x14ac:dyDescent="0.3">
      <c r="A25" s="2">
        <v>22</v>
      </c>
      <c r="B25" s="3" t="s">
        <v>102</v>
      </c>
      <c r="C25" s="46" t="s">
        <v>34</v>
      </c>
      <c r="D25" s="1">
        <v>1211276</v>
      </c>
      <c r="E25" s="51">
        <f t="shared" si="0"/>
        <v>3.2811035034815642E-3</v>
      </c>
    </row>
    <row r="26" spans="1:5" ht="13" x14ac:dyDescent="0.3">
      <c r="A26" s="2">
        <v>23</v>
      </c>
      <c r="B26" s="3" t="s">
        <v>97</v>
      </c>
      <c r="C26" s="46" t="s">
        <v>25</v>
      </c>
      <c r="D26" s="1">
        <v>1031100</v>
      </c>
      <c r="E26" s="51">
        <f t="shared" si="0"/>
        <v>2.7930428923216843E-3</v>
      </c>
    </row>
    <row r="27" spans="1:5" ht="13" x14ac:dyDescent="0.3">
      <c r="A27" s="2">
        <v>24</v>
      </c>
      <c r="B27" s="3" t="s">
        <v>27</v>
      </c>
      <c r="C27" s="46" t="s">
        <v>26</v>
      </c>
      <c r="D27" s="1">
        <v>788841</v>
      </c>
      <c r="E27" s="51">
        <f t="shared" si="0"/>
        <v>2.1368118981882748E-3</v>
      </c>
    </row>
    <row r="28" spans="1:5" ht="13" x14ac:dyDescent="0.3">
      <c r="A28" s="2">
        <v>25</v>
      </c>
      <c r="B28" s="3" t="s">
        <v>22</v>
      </c>
      <c r="C28" s="46" t="s">
        <v>21</v>
      </c>
      <c r="D28" s="1">
        <v>597534</v>
      </c>
      <c r="E28" s="51">
        <f t="shared" si="0"/>
        <v>1.6185996427315929E-3</v>
      </c>
    </row>
    <row r="29" spans="1:5" ht="13" x14ac:dyDescent="0.3">
      <c r="A29" s="2">
        <v>26</v>
      </c>
      <c r="B29" s="3" t="s">
        <v>18</v>
      </c>
      <c r="C29" s="46" t="s">
        <v>17</v>
      </c>
      <c r="D29" s="1">
        <v>255006</v>
      </c>
      <c r="E29" s="51">
        <f t="shared" si="0"/>
        <v>6.9076005799571674E-4</v>
      </c>
    </row>
    <row r="30" spans="1:5" ht="13" x14ac:dyDescent="0.3">
      <c r="A30" s="2">
        <v>27</v>
      </c>
      <c r="B30" s="3" t="s">
        <v>108</v>
      </c>
      <c r="C30" s="46" t="s">
        <v>7</v>
      </c>
      <c r="D30" s="1">
        <v>178382</v>
      </c>
      <c r="E30" s="51">
        <f t="shared" si="0"/>
        <v>4.8320102533035278E-4</v>
      </c>
    </row>
    <row r="31" spans="1:5" ht="13" x14ac:dyDescent="0.3">
      <c r="A31" s="2">
        <v>28</v>
      </c>
      <c r="B31" s="3" t="s">
        <v>204</v>
      </c>
      <c r="C31" s="46" t="s">
        <v>198</v>
      </c>
      <c r="D31" s="1">
        <v>101317</v>
      </c>
      <c r="E31" s="51">
        <f t="shared" si="0"/>
        <v>2.744474122018777E-4</v>
      </c>
    </row>
    <row r="32" spans="1:5" ht="13" x14ac:dyDescent="0.3">
      <c r="A32" s="2">
        <v>29</v>
      </c>
      <c r="B32" s="3" t="s">
        <v>200</v>
      </c>
      <c r="C32" s="46" t="s">
        <v>197</v>
      </c>
      <c r="D32" s="1">
        <v>99119</v>
      </c>
      <c r="E32" s="51">
        <f t="shared" si="0"/>
        <v>2.6849347148097472E-4</v>
      </c>
    </row>
    <row r="33" spans="1:5" ht="13" x14ac:dyDescent="0.3">
      <c r="A33" s="2">
        <v>30</v>
      </c>
      <c r="B33" s="3" t="s">
        <v>36</v>
      </c>
      <c r="C33" s="46" t="s">
        <v>35</v>
      </c>
      <c r="D33" s="1">
        <v>95801</v>
      </c>
      <c r="E33" s="51">
        <f t="shared" si="0"/>
        <v>2.5950567561566258E-4</v>
      </c>
    </row>
    <row r="34" spans="1:5" ht="14.5" x14ac:dyDescent="0.35">
      <c r="A34" s="2">
        <v>31</v>
      </c>
      <c r="B34" s="16" t="s">
        <v>122</v>
      </c>
      <c r="C34" s="46" t="s">
        <v>123</v>
      </c>
      <c r="D34" s="1">
        <v>91484</v>
      </c>
      <c r="E34" s="51">
        <f t="shared" si="0"/>
        <v>2.4781178931350693E-4</v>
      </c>
    </row>
    <row r="35" spans="1:5" ht="13" x14ac:dyDescent="0.3">
      <c r="A35" s="2">
        <v>32</v>
      </c>
      <c r="B35" t="s">
        <v>161</v>
      </c>
      <c r="C35" s="46" t="s">
        <v>136</v>
      </c>
      <c r="D35" s="1">
        <v>83107</v>
      </c>
      <c r="E35" s="51">
        <f t="shared" si="0"/>
        <v>2.2512017811286805E-4</v>
      </c>
    </row>
    <row r="36" spans="1:5" ht="14.5" x14ac:dyDescent="0.35">
      <c r="A36" s="2">
        <v>33</v>
      </c>
      <c r="B36" s="16" t="s">
        <v>128</v>
      </c>
      <c r="C36" s="46" t="s">
        <v>121</v>
      </c>
      <c r="D36" s="1">
        <v>66141</v>
      </c>
      <c r="E36" s="51">
        <f t="shared" si="0"/>
        <v>1.7916269027354139E-4</v>
      </c>
    </row>
    <row r="37" spans="1:5" ht="13" x14ac:dyDescent="0.3">
      <c r="A37" s="2">
        <v>34</v>
      </c>
      <c r="B37" s="3" t="s">
        <v>162</v>
      </c>
      <c r="C37" s="46" t="s">
        <v>55</v>
      </c>
      <c r="D37" s="1">
        <v>56161</v>
      </c>
      <c r="E37" s="51">
        <f t="shared" si="0"/>
        <v>1.5212887389746691E-4</v>
      </c>
    </row>
    <row r="38" spans="1:5" ht="13" x14ac:dyDescent="0.3">
      <c r="A38" s="2">
        <v>35</v>
      </c>
      <c r="B38" s="3" t="s">
        <v>74</v>
      </c>
      <c r="C38" s="46" t="s">
        <v>61</v>
      </c>
      <c r="D38" s="1">
        <v>49681</v>
      </c>
      <c r="E38" s="51">
        <f t="shared" si="0"/>
        <v>1.3457585484767104E-4</v>
      </c>
    </row>
    <row r="39" spans="1:5" ht="13" x14ac:dyDescent="0.3">
      <c r="A39" s="2">
        <v>36</v>
      </c>
      <c r="B39" s="3" t="s">
        <v>73</v>
      </c>
      <c r="C39" s="46" t="s">
        <v>13</v>
      </c>
      <c r="D39" s="1">
        <v>48836</v>
      </c>
      <c r="E39" s="51">
        <f t="shared" si="0"/>
        <v>1.3228691949318378E-4</v>
      </c>
    </row>
    <row r="40" spans="1:5" ht="13" x14ac:dyDescent="0.3">
      <c r="A40" s="2">
        <v>37</v>
      </c>
      <c r="B40" s="3" t="s">
        <v>12</v>
      </c>
      <c r="C40" s="46" t="s">
        <v>11</v>
      </c>
      <c r="D40" s="1">
        <v>44832</v>
      </c>
      <c r="E40" s="51">
        <f t="shared" si="0"/>
        <v>1.2144088735192102E-4</v>
      </c>
    </row>
    <row r="41" spans="1:5" ht="14.5" x14ac:dyDescent="0.35">
      <c r="A41" s="2">
        <v>38</v>
      </c>
      <c r="B41" s="16" t="s">
        <v>126</v>
      </c>
      <c r="C41" s="46" t="s">
        <v>125</v>
      </c>
      <c r="D41" s="1">
        <v>41279</v>
      </c>
      <c r="E41" s="51">
        <f t="shared" si="0"/>
        <v>1.1181652366613017E-4</v>
      </c>
    </row>
    <row r="42" spans="1:5" ht="13" x14ac:dyDescent="0.3">
      <c r="A42" s="2">
        <v>39</v>
      </c>
      <c r="B42" s="3" t="s">
        <v>15</v>
      </c>
      <c r="C42" s="46" t="s">
        <v>14</v>
      </c>
      <c r="D42" s="1">
        <v>36133</v>
      </c>
      <c r="E42" s="51">
        <f t="shared" si="0"/>
        <v>9.7877042797264496E-5</v>
      </c>
    </row>
    <row r="43" spans="1:5" ht="13" x14ac:dyDescent="0.3">
      <c r="A43" s="2">
        <v>40</v>
      </c>
      <c r="B43" s="3" t="s">
        <v>129</v>
      </c>
      <c r="C43" s="46" t="s">
        <v>40</v>
      </c>
      <c r="D43" s="1">
        <v>35146</v>
      </c>
      <c r="E43" s="51">
        <f t="shared" si="0"/>
        <v>9.5203457951253934E-5</v>
      </c>
    </row>
    <row r="44" spans="1:5" ht="14.5" x14ac:dyDescent="0.35">
      <c r="A44" s="2">
        <v>41</v>
      </c>
      <c r="B44" s="50" t="s">
        <v>202</v>
      </c>
      <c r="C44" s="46" t="s">
        <v>199</v>
      </c>
      <c r="D44" s="1">
        <v>31653</v>
      </c>
      <c r="E44" s="51">
        <f t="shared" si="0"/>
        <v>8.574162221962785E-5</v>
      </c>
    </row>
    <row r="45" spans="1:5" ht="13" x14ac:dyDescent="0.3">
      <c r="A45" s="2">
        <v>42</v>
      </c>
      <c r="B45" s="3" t="s">
        <v>38</v>
      </c>
      <c r="C45" s="46" t="s">
        <v>37</v>
      </c>
      <c r="D45" s="1">
        <v>27392</v>
      </c>
      <c r="E45" s="51">
        <f t="shared" si="0"/>
        <v>7.4199428674692639E-5</v>
      </c>
    </row>
    <row r="46" spans="1:5" ht="13" x14ac:dyDescent="0.3">
      <c r="A46" s="2">
        <v>43</v>
      </c>
      <c r="B46" s="3" t="s">
        <v>76</v>
      </c>
      <c r="C46" s="46" t="s">
        <v>48</v>
      </c>
      <c r="D46" s="1">
        <v>25063</v>
      </c>
      <c r="E46" s="51">
        <f t="shared" si="0"/>
        <v>6.7890635253863227E-5</v>
      </c>
    </row>
    <row r="47" spans="1:5" ht="13" x14ac:dyDescent="0.3">
      <c r="A47" s="2">
        <v>44</v>
      </c>
      <c r="B47" s="3" t="s">
        <v>1</v>
      </c>
      <c r="C47" s="46" t="s">
        <v>0</v>
      </c>
      <c r="D47" s="1">
        <v>24705</v>
      </c>
      <c r="E47" s="51">
        <f t="shared" si="0"/>
        <v>6.6920885127346732E-5</v>
      </c>
    </row>
    <row r="48" spans="1:5" ht="13" x14ac:dyDescent="0.3">
      <c r="A48" s="2">
        <v>45</v>
      </c>
      <c r="B48" s="3" t="s">
        <v>43</v>
      </c>
      <c r="C48" s="46" t="s">
        <v>42</v>
      </c>
      <c r="D48" s="1">
        <v>24367</v>
      </c>
      <c r="E48" s="51">
        <f t="shared" si="0"/>
        <v>6.600531098555182E-5</v>
      </c>
    </row>
    <row r="49" spans="1:5" ht="13" x14ac:dyDescent="0.3">
      <c r="A49" s="2">
        <v>46</v>
      </c>
      <c r="B49" s="3" t="s">
        <v>146</v>
      </c>
      <c r="C49" s="46" t="s">
        <v>143</v>
      </c>
      <c r="D49" s="1">
        <v>17472</v>
      </c>
      <c r="E49" s="51">
        <f t="shared" si="0"/>
        <v>4.7328140252782924E-5</v>
      </c>
    </row>
    <row r="50" spans="1:5" ht="13" x14ac:dyDescent="0.3">
      <c r="A50" s="2">
        <v>47</v>
      </c>
      <c r="B50" s="3" t="s">
        <v>111</v>
      </c>
      <c r="C50" s="46" t="s">
        <v>46</v>
      </c>
      <c r="D50" s="1">
        <v>17224</v>
      </c>
      <c r="E50" s="51">
        <f t="shared" si="0"/>
        <v>4.6656358042235178E-5</v>
      </c>
    </row>
    <row r="51" spans="1:5" ht="14.5" x14ac:dyDescent="0.35">
      <c r="A51" s="2">
        <v>48</v>
      </c>
      <c r="B51" s="20" t="s">
        <v>138</v>
      </c>
      <c r="C51" s="46" t="s">
        <v>133</v>
      </c>
      <c r="D51" s="1">
        <v>17090</v>
      </c>
      <c r="E51" s="51">
        <f t="shared" si="0"/>
        <v>4.629337894460051E-5</v>
      </c>
    </row>
    <row r="52" spans="1:5" ht="13" x14ac:dyDescent="0.3">
      <c r="A52" s="2">
        <v>49</v>
      </c>
      <c r="B52" t="s">
        <v>145</v>
      </c>
      <c r="C52" s="46" t="s">
        <v>142</v>
      </c>
      <c r="D52" s="1">
        <v>14392</v>
      </c>
      <c r="E52" s="51">
        <f t="shared" si="0"/>
        <v>3.8985038605657727E-5</v>
      </c>
    </row>
    <row r="53" spans="1:5" ht="13" x14ac:dyDescent="0.3">
      <c r="A53" s="2">
        <v>50</v>
      </c>
      <c r="B53" s="3" t="s">
        <v>160</v>
      </c>
      <c r="C53" s="46" t="s">
        <v>152</v>
      </c>
      <c r="D53" s="1">
        <v>14316</v>
      </c>
      <c r="E53" s="51">
        <f t="shared" si="0"/>
        <v>3.8779169863715679E-5</v>
      </c>
    </row>
    <row r="54" spans="1:5" ht="13" x14ac:dyDescent="0.3">
      <c r="A54" s="2">
        <v>51</v>
      </c>
      <c r="B54" s="3" t="s">
        <v>154</v>
      </c>
      <c r="C54" s="46" t="s">
        <v>153</v>
      </c>
      <c r="D54" s="1">
        <v>12323</v>
      </c>
      <c r="E54" s="51">
        <f t="shared" si="0"/>
        <v>3.3380532986209016E-5</v>
      </c>
    </row>
    <row r="55" spans="1:5" ht="13" x14ac:dyDescent="0.3">
      <c r="A55" s="2">
        <v>52</v>
      </c>
      <c r="B55" t="s">
        <v>5</v>
      </c>
      <c r="C55" s="46" t="s">
        <v>4</v>
      </c>
      <c r="D55" s="1">
        <v>8986</v>
      </c>
      <c r="E55" s="51">
        <f t="shared" si="0"/>
        <v>2.4341269935411364E-5</v>
      </c>
    </row>
    <row r="56" spans="1:5" ht="14.5" x14ac:dyDescent="0.35">
      <c r="A56" s="2">
        <v>53</v>
      </c>
      <c r="B56" s="19" t="s">
        <v>127</v>
      </c>
      <c r="C56" s="46" t="s">
        <v>124</v>
      </c>
      <c r="D56" s="1">
        <v>7674</v>
      </c>
      <c r="E56" s="51">
        <f t="shared" si="0"/>
        <v>2.0787325337674917E-5</v>
      </c>
    </row>
    <row r="57" spans="1:5" ht="13" x14ac:dyDescent="0.3">
      <c r="A57" s="2">
        <v>54</v>
      </c>
      <c r="B57" s="3" t="s">
        <v>110</v>
      </c>
      <c r="C57" s="46" t="s">
        <v>109</v>
      </c>
      <c r="D57" s="1">
        <v>7254</v>
      </c>
      <c r="E57" s="51">
        <f t="shared" si="0"/>
        <v>1.9649629658521481E-5</v>
      </c>
    </row>
    <row r="58" spans="1:5" ht="13" x14ac:dyDescent="0.3">
      <c r="A58" s="2">
        <v>55</v>
      </c>
      <c r="B58" t="s">
        <v>77</v>
      </c>
      <c r="C58" s="46" t="s">
        <v>3</v>
      </c>
      <c r="D58" s="1">
        <v>6166</v>
      </c>
      <c r="E58" s="51">
        <f t="shared" si="0"/>
        <v>1.6702456089666868E-5</v>
      </c>
    </row>
    <row r="59" spans="1:5" ht="13" x14ac:dyDescent="0.3">
      <c r="A59" s="2">
        <v>56</v>
      </c>
      <c r="B59" s="3" t="s">
        <v>140</v>
      </c>
      <c r="C59" s="46" t="s">
        <v>135</v>
      </c>
      <c r="D59" s="1">
        <v>5483</v>
      </c>
      <c r="E59" s="51">
        <f t="shared" si="0"/>
        <v>1.4852346211424495E-5</v>
      </c>
    </row>
    <row r="60" spans="1:5" ht="13" x14ac:dyDescent="0.3">
      <c r="A60" s="2">
        <v>57</v>
      </c>
      <c r="B60" s="3" t="s">
        <v>147</v>
      </c>
      <c r="C60" s="46" t="s">
        <v>144</v>
      </c>
      <c r="D60" s="1">
        <v>4278</v>
      </c>
      <c r="E60" s="51">
        <f t="shared" si="0"/>
        <v>1.1588243131948566E-5</v>
      </c>
    </row>
    <row r="61" spans="1:5" ht="14.5" x14ac:dyDescent="0.35">
      <c r="A61" s="2">
        <v>58</v>
      </c>
      <c r="B61" s="16" t="s">
        <v>107</v>
      </c>
      <c r="C61" s="46" t="s">
        <v>104</v>
      </c>
      <c r="D61" s="1">
        <v>4097</v>
      </c>
      <c r="E61" s="51">
        <f t="shared" si="0"/>
        <v>1.1097950470218156E-5</v>
      </c>
    </row>
    <row r="62" spans="1:5" ht="13" x14ac:dyDescent="0.3">
      <c r="A62" s="2">
        <v>59</v>
      </c>
      <c r="B62" s="3" t="s">
        <v>60</v>
      </c>
      <c r="C62" s="46" t="s">
        <v>59</v>
      </c>
      <c r="D62" s="1">
        <v>4007</v>
      </c>
      <c r="E62" s="51">
        <f t="shared" si="0"/>
        <v>1.0854158538970991E-5</v>
      </c>
    </row>
    <row r="63" spans="1:5" ht="13" x14ac:dyDescent="0.3">
      <c r="A63" s="2">
        <v>60</v>
      </c>
      <c r="B63" s="3" t="s">
        <v>100</v>
      </c>
      <c r="C63" s="46" t="s">
        <v>89</v>
      </c>
      <c r="D63" s="1">
        <v>3435</v>
      </c>
      <c r="E63" s="51">
        <f t="shared" si="0"/>
        <v>9.3047253759334552E-6</v>
      </c>
    </row>
    <row r="64" spans="1:5" ht="13" x14ac:dyDescent="0.3">
      <c r="A64" s="2">
        <v>61</v>
      </c>
      <c r="B64" t="s">
        <v>8</v>
      </c>
      <c r="C64" s="46" t="s">
        <v>141</v>
      </c>
      <c r="D64" s="1">
        <v>2849</v>
      </c>
      <c r="E64" s="51">
        <f t="shared" si="0"/>
        <v>7.7173690235908046E-6</v>
      </c>
    </row>
    <row r="65" spans="1:5" ht="13" x14ac:dyDescent="0.3">
      <c r="A65" s="2">
        <v>62</v>
      </c>
      <c r="B65" s="3" t="s">
        <v>116</v>
      </c>
      <c r="C65" s="46" t="s">
        <v>114</v>
      </c>
      <c r="D65" s="1">
        <v>2696</v>
      </c>
      <c r="E65" s="51">
        <f t="shared" si="0"/>
        <v>7.302922740470625E-6</v>
      </c>
    </row>
    <row r="66" spans="1:5" ht="13" x14ac:dyDescent="0.3">
      <c r="A66" s="2">
        <v>63</v>
      </c>
      <c r="B66" s="3" t="s">
        <v>158</v>
      </c>
      <c r="C66" s="46" t="s">
        <v>150</v>
      </c>
      <c r="D66" s="1">
        <v>2458</v>
      </c>
      <c r="E66" s="51">
        <f t="shared" si="0"/>
        <v>6.6582285222836781E-6</v>
      </c>
    </row>
    <row r="67" spans="1:5" ht="13" x14ac:dyDescent="0.3">
      <c r="A67" s="2">
        <v>64</v>
      </c>
      <c r="B67" s="3" t="s">
        <v>98</v>
      </c>
      <c r="C67" s="46" t="s">
        <v>115</v>
      </c>
      <c r="D67" s="1">
        <v>2355</v>
      </c>
      <c r="E67" s="51">
        <f t="shared" si="0"/>
        <v>6.3792222009674784E-6</v>
      </c>
    </row>
    <row r="68" spans="1:5" ht="14.5" x14ac:dyDescent="0.35">
      <c r="A68" s="2">
        <v>65</v>
      </c>
      <c r="B68" s="16" t="s">
        <v>10</v>
      </c>
      <c r="C68" s="46" t="s">
        <v>9</v>
      </c>
      <c r="D68" s="1">
        <v>2348</v>
      </c>
      <c r="E68" s="51">
        <f t="shared" si="0"/>
        <v>6.3602606063149213E-6</v>
      </c>
    </row>
    <row r="69" spans="1:5" ht="13" x14ac:dyDescent="0.3">
      <c r="A69" s="2">
        <v>66</v>
      </c>
      <c r="B69" t="s">
        <v>45</v>
      </c>
      <c r="C69" s="46" t="s">
        <v>44</v>
      </c>
      <c r="D69" s="1">
        <v>2327</v>
      </c>
      <c r="E69" s="51">
        <f t="shared" ref="E69:E81" si="1">D69/369167263</f>
        <v>6.3033758223572491E-6</v>
      </c>
    </row>
    <row r="70" spans="1:5" ht="13" x14ac:dyDescent="0.3">
      <c r="A70" s="2">
        <v>67</v>
      </c>
      <c r="B70" s="3" t="s">
        <v>101</v>
      </c>
      <c r="C70" s="46" t="s">
        <v>41</v>
      </c>
      <c r="D70" s="1">
        <v>2245</v>
      </c>
      <c r="E70" s="51">
        <f t="shared" si="1"/>
        <v>6.0812542849987216E-6</v>
      </c>
    </row>
    <row r="71" spans="1:5" ht="13" x14ac:dyDescent="0.3">
      <c r="A71" s="2">
        <v>68</v>
      </c>
      <c r="B71" s="3" t="s">
        <v>131</v>
      </c>
      <c r="C71" s="46" t="s">
        <v>63</v>
      </c>
      <c r="D71" s="1">
        <v>1629</v>
      </c>
      <c r="E71" s="51">
        <f t="shared" si="1"/>
        <v>4.4126339555736822E-6</v>
      </c>
    </row>
    <row r="72" spans="1:5" ht="13" x14ac:dyDescent="0.3">
      <c r="A72" s="2">
        <v>69</v>
      </c>
      <c r="B72" s="3" t="s">
        <v>159</v>
      </c>
      <c r="C72" s="46" t="s">
        <v>151</v>
      </c>
      <c r="D72" s="1">
        <v>1092</v>
      </c>
      <c r="E72" s="51">
        <f t="shared" si="1"/>
        <v>2.9580087657989327E-6</v>
      </c>
    </row>
    <row r="73" spans="1:5" ht="14.5" x14ac:dyDescent="0.35">
      <c r="A73" s="2">
        <v>70</v>
      </c>
      <c r="B73" s="18" t="s">
        <v>164</v>
      </c>
      <c r="C73" s="46" t="s">
        <v>113</v>
      </c>
      <c r="D73" s="1">
        <v>806</v>
      </c>
      <c r="E73" s="51">
        <f t="shared" si="1"/>
        <v>2.1832921842801646E-6</v>
      </c>
    </row>
    <row r="74" spans="1:5" ht="13" x14ac:dyDescent="0.3">
      <c r="A74" s="2">
        <v>71</v>
      </c>
      <c r="B74" s="12" t="s">
        <v>52</v>
      </c>
      <c r="C74" s="46" t="s">
        <v>51</v>
      </c>
      <c r="D74" s="1">
        <v>443</v>
      </c>
      <c r="E74" s="51">
        <f t="shared" si="1"/>
        <v>1.1999980615832667E-6</v>
      </c>
    </row>
    <row r="75" spans="1:5" ht="13" x14ac:dyDescent="0.3">
      <c r="A75" s="2">
        <v>72</v>
      </c>
      <c r="B75" t="s">
        <v>139</v>
      </c>
      <c r="C75" s="46" t="s">
        <v>134</v>
      </c>
      <c r="D75" s="1">
        <v>373</v>
      </c>
      <c r="E75" s="51">
        <f t="shared" si="1"/>
        <v>1.0103821150576941E-6</v>
      </c>
    </row>
    <row r="76" spans="1:5" ht="13" x14ac:dyDescent="0.3">
      <c r="A76" s="2">
        <v>73</v>
      </c>
      <c r="B76" s="3" t="s">
        <v>130</v>
      </c>
      <c r="C76" s="46" t="s">
        <v>118</v>
      </c>
      <c r="D76" s="1">
        <v>153</v>
      </c>
      <c r="E76" s="51">
        <f t="shared" si="1"/>
        <v>4.1444628312018013E-7</v>
      </c>
    </row>
    <row r="77" spans="1:5" ht="13" x14ac:dyDescent="0.3">
      <c r="A77" s="2">
        <v>74</v>
      </c>
      <c r="B77" s="12" t="s">
        <v>91</v>
      </c>
      <c r="C77" s="46" t="s">
        <v>90</v>
      </c>
      <c r="D77" s="1">
        <v>144</v>
      </c>
      <c r="E77" s="51">
        <f t="shared" si="1"/>
        <v>3.9006708999546364E-7</v>
      </c>
    </row>
    <row r="78" spans="1:5" ht="13" x14ac:dyDescent="0.3">
      <c r="A78" s="2">
        <v>75</v>
      </c>
      <c r="B78" s="3" t="s">
        <v>78</v>
      </c>
      <c r="C78" s="46" t="s">
        <v>29</v>
      </c>
      <c r="D78" s="1">
        <v>141</v>
      </c>
      <c r="E78" s="51">
        <f t="shared" si="1"/>
        <v>3.8194069228722481E-7</v>
      </c>
    </row>
    <row r="79" spans="1:5" ht="13" x14ac:dyDescent="0.3">
      <c r="A79" s="2">
        <v>76</v>
      </c>
      <c r="B79" s="3" t="s">
        <v>79</v>
      </c>
      <c r="C79" s="46" t="s">
        <v>56</v>
      </c>
      <c r="D79" s="1">
        <v>89</v>
      </c>
      <c r="E79" s="51">
        <f t="shared" si="1"/>
        <v>2.4108313201108519E-7</v>
      </c>
    </row>
    <row r="80" spans="1:5" ht="13" x14ac:dyDescent="0.3">
      <c r="A80" s="2">
        <v>77</v>
      </c>
      <c r="B80" s="3" t="s">
        <v>75</v>
      </c>
      <c r="C80" s="46" t="s">
        <v>6</v>
      </c>
      <c r="D80" s="1">
        <v>19</v>
      </c>
      <c r="E80" s="51">
        <f t="shared" si="1"/>
        <v>5.1467185485512565E-8</v>
      </c>
    </row>
    <row r="81" spans="1:7" ht="14.5" x14ac:dyDescent="0.35">
      <c r="A81" s="2" t="s">
        <v>92</v>
      </c>
      <c r="B81" s="3"/>
      <c r="C81" s="3"/>
      <c r="D81" s="34">
        <v>369167263</v>
      </c>
      <c r="E81" s="51">
        <f t="shared" si="1"/>
        <v>1</v>
      </c>
      <c r="G81" s="28"/>
    </row>
    <row r="82" spans="1:7" ht="14.5" x14ac:dyDescent="0.35">
      <c r="A82" s="2"/>
      <c r="B82" s="4"/>
      <c r="C82" s="4"/>
      <c r="D82" s="35"/>
      <c r="E82" s="9"/>
    </row>
    <row r="83" spans="1:7" ht="25.5" customHeight="1" x14ac:dyDescent="0.25">
      <c r="A83" s="56" t="s">
        <v>81</v>
      </c>
      <c r="B83" s="56"/>
      <c r="C83" s="56"/>
      <c r="D83" s="56"/>
      <c r="E83" s="56"/>
    </row>
    <row r="90" spans="1:7" ht="25.75" customHeight="1" x14ac:dyDescent="0.25"/>
  </sheetData>
  <sortState xmlns:xlrd2="http://schemas.microsoft.com/office/spreadsheetml/2017/richdata2" ref="B4:E81">
    <sortCondition descending="1" ref="D4:D81"/>
  </sortState>
  <mergeCells count="3">
    <mergeCell ref="A1:E1"/>
    <mergeCell ref="A2:E2"/>
    <mergeCell ref="A83:E83"/>
  </mergeCells>
  <phoneticPr fontId="17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3"/>
  <sheetViews>
    <sheetView workbookViewId="0">
      <selection activeCell="L9" sqref="L9"/>
    </sheetView>
  </sheetViews>
  <sheetFormatPr defaultRowHeight="12.5" x14ac:dyDescent="0.25"/>
  <cols>
    <col min="2" max="2" width="35.7265625" customWidth="1"/>
    <col min="3" max="3" width="7" customWidth="1"/>
    <col min="4" max="4" width="25.26953125" customWidth="1"/>
    <col min="5" max="5" width="10.7265625" customWidth="1"/>
  </cols>
  <sheetData>
    <row r="1" spans="1:5" ht="25.5" customHeight="1" x14ac:dyDescent="0.3">
      <c r="A1" s="53" t="s">
        <v>205</v>
      </c>
      <c r="B1" s="53"/>
      <c r="C1" s="53"/>
      <c r="D1" s="53"/>
      <c r="E1" s="53"/>
    </row>
    <row r="2" spans="1:5" ht="12.75" customHeight="1" x14ac:dyDescent="0.25">
      <c r="A2" s="54" t="s">
        <v>80</v>
      </c>
      <c r="B2" s="54"/>
      <c r="C2" s="54"/>
      <c r="D2" s="54"/>
      <c r="E2" s="54"/>
    </row>
    <row r="3" spans="1:5" ht="25.75" customHeight="1" x14ac:dyDescent="0.3">
      <c r="A3" s="5" t="s">
        <v>93</v>
      </c>
      <c r="B3" s="5" t="s">
        <v>94</v>
      </c>
      <c r="C3" s="5" t="s">
        <v>95</v>
      </c>
      <c r="D3" s="5" t="s">
        <v>87</v>
      </c>
      <c r="E3" s="8" t="s">
        <v>112</v>
      </c>
    </row>
    <row r="4" spans="1:5" ht="13" x14ac:dyDescent="0.3">
      <c r="A4" s="2">
        <v>1</v>
      </c>
      <c r="B4" s="3" t="s">
        <v>67</v>
      </c>
      <c r="C4" s="46" t="s">
        <v>28</v>
      </c>
      <c r="D4" s="1">
        <v>119749825063</v>
      </c>
      <c r="E4" s="49">
        <v>0.18620990641802365</v>
      </c>
    </row>
    <row r="5" spans="1:5" ht="13" x14ac:dyDescent="0.3">
      <c r="A5" s="2">
        <v>2</v>
      </c>
      <c r="B5" s="3" t="s">
        <v>137</v>
      </c>
      <c r="C5" s="46" t="s">
        <v>19</v>
      </c>
      <c r="D5" s="1">
        <v>119538951672</v>
      </c>
      <c r="E5" s="49">
        <v>0.18588200018197276</v>
      </c>
    </row>
    <row r="6" spans="1:5" ht="13" x14ac:dyDescent="0.3">
      <c r="A6" s="2">
        <v>3</v>
      </c>
      <c r="B6" s="3" t="s">
        <v>85</v>
      </c>
      <c r="C6" s="46" t="s">
        <v>58</v>
      </c>
      <c r="D6" s="1">
        <v>104380852838</v>
      </c>
      <c r="E6" s="49">
        <v>0.16231129213401246</v>
      </c>
    </row>
    <row r="7" spans="1:5" ht="13" x14ac:dyDescent="0.3">
      <c r="A7" s="2">
        <v>4</v>
      </c>
      <c r="B7" s="3" t="s">
        <v>88</v>
      </c>
      <c r="C7" s="46" t="s">
        <v>62</v>
      </c>
      <c r="D7" s="1">
        <v>103461381088</v>
      </c>
      <c r="E7" s="49">
        <v>0.16088152179045295</v>
      </c>
    </row>
    <row r="8" spans="1:5" ht="13" x14ac:dyDescent="0.3">
      <c r="A8" s="2">
        <v>5</v>
      </c>
      <c r="B8" s="3" t="s">
        <v>24</v>
      </c>
      <c r="C8" s="46" t="s">
        <v>23</v>
      </c>
      <c r="D8" s="1">
        <v>32691043777</v>
      </c>
      <c r="E8" s="49">
        <v>5.0834280544628144E-2</v>
      </c>
    </row>
    <row r="9" spans="1:5" ht="13" x14ac:dyDescent="0.3">
      <c r="A9" s="2">
        <v>6</v>
      </c>
      <c r="B9" s="3" t="s">
        <v>68</v>
      </c>
      <c r="C9" s="46" t="s">
        <v>20</v>
      </c>
      <c r="D9" s="1">
        <v>31245478166</v>
      </c>
      <c r="E9" s="49">
        <v>4.858643895484871E-2</v>
      </c>
    </row>
    <row r="10" spans="1:5" ht="13" x14ac:dyDescent="0.3">
      <c r="A10" s="2">
        <v>7</v>
      </c>
      <c r="B10" s="3" t="s">
        <v>103</v>
      </c>
      <c r="C10" s="46" t="s">
        <v>49</v>
      </c>
      <c r="D10" s="1">
        <v>27937854022</v>
      </c>
      <c r="E10" s="49">
        <v>4.3443113008475046E-2</v>
      </c>
    </row>
    <row r="11" spans="1:5" ht="13" x14ac:dyDescent="0.3">
      <c r="A11" s="2">
        <v>8</v>
      </c>
      <c r="B11" s="3" t="s">
        <v>84</v>
      </c>
      <c r="C11" s="46" t="s">
        <v>50</v>
      </c>
      <c r="D11" s="1">
        <v>19647334065</v>
      </c>
      <c r="E11" s="49">
        <v>3.0551428661232352E-2</v>
      </c>
    </row>
    <row r="12" spans="1:5" ht="13" x14ac:dyDescent="0.3">
      <c r="A12" s="2">
        <v>9</v>
      </c>
      <c r="B12" s="3" t="s">
        <v>69</v>
      </c>
      <c r="C12" s="46" t="s">
        <v>31</v>
      </c>
      <c r="D12" s="1">
        <v>16946207332</v>
      </c>
      <c r="E12" s="49">
        <v>2.635120076185515E-2</v>
      </c>
    </row>
    <row r="13" spans="1:5" ht="13" x14ac:dyDescent="0.3">
      <c r="A13" s="2">
        <v>10</v>
      </c>
      <c r="B13" s="3" t="s">
        <v>33</v>
      </c>
      <c r="C13" s="46" t="s">
        <v>32</v>
      </c>
      <c r="D13" s="1">
        <v>12804716484</v>
      </c>
      <c r="E13" s="49">
        <v>1.9911219552434072E-2</v>
      </c>
    </row>
    <row r="14" spans="1:5" ht="13" x14ac:dyDescent="0.3">
      <c r="A14" s="2">
        <v>11</v>
      </c>
      <c r="B14" s="3" t="s">
        <v>157</v>
      </c>
      <c r="C14" s="46" t="s">
        <v>65</v>
      </c>
      <c r="D14" s="1">
        <v>8885930759</v>
      </c>
      <c r="E14" s="49">
        <v>1.3817542816450236E-2</v>
      </c>
    </row>
    <row r="15" spans="1:5" ht="13" x14ac:dyDescent="0.3">
      <c r="A15" s="2">
        <v>12</v>
      </c>
      <c r="B15" s="3" t="s">
        <v>70</v>
      </c>
      <c r="C15" s="46" t="s">
        <v>39</v>
      </c>
      <c r="D15" s="1">
        <v>7510866811</v>
      </c>
      <c r="E15" s="49">
        <v>1.1679330681767193E-2</v>
      </c>
    </row>
    <row r="16" spans="1:5" ht="13" x14ac:dyDescent="0.3">
      <c r="A16" s="2">
        <v>13</v>
      </c>
      <c r="B16" s="3" t="s">
        <v>120</v>
      </c>
      <c r="C16" s="46" t="s">
        <v>47</v>
      </c>
      <c r="D16" s="1">
        <v>6839278059</v>
      </c>
      <c r="E16" s="49">
        <v>1.063501618197126E-2</v>
      </c>
    </row>
    <row r="17" spans="1:5" ht="14.5" x14ac:dyDescent="0.35">
      <c r="A17" s="2">
        <v>14</v>
      </c>
      <c r="B17" s="16" t="s">
        <v>71</v>
      </c>
      <c r="C17" s="46" t="s">
        <v>64</v>
      </c>
      <c r="D17" s="1">
        <v>6523232419</v>
      </c>
      <c r="E17" s="49">
        <v>1.0143568039836078E-2</v>
      </c>
    </row>
    <row r="18" spans="1:5" ht="13" x14ac:dyDescent="0.3">
      <c r="A18" s="2">
        <v>15</v>
      </c>
      <c r="B18" s="12" t="s">
        <v>117</v>
      </c>
      <c r="C18" s="46" t="s">
        <v>16</v>
      </c>
      <c r="D18" s="1">
        <v>5983291070</v>
      </c>
      <c r="E18" s="49">
        <v>9.3039640736873475E-3</v>
      </c>
    </row>
    <row r="19" spans="1:5" ht="13" x14ac:dyDescent="0.3">
      <c r="A19" s="2">
        <v>16</v>
      </c>
      <c r="B19" s="3" t="s">
        <v>72</v>
      </c>
      <c r="C19" s="46" t="s">
        <v>132</v>
      </c>
      <c r="D19" s="1">
        <v>5299564355</v>
      </c>
      <c r="E19" s="49">
        <v>8.2407751500403036E-3</v>
      </c>
    </row>
    <row r="20" spans="1:5" ht="13" x14ac:dyDescent="0.3">
      <c r="A20" s="2">
        <v>17</v>
      </c>
      <c r="B20" s="3" t="s">
        <v>54</v>
      </c>
      <c r="C20" s="46" t="s">
        <v>53</v>
      </c>
      <c r="D20" s="1">
        <v>3496473328</v>
      </c>
      <c r="E20" s="49">
        <v>5.4369847376183281E-3</v>
      </c>
    </row>
    <row r="21" spans="1:5" ht="13" x14ac:dyDescent="0.3">
      <c r="A21" s="2">
        <v>18</v>
      </c>
      <c r="B21" s="3" t="s">
        <v>96</v>
      </c>
      <c r="C21" s="46" t="s">
        <v>57</v>
      </c>
      <c r="D21" s="1">
        <v>3303556695</v>
      </c>
      <c r="E21" s="49">
        <v>5.1370010995753397E-3</v>
      </c>
    </row>
    <row r="22" spans="1:5" ht="13" x14ac:dyDescent="0.3">
      <c r="A22" s="2">
        <v>19</v>
      </c>
      <c r="B22" s="3" t="s">
        <v>83</v>
      </c>
      <c r="C22" s="46" t="s">
        <v>30</v>
      </c>
      <c r="D22" s="1">
        <v>1358276070</v>
      </c>
      <c r="E22" s="49">
        <v>2.1121071346156726E-3</v>
      </c>
    </row>
    <row r="23" spans="1:5" ht="13" x14ac:dyDescent="0.3">
      <c r="A23" s="2">
        <v>20</v>
      </c>
      <c r="B23" s="3" t="s">
        <v>2</v>
      </c>
      <c r="C23" s="46" t="s">
        <v>119</v>
      </c>
      <c r="D23" s="1">
        <v>993152350</v>
      </c>
      <c r="E23" s="49">
        <v>1.5443430172448827E-3</v>
      </c>
    </row>
    <row r="24" spans="1:5" ht="13" x14ac:dyDescent="0.3">
      <c r="A24" s="2">
        <v>21</v>
      </c>
      <c r="B24" s="3" t="s">
        <v>99</v>
      </c>
      <c r="C24" s="46" t="s">
        <v>66</v>
      </c>
      <c r="D24" s="1">
        <v>861483000</v>
      </c>
      <c r="E24" s="49">
        <v>1.3395983562090683E-3</v>
      </c>
    </row>
    <row r="25" spans="1:5" ht="13" x14ac:dyDescent="0.3">
      <c r="A25" s="2">
        <v>22</v>
      </c>
      <c r="B25" s="3" t="s">
        <v>102</v>
      </c>
      <c r="C25" s="46" t="s">
        <v>34</v>
      </c>
      <c r="D25" s="1">
        <v>801012666</v>
      </c>
      <c r="E25" s="49">
        <v>1.2455675279445368E-3</v>
      </c>
    </row>
    <row r="26" spans="1:5" ht="13" x14ac:dyDescent="0.3">
      <c r="A26" s="2">
        <v>23</v>
      </c>
      <c r="B26" s="3" t="s">
        <v>97</v>
      </c>
      <c r="C26" s="46" t="s">
        <v>25</v>
      </c>
      <c r="D26" s="1">
        <v>644983900</v>
      </c>
      <c r="E26" s="49">
        <v>1.0029441930035927E-3</v>
      </c>
    </row>
    <row r="27" spans="1:5" ht="13" x14ac:dyDescent="0.3">
      <c r="A27" s="2">
        <v>24</v>
      </c>
      <c r="B27" s="3" t="s">
        <v>27</v>
      </c>
      <c r="C27" s="46" t="s">
        <v>26</v>
      </c>
      <c r="D27" s="1">
        <v>641635738</v>
      </c>
      <c r="E27" s="49">
        <v>9.977378310538831E-4</v>
      </c>
    </row>
    <row r="28" spans="1:5" ht="13" x14ac:dyDescent="0.3">
      <c r="A28" s="2">
        <v>25</v>
      </c>
      <c r="B28" s="3" t="s">
        <v>200</v>
      </c>
      <c r="C28" s="46" t="s">
        <v>197</v>
      </c>
      <c r="D28" s="1">
        <v>554560490</v>
      </c>
      <c r="E28" s="49">
        <v>8.6233659958756634E-4</v>
      </c>
    </row>
    <row r="29" spans="1:5" ht="13" x14ac:dyDescent="0.3">
      <c r="A29" s="2">
        <v>26</v>
      </c>
      <c r="B29" s="3" t="s">
        <v>22</v>
      </c>
      <c r="C29" s="46" t="s">
        <v>21</v>
      </c>
      <c r="D29" s="1">
        <v>383543750</v>
      </c>
      <c r="E29" s="49">
        <v>5.9640709919320733E-4</v>
      </c>
    </row>
    <row r="30" spans="1:5" ht="13" x14ac:dyDescent="0.3">
      <c r="A30" s="2">
        <v>27</v>
      </c>
      <c r="B30" s="3" t="s">
        <v>108</v>
      </c>
      <c r="C30" s="46" t="s">
        <v>7</v>
      </c>
      <c r="D30" s="1">
        <v>112918997</v>
      </c>
      <c r="E30" s="49">
        <v>1.7558802990421947E-4</v>
      </c>
    </row>
    <row r="31" spans="1:5" ht="13" x14ac:dyDescent="0.3">
      <c r="A31" s="2">
        <v>28</v>
      </c>
      <c r="B31" s="3" t="s">
        <v>18</v>
      </c>
      <c r="C31" s="46" t="s">
        <v>17</v>
      </c>
      <c r="D31" s="1">
        <v>80416296</v>
      </c>
      <c r="E31" s="49">
        <v>1.2504662069248246E-4</v>
      </c>
    </row>
    <row r="32" spans="1:5" ht="13" x14ac:dyDescent="0.3">
      <c r="A32" s="2">
        <v>29</v>
      </c>
      <c r="B32" s="3" t="s">
        <v>161</v>
      </c>
      <c r="C32" s="46" t="s">
        <v>136</v>
      </c>
      <c r="D32" s="1">
        <v>68054150</v>
      </c>
      <c r="E32" s="49">
        <v>1.0582359428242387E-4</v>
      </c>
    </row>
    <row r="33" spans="1:5" ht="13" x14ac:dyDescent="0.3">
      <c r="A33" s="2">
        <v>30</v>
      </c>
      <c r="B33" t="s">
        <v>122</v>
      </c>
      <c r="C33" s="46" t="s">
        <v>123</v>
      </c>
      <c r="D33" s="1">
        <v>52646344</v>
      </c>
      <c r="E33" s="49">
        <v>8.1864593825783143E-5</v>
      </c>
    </row>
    <row r="34" spans="1:5" ht="14.5" x14ac:dyDescent="0.35">
      <c r="A34" s="2">
        <v>31</v>
      </c>
      <c r="B34" s="16" t="s">
        <v>201</v>
      </c>
      <c r="C34" s="46" t="s">
        <v>198</v>
      </c>
      <c r="D34" s="1">
        <v>38865729</v>
      </c>
      <c r="E34" s="49">
        <v>6.0435860813582057E-5</v>
      </c>
    </row>
    <row r="35" spans="1:5" ht="13" x14ac:dyDescent="0.3">
      <c r="A35" s="2">
        <v>32</v>
      </c>
      <c r="B35" s="3" t="s">
        <v>36</v>
      </c>
      <c r="C35" s="46" t="s">
        <v>35</v>
      </c>
      <c r="D35" s="1">
        <v>27444075</v>
      </c>
      <c r="E35" s="49">
        <v>4.2675291047737892E-5</v>
      </c>
    </row>
    <row r="36" spans="1:5" ht="13" x14ac:dyDescent="0.3">
      <c r="A36" s="2">
        <v>33</v>
      </c>
      <c r="B36" s="3" t="s">
        <v>12</v>
      </c>
      <c r="C36" s="46" t="s">
        <v>11</v>
      </c>
      <c r="D36" s="1">
        <v>23950956</v>
      </c>
      <c r="E36" s="49">
        <v>3.7243522260144103E-5</v>
      </c>
    </row>
    <row r="37" spans="1:5" ht="13" x14ac:dyDescent="0.3">
      <c r="A37" s="2">
        <v>34</v>
      </c>
      <c r="B37" s="3" t="s">
        <v>202</v>
      </c>
      <c r="C37" s="46" t="s">
        <v>199</v>
      </c>
      <c r="D37" s="1">
        <v>21783888</v>
      </c>
      <c r="E37" s="49">
        <v>3.3873750911674921E-5</v>
      </c>
    </row>
    <row r="38" spans="1:5" ht="13" x14ac:dyDescent="0.3">
      <c r="A38" s="2">
        <v>35</v>
      </c>
      <c r="B38" s="3" t="s">
        <v>146</v>
      </c>
      <c r="C38" s="46" t="s">
        <v>143</v>
      </c>
      <c r="D38" s="1">
        <v>21755856</v>
      </c>
      <c r="E38" s="49">
        <v>3.3830161402513099E-5</v>
      </c>
    </row>
    <row r="39" spans="1:5" ht="14.5" x14ac:dyDescent="0.35">
      <c r="A39" s="2">
        <v>36</v>
      </c>
      <c r="B39" s="16" t="s">
        <v>73</v>
      </c>
      <c r="C39" s="46" t="s">
        <v>13</v>
      </c>
      <c r="D39" s="1">
        <v>18922864</v>
      </c>
      <c r="E39" s="49">
        <v>2.9424884192918204E-5</v>
      </c>
    </row>
    <row r="40" spans="1:5" ht="13" x14ac:dyDescent="0.3">
      <c r="A40" s="2">
        <v>37</v>
      </c>
      <c r="B40" s="3" t="s">
        <v>15</v>
      </c>
      <c r="C40" s="46" t="s">
        <v>14</v>
      </c>
      <c r="D40" s="1">
        <v>18421292</v>
      </c>
      <c r="E40" s="49">
        <v>2.8644944221124803E-5</v>
      </c>
    </row>
    <row r="41" spans="1:5" ht="13" x14ac:dyDescent="0.3">
      <c r="A41" s="2">
        <v>38</v>
      </c>
      <c r="B41" s="3" t="s">
        <v>128</v>
      </c>
      <c r="C41" s="46" t="s">
        <v>121</v>
      </c>
      <c r="D41" s="1">
        <v>15434688</v>
      </c>
      <c r="E41" s="49">
        <v>2.4000801726093063E-5</v>
      </c>
    </row>
    <row r="42" spans="1:5" ht="13" x14ac:dyDescent="0.3">
      <c r="A42" s="2">
        <v>39</v>
      </c>
      <c r="B42" s="3" t="s">
        <v>140</v>
      </c>
      <c r="C42" s="46" t="s">
        <v>135</v>
      </c>
      <c r="D42" s="1">
        <v>13211810</v>
      </c>
      <c r="E42" s="49">
        <v>2.0544246327027381E-5</v>
      </c>
    </row>
    <row r="43" spans="1:5" ht="13" x14ac:dyDescent="0.3">
      <c r="A43" s="2">
        <v>40</v>
      </c>
      <c r="B43" s="3" t="s">
        <v>111</v>
      </c>
      <c r="C43" s="46" t="s">
        <v>46</v>
      </c>
      <c r="D43" s="1">
        <v>12872195</v>
      </c>
      <c r="E43" s="49">
        <v>2.0016148040997429E-5</v>
      </c>
    </row>
    <row r="44" spans="1:5" ht="13" x14ac:dyDescent="0.3">
      <c r="A44" s="2">
        <v>41</v>
      </c>
      <c r="B44" s="3" t="s">
        <v>154</v>
      </c>
      <c r="C44" s="46" t="s">
        <v>153</v>
      </c>
      <c r="D44" s="1">
        <v>8961564</v>
      </c>
      <c r="E44" s="49">
        <v>1.3935151829417833E-5</v>
      </c>
    </row>
    <row r="45" spans="1:5" ht="13" x14ac:dyDescent="0.3">
      <c r="A45" s="2">
        <v>42</v>
      </c>
      <c r="B45" s="3" t="s">
        <v>162</v>
      </c>
      <c r="C45" s="46" t="s">
        <v>55</v>
      </c>
      <c r="D45" s="1">
        <v>8682689</v>
      </c>
      <c r="E45" s="49">
        <v>1.3501503699869363E-5</v>
      </c>
    </row>
    <row r="46" spans="1:5" ht="13" x14ac:dyDescent="0.3">
      <c r="A46" s="2">
        <v>43</v>
      </c>
      <c r="B46" t="s">
        <v>38</v>
      </c>
      <c r="C46" s="46" t="s">
        <v>37</v>
      </c>
      <c r="D46" s="1">
        <v>8051636</v>
      </c>
      <c r="E46" s="49">
        <v>1.252022193170818E-5</v>
      </c>
    </row>
    <row r="47" spans="1:5" ht="14.5" x14ac:dyDescent="0.35">
      <c r="A47" s="2">
        <v>44</v>
      </c>
      <c r="B47" s="16" t="s">
        <v>1</v>
      </c>
      <c r="C47" s="46" t="s">
        <v>0</v>
      </c>
      <c r="D47" s="1">
        <v>6719248</v>
      </c>
      <c r="E47" s="49">
        <v>1.0448370514288813E-5</v>
      </c>
    </row>
    <row r="48" spans="1:5" ht="14.5" x14ac:dyDescent="0.35">
      <c r="A48" s="2">
        <v>45</v>
      </c>
      <c r="B48" s="16" t="s">
        <v>129</v>
      </c>
      <c r="C48" s="46" t="s">
        <v>40</v>
      </c>
      <c r="D48" s="1">
        <v>6567191</v>
      </c>
      <c r="E48" s="49">
        <v>1.0211923239937396E-5</v>
      </c>
    </row>
    <row r="49" spans="1:5" ht="13" x14ac:dyDescent="0.3">
      <c r="A49" s="2">
        <v>46</v>
      </c>
      <c r="B49" t="s">
        <v>74</v>
      </c>
      <c r="C49" s="46" t="s">
        <v>61</v>
      </c>
      <c r="D49" s="1">
        <v>4821407</v>
      </c>
      <c r="E49" s="49">
        <v>7.4972447417011073E-6</v>
      </c>
    </row>
    <row r="50" spans="1:5" ht="13" x14ac:dyDescent="0.3">
      <c r="A50" s="2">
        <v>47</v>
      </c>
      <c r="B50" s="3" t="s">
        <v>160</v>
      </c>
      <c r="C50" s="46" t="s">
        <v>152</v>
      </c>
      <c r="D50" s="1">
        <v>4067199</v>
      </c>
      <c r="E50" s="49">
        <v>6.3244580505653228E-6</v>
      </c>
    </row>
    <row r="51" spans="1:5" ht="13" x14ac:dyDescent="0.3">
      <c r="A51" s="2">
        <v>48</v>
      </c>
      <c r="B51" s="3" t="s">
        <v>145</v>
      </c>
      <c r="C51" s="46" t="s">
        <v>142</v>
      </c>
      <c r="D51" s="1">
        <v>3446009</v>
      </c>
      <c r="E51" s="49">
        <v>5.3585131591472554E-6</v>
      </c>
    </row>
    <row r="52" spans="1:5" ht="13" x14ac:dyDescent="0.3">
      <c r="A52" s="2">
        <v>49</v>
      </c>
      <c r="B52" s="3" t="s">
        <v>164</v>
      </c>
      <c r="C52" s="46" t="s">
        <v>113</v>
      </c>
      <c r="D52" s="1">
        <v>3418402</v>
      </c>
      <c r="E52" s="49">
        <v>5.3155845211824158E-6</v>
      </c>
    </row>
    <row r="53" spans="1:5" ht="13" x14ac:dyDescent="0.3">
      <c r="A53" s="2">
        <v>50</v>
      </c>
      <c r="B53" s="3" t="s">
        <v>116</v>
      </c>
      <c r="C53" s="46" t="s">
        <v>114</v>
      </c>
      <c r="D53" s="1">
        <v>3365272</v>
      </c>
      <c r="E53" s="49">
        <v>5.2329678466045225E-6</v>
      </c>
    </row>
    <row r="54" spans="1:5" ht="14.5" x14ac:dyDescent="0.35">
      <c r="A54" s="2">
        <v>51</v>
      </c>
      <c r="B54" s="20" t="s">
        <v>43</v>
      </c>
      <c r="C54" s="46" t="s">
        <v>42</v>
      </c>
      <c r="D54" s="1">
        <v>2397193</v>
      </c>
      <c r="E54" s="49">
        <v>3.7276136642462881E-6</v>
      </c>
    </row>
    <row r="55" spans="1:5" ht="14.5" x14ac:dyDescent="0.35">
      <c r="A55" s="2">
        <v>52</v>
      </c>
      <c r="B55" s="16" t="s">
        <v>10</v>
      </c>
      <c r="C55" s="46" t="s">
        <v>9</v>
      </c>
      <c r="D55" s="1">
        <v>1747651</v>
      </c>
      <c r="E55" s="49">
        <v>2.7175816665298494E-6</v>
      </c>
    </row>
    <row r="56" spans="1:5" ht="13" x14ac:dyDescent="0.3">
      <c r="A56" s="2">
        <v>53</v>
      </c>
      <c r="B56" s="3" t="s">
        <v>60</v>
      </c>
      <c r="C56" s="46" t="s">
        <v>59</v>
      </c>
      <c r="D56" s="1">
        <v>1701434</v>
      </c>
      <c r="E56" s="49">
        <v>2.6457146450924973E-6</v>
      </c>
    </row>
    <row r="57" spans="1:5" ht="13" x14ac:dyDescent="0.3">
      <c r="A57" s="2">
        <v>54</v>
      </c>
      <c r="B57" s="3" t="s">
        <v>138</v>
      </c>
      <c r="C57" s="46" t="s">
        <v>133</v>
      </c>
      <c r="D57" s="1">
        <v>1565928</v>
      </c>
      <c r="E57" s="49">
        <v>2.4350040276381007E-6</v>
      </c>
    </row>
    <row r="58" spans="1:5" ht="13" x14ac:dyDescent="0.3">
      <c r="A58" s="2">
        <v>55</v>
      </c>
      <c r="B58" s="3" t="s">
        <v>126</v>
      </c>
      <c r="C58" s="46" t="s">
        <v>125</v>
      </c>
      <c r="D58" s="1">
        <v>1434274</v>
      </c>
      <c r="E58" s="49">
        <v>2.23028323571493E-6</v>
      </c>
    </row>
    <row r="59" spans="1:5" ht="13" x14ac:dyDescent="0.3">
      <c r="A59" s="2">
        <v>56</v>
      </c>
      <c r="B59" s="12" t="s">
        <v>5</v>
      </c>
      <c r="C59" s="46" t="s">
        <v>4</v>
      </c>
      <c r="D59" s="1">
        <v>1428050</v>
      </c>
      <c r="E59" s="49">
        <v>2.2206049714090236E-6</v>
      </c>
    </row>
    <row r="60" spans="1:5" ht="13" x14ac:dyDescent="0.3">
      <c r="A60" s="2">
        <v>57</v>
      </c>
      <c r="B60" t="s">
        <v>147</v>
      </c>
      <c r="C60" s="46" t="s">
        <v>144</v>
      </c>
      <c r="D60" s="1">
        <v>1236699</v>
      </c>
      <c r="E60" s="49">
        <v>1.9230558786713127E-6</v>
      </c>
    </row>
    <row r="61" spans="1:5" ht="14.5" x14ac:dyDescent="0.35">
      <c r="A61" s="2">
        <v>58</v>
      </c>
      <c r="B61" s="19" t="s">
        <v>101</v>
      </c>
      <c r="C61" s="46" t="s">
        <v>41</v>
      </c>
      <c r="D61" s="1">
        <v>1227558</v>
      </c>
      <c r="E61" s="49">
        <v>1.9088417054675383E-6</v>
      </c>
    </row>
    <row r="62" spans="1:5" ht="13" x14ac:dyDescent="0.3">
      <c r="A62" s="2">
        <v>59</v>
      </c>
      <c r="B62" s="3" t="s">
        <v>158</v>
      </c>
      <c r="C62" s="46" t="s">
        <v>150</v>
      </c>
      <c r="D62" s="1">
        <v>1177200</v>
      </c>
      <c r="E62" s="49">
        <v>1.8305354660850129E-6</v>
      </c>
    </row>
    <row r="63" spans="1:5" ht="13" x14ac:dyDescent="0.3">
      <c r="A63" s="2">
        <v>60</v>
      </c>
      <c r="B63" s="12" t="s">
        <v>107</v>
      </c>
      <c r="C63" s="46" t="s">
        <v>104</v>
      </c>
      <c r="D63" s="1">
        <v>1081170</v>
      </c>
      <c r="E63" s="49">
        <v>1.6812096753883226E-6</v>
      </c>
    </row>
    <row r="64" spans="1:5" ht="13" x14ac:dyDescent="0.3">
      <c r="A64" s="2">
        <v>61</v>
      </c>
      <c r="B64" s="3" t="s">
        <v>8</v>
      </c>
      <c r="C64" s="46" t="s">
        <v>141</v>
      </c>
      <c r="D64" s="1">
        <v>1013192</v>
      </c>
      <c r="E64" s="49">
        <v>1.5755044936744871E-6</v>
      </c>
    </row>
    <row r="65" spans="1:5" ht="13" x14ac:dyDescent="0.3">
      <c r="A65" s="2">
        <v>62</v>
      </c>
      <c r="B65" s="3" t="s">
        <v>76</v>
      </c>
      <c r="C65" s="46" t="s">
        <v>48</v>
      </c>
      <c r="D65" s="1">
        <v>884697</v>
      </c>
      <c r="E65" s="49">
        <v>1.3756959184837007E-6</v>
      </c>
    </row>
    <row r="66" spans="1:5" ht="13" x14ac:dyDescent="0.3">
      <c r="A66" s="2">
        <v>63</v>
      </c>
      <c r="B66" t="s">
        <v>98</v>
      </c>
      <c r="C66" s="46" t="s">
        <v>115</v>
      </c>
      <c r="D66" s="1">
        <v>801468</v>
      </c>
      <c r="E66" s="49">
        <v>1.2462755682400808E-6</v>
      </c>
    </row>
    <row r="67" spans="1:5" ht="13" x14ac:dyDescent="0.3">
      <c r="A67" s="2">
        <v>64</v>
      </c>
      <c r="B67" t="s">
        <v>127</v>
      </c>
      <c r="C67" s="46" t="s">
        <v>124</v>
      </c>
      <c r="D67" s="1">
        <v>657270</v>
      </c>
      <c r="E67" s="49">
        <v>1.0220489685641321E-6</v>
      </c>
    </row>
    <row r="68" spans="1:5" ht="13" x14ac:dyDescent="0.3">
      <c r="A68" s="2">
        <v>65</v>
      </c>
      <c r="B68" s="3" t="s">
        <v>110</v>
      </c>
      <c r="C68" s="46" t="s">
        <v>109</v>
      </c>
      <c r="D68" s="1">
        <v>488430</v>
      </c>
      <c r="E68" s="49">
        <v>7.5950427939169456E-7</v>
      </c>
    </row>
    <row r="69" spans="1:5" ht="14.5" x14ac:dyDescent="0.35">
      <c r="A69" s="2">
        <v>66</v>
      </c>
      <c r="B69" s="16" t="s">
        <v>77</v>
      </c>
      <c r="C69" s="46" t="s">
        <v>3</v>
      </c>
      <c r="D69" s="1">
        <v>446495</v>
      </c>
      <c r="E69" s="49">
        <v>6.9429572963780822E-7</v>
      </c>
    </row>
    <row r="70" spans="1:5" ht="13" x14ac:dyDescent="0.3">
      <c r="A70" s="2">
        <v>67</v>
      </c>
      <c r="B70" s="3" t="s">
        <v>131</v>
      </c>
      <c r="C70" s="46" t="s">
        <v>63</v>
      </c>
      <c r="D70" s="1">
        <v>367200</v>
      </c>
      <c r="E70" s="49">
        <v>5.7099271419165534E-7</v>
      </c>
    </row>
    <row r="71" spans="1:5" ht="13" x14ac:dyDescent="0.3">
      <c r="A71" s="2">
        <v>68</v>
      </c>
      <c r="B71" s="3" t="s">
        <v>100</v>
      </c>
      <c r="C71" s="46" t="s">
        <v>89</v>
      </c>
      <c r="D71" s="1">
        <v>336336</v>
      </c>
      <c r="E71" s="49">
        <v>5.2299947037136327E-7</v>
      </c>
    </row>
    <row r="72" spans="1:5" ht="13" x14ac:dyDescent="0.3">
      <c r="A72" s="2">
        <v>69</v>
      </c>
      <c r="B72" s="3" t="s">
        <v>52</v>
      </c>
      <c r="C72" s="46" t="s">
        <v>51</v>
      </c>
      <c r="D72" s="1">
        <v>324680</v>
      </c>
      <c r="E72" s="49">
        <v>5.0487449467251276E-7</v>
      </c>
    </row>
    <row r="73" spans="1:5" ht="13" x14ac:dyDescent="0.3">
      <c r="A73" s="2">
        <v>70</v>
      </c>
      <c r="B73" s="3" t="s">
        <v>130</v>
      </c>
      <c r="C73" s="46" t="s">
        <v>118</v>
      </c>
      <c r="D73" s="1">
        <v>278262</v>
      </c>
      <c r="E73" s="49">
        <v>4.3269492003376474E-7</v>
      </c>
    </row>
    <row r="74" spans="1:5" ht="13" x14ac:dyDescent="0.3">
      <c r="A74" s="2">
        <v>71</v>
      </c>
      <c r="B74" s="3" t="s">
        <v>139</v>
      </c>
      <c r="C74" s="46" t="s">
        <v>134</v>
      </c>
      <c r="D74" s="1">
        <v>215512</v>
      </c>
      <c r="E74" s="49">
        <v>3.3511923153832254E-7</v>
      </c>
    </row>
    <row r="75" spans="1:5" ht="14.5" x14ac:dyDescent="0.35">
      <c r="A75" s="2">
        <v>72</v>
      </c>
      <c r="B75" s="18" t="s">
        <v>78</v>
      </c>
      <c r="C75" s="46" t="s">
        <v>29</v>
      </c>
      <c r="D75" s="1">
        <v>121176</v>
      </c>
      <c r="E75" s="49">
        <v>1.8842759568324627E-7</v>
      </c>
    </row>
    <row r="76" spans="1:5" ht="13" x14ac:dyDescent="0.3">
      <c r="A76" s="2">
        <v>73</v>
      </c>
      <c r="B76" s="3" t="s">
        <v>45</v>
      </c>
      <c r="C76" s="46" t="s">
        <v>44</v>
      </c>
      <c r="D76" s="1">
        <v>107008</v>
      </c>
      <c r="E76" s="49">
        <v>1.6639648246247457E-7</v>
      </c>
    </row>
    <row r="77" spans="1:5" ht="14.5" x14ac:dyDescent="0.35">
      <c r="A77" s="2">
        <v>74</v>
      </c>
      <c r="B77" s="16" t="s">
        <v>105</v>
      </c>
      <c r="C77" s="46" t="s">
        <v>106</v>
      </c>
      <c r="D77" s="1">
        <v>63012</v>
      </c>
      <c r="E77" s="49">
        <v>9.7983096150992889E-8</v>
      </c>
    </row>
    <row r="78" spans="1:5" ht="13" x14ac:dyDescent="0.3">
      <c r="A78" s="2">
        <v>75</v>
      </c>
      <c r="B78" s="3" t="s">
        <v>159</v>
      </c>
      <c r="C78" s="46" t="s">
        <v>151</v>
      </c>
      <c r="D78" s="1">
        <v>59598</v>
      </c>
      <c r="E78" s="49">
        <v>9.2674356700420141E-8</v>
      </c>
    </row>
    <row r="79" spans="1:5" ht="13" x14ac:dyDescent="0.3">
      <c r="A79" s="2">
        <v>76</v>
      </c>
      <c r="B79" s="3" t="s">
        <v>91</v>
      </c>
      <c r="C79" s="46" t="s">
        <v>90</v>
      </c>
      <c r="D79" s="1">
        <v>27360</v>
      </c>
      <c r="E79" s="49">
        <v>4.254455517506452E-8</v>
      </c>
    </row>
    <row r="80" spans="1:5" ht="13" x14ac:dyDescent="0.3">
      <c r="A80" s="2">
        <v>77</v>
      </c>
      <c r="B80" s="3" t="s">
        <v>79</v>
      </c>
      <c r="C80" s="46" t="s">
        <v>56</v>
      </c>
      <c r="D80" s="1">
        <v>22149</v>
      </c>
      <c r="E80" s="49">
        <v>3.4441496804550589E-8</v>
      </c>
    </row>
    <row r="81" spans="1:5" ht="13" x14ac:dyDescent="0.3">
      <c r="A81" s="2">
        <v>78</v>
      </c>
      <c r="B81" t="s">
        <v>156</v>
      </c>
      <c r="C81" s="46" t="s">
        <v>155</v>
      </c>
      <c r="D81" s="1">
        <v>12224</v>
      </c>
      <c r="E81" s="49">
        <v>1.9008210616227657E-8</v>
      </c>
    </row>
    <row r="82" spans="1:5" ht="14.5" x14ac:dyDescent="0.35">
      <c r="A82" s="2">
        <v>79</v>
      </c>
      <c r="B82" s="21" t="s">
        <v>75</v>
      </c>
      <c r="C82" s="46" t="s">
        <v>6</v>
      </c>
      <c r="D82" s="1">
        <v>8448</v>
      </c>
      <c r="E82" s="49">
        <v>1.3136564404932202E-8</v>
      </c>
    </row>
    <row r="83" spans="1:5" ht="14.5" x14ac:dyDescent="0.35">
      <c r="A83" s="2" t="s">
        <v>92</v>
      </c>
      <c r="C83" s="47"/>
      <c r="D83" s="48">
        <v>643090517398</v>
      </c>
      <c r="E83" s="49">
        <v>1</v>
      </c>
    </row>
    <row r="84" spans="1:5" ht="13" x14ac:dyDescent="0.3">
      <c r="A84" s="2"/>
      <c r="B84" s="13"/>
      <c r="C84" s="3"/>
      <c r="D84" s="1"/>
      <c r="E84" s="9"/>
    </row>
    <row r="85" spans="1:5" ht="25.5" customHeight="1" x14ac:dyDescent="0.25">
      <c r="A85" s="56" t="s">
        <v>81</v>
      </c>
      <c r="B85" s="56"/>
      <c r="C85" s="56"/>
      <c r="D85" s="56"/>
      <c r="E85" s="56"/>
    </row>
    <row r="87" spans="1:5" ht="15" customHeight="1" x14ac:dyDescent="0.25"/>
    <row r="91" spans="1:5" ht="15" customHeight="1" x14ac:dyDescent="0.25"/>
    <row r="93" spans="1:5" ht="30" customHeight="1" x14ac:dyDescent="0.25"/>
  </sheetData>
  <sortState xmlns:xlrd2="http://schemas.microsoft.com/office/spreadsheetml/2017/richdata2" ref="B4:D83">
    <sortCondition descending="1" ref="D4:D83"/>
  </sortState>
  <mergeCells count="3">
    <mergeCell ref="A1:E1"/>
    <mergeCell ref="A2:E2"/>
    <mergeCell ref="A85:E85"/>
  </mergeCells>
  <phoneticPr fontId="17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workbookViewId="0">
      <selection activeCell="A2" sqref="A2:E2"/>
    </sheetView>
  </sheetViews>
  <sheetFormatPr defaultRowHeight="12.5" x14ac:dyDescent="0.25"/>
  <cols>
    <col min="2" max="2" width="35.7265625" customWidth="1"/>
    <col min="3" max="3" width="7" customWidth="1"/>
    <col min="4" max="4" width="25.26953125" customWidth="1"/>
    <col min="5" max="5" width="10.7265625" customWidth="1"/>
    <col min="6" max="6" width="12" customWidth="1"/>
  </cols>
  <sheetData>
    <row r="1" spans="1:6" ht="25.5" customHeight="1" x14ac:dyDescent="0.3">
      <c r="A1" s="53" t="s">
        <v>207</v>
      </c>
      <c r="B1" s="53"/>
      <c r="C1" s="53"/>
      <c r="D1" s="53"/>
      <c r="E1" s="53"/>
    </row>
    <row r="2" spans="1:6" ht="12.75" customHeight="1" x14ac:dyDescent="0.25">
      <c r="A2" s="54" t="s">
        <v>80</v>
      </c>
      <c r="B2" s="54"/>
      <c r="C2" s="54"/>
      <c r="D2" s="54"/>
      <c r="E2" s="54"/>
    </row>
    <row r="3" spans="1:6" ht="25.75" customHeight="1" x14ac:dyDescent="0.3">
      <c r="A3" s="5" t="s">
        <v>93</v>
      </c>
      <c r="B3" s="5" t="s">
        <v>94</v>
      </c>
      <c r="C3" s="5" t="s">
        <v>95</v>
      </c>
      <c r="D3" s="6" t="s">
        <v>148</v>
      </c>
      <c r="E3" s="8" t="s">
        <v>112</v>
      </c>
    </row>
    <row r="4" spans="1:6" ht="14" x14ac:dyDescent="0.3">
      <c r="A4" s="2">
        <v>1</v>
      </c>
      <c r="B4" s="3" t="s">
        <v>137</v>
      </c>
      <c r="C4" s="3" t="s">
        <v>19</v>
      </c>
      <c r="D4" s="30">
        <v>94711</v>
      </c>
      <c r="E4" s="52">
        <f>D4/454700</f>
        <v>0.20829338025071475</v>
      </c>
      <c r="F4" s="22"/>
    </row>
    <row r="5" spans="1:6" ht="14" x14ac:dyDescent="0.3">
      <c r="A5" s="2">
        <v>2</v>
      </c>
      <c r="B5" s="3" t="s">
        <v>67</v>
      </c>
      <c r="C5" s="3" t="s">
        <v>28</v>
      </c>
      <c r="D5" s="30">
        <v>59806</v>
      </c>
      <c r="E5" s="52">
        <f t="shared" ref="E5:E23" si="0">D5/454700</f>
        <v>0.13152848031669231</v>
      </c>
      <c r="F5" s="23"/>
    </row>
    <row r="6" spans="1:6" ht="14" x14ac:dyDescent="0.3">
      <c r="A6" s="2">
        <v>3</v>
      </c>
      <c r="B6" s="3" t="s">
        <v>85</v>
      </c>
      <c r="C6" s="3" t="s">
        <v>58</v>
      </c>
      <c r="D6" s="30">
        <v>58655</v>
      </c>
      <c r="E6" s="52">
        <f t="shared" si="0"/>
        <v>0.12899714097206949</v>
      </c>
      <c r="F6" s="23"/>
    </row>
    <row r="7" spans="1:6" ht="14" x14ac:dyDescent="0.3">
      <c r="A7" s="2">
        <v>4</v>
      </c>
      <c r="B7" s="3" t="s">
        <v>88</v>
      </c>
      <c r="C7" s="3" t="s">
        <v>62</v>
      </c>
      <c r="D7" s="31">
        <v>56537</v>
      </c>
      <c r="E7" s="52">
        <f t="shared" si="0"/>
        <v>0.12433912469760282</v>
      </c>
      <c r="F7" s="24"/>
    </row>
    <row r="8" spans="1:6" ht="14" x14ac:dyDescent="0.3">
      <c r="A8" s="2">
        <v>5</v>
      </c>
      <c r="B8" s="3" t="s">
        <v>24</v>
      </c>
      <c r="C8" s="3" t="s">
        <v>23</v>
      </c>
      <c r="D8" s="31">
        <v>17179</v>
      </c>
      <c r="E8" s="52">
        <f t="shared" si="0"/>
        <v>3.7780954475478336E-2</v>
      </c>
      <c r="F8" s="24"/>
    </row>
    <row r="9" spans="1:6" ht="14" x14ac:dyDescent="0.3">
      <c r="A9" s="2">
        <v>6</v>
      </c>
      <c r="B9" s="3" t="s">
        <v>68</v>
      </c>
      <c r="C9" s="3" t="s">
        <v>20</v>
      </c>
      <c r="D9" s="30">
        <v>15674</v>
      </c>
      <c r="E9" s="52">
        <f t="shared" si="0"/>
        <v>3.4471079832856827E-2</v>
      </c>
      <c r="F9" s="23"/>
    </row>
    <row r="10" spans="1:6" ht="14.5" x14ac:dyDescent="0.35">
      <c r="A10" s="2">
        <v>7</v>
      </c>
      <c r="B10" s="16" t="s">
        <v>120</v>
      </c>
      <c r="C10" s="3" t="s">
        <v>47</v>
      </c>
      <c r="D10" s="32">
        <v>13489</v>
      </c>
      <c r="E10" s="52">
        <f t="shared" si="0"/>
        <v>2.9665713657356499E-2</v>
      </c>
      <c r="F10" s="26"/>
    </row>
    <row r="11" spans="1:6" ht="14" x14ac:dyDescent="0.3">
      <c r="A11" s="2">
        <v>8</v>
      </c>
      <c r="B11" s="3" t="s">
        <v>84</v>
      </c>
      <c r="C11" s="3" t="s">
        <v>50</v>
      </c>
      <c r="D11" s="32">
        <v>12502</v>
      </c>
      <c r="E11" s="52">
        <f t="shared" si="0"/>
        <v>2.7495051682427975E-2</v>
      </c>
      <c r="F11" s="26"/>
    </row>
    <row r="12" spans="1:6" ht="14" x14ac:dyDescent="0.3">
      <c r="A12" s="2">
        <v>9</v>
      </c>
      <c r="B12" s="3" t="s">
        <v>103</v>
      </c>
      <c r="C12" s="3" t="s">
        <v>49</v>
      </c>
      <c r="D12" s="31">
        <v>9013</v>
      </c>
      <c r="E12" s="52">
        <f t="shared" si="0"/>
        <v>1.9821860567407083E-2</v>
      </c>
      <c r="F12" s="24"/>
    </row>
    <row r="13" spans="1:6" ht="14" x14ac:dyDescent="0.3">
      <c r="A13" s="2">
        <v>10</v>
      </c>
      <c r="B13" s="3" t="s">
        <v>163</v>
      </c>
      <c r="C13" s="3" t="s">
        <v>65</v>
      </c>
      <c r="D13" s="32">
        <v>5617</v>
      </c>
      <c r="E13" s="52">
        <f t="shared" si="0"/>
        <v>1.235319991202991E-2</v>
      </c>
      <c r="F13" s="26"/>
    </row>
    <row r="14" spans="1:6" ht="14" x14ac:dyDescent="0.3">
      <c r="A14" s="2">
        <v>11</v>
      </c>
      <c r="B14" s="3" t="s">
        <v>69</v>
      </c>
      <c r="C14" s="3" t="s">
        <v>31</v>
      </c>
      <c r="D14" s="31">
        <v>4979</v>
      </c>
      <c r="E14" s="52">
        <f t="shared" si="0"/>
        <v>1.0950076973828899E-2</v>
      </c>
      <c r="F14" s="26"/>
    </row>
    <row r="15" spans="1:6" ht="14" x14ac:dyDescent="0.3">
      <c r="A15" s="2">
        <v>12</v>
      </c>
      <c r="B15" s="3" t="s">
        <v>70</v>
      </c>
      <c r="C15" s="3" t="s">
        <v>39</v>
      </c>
      <c r="D15" s="32">
        <v>4925</v>
      </c>
      <c r="E15" s="52">
        <f t="shared" si="0"/>
        <v>1.0831317352100286E-2</v>
      </c>
      <c r="F15" s="26"/>
    </row>
    <row r="16" spans="1:6" ht="14" x14ac:dyDescent="0.3">
      <c r="A16" s="2">
        <v>13</v>
      </c>
      <c r="B16" s="12" t="s">
        <v>165</v>
      </c>
      <c r="C16" s="3" t="s">
        <v>16</v>
      </c>
      <c r="D16" s="32">
        <v>4328</v>
      </c>
      <c r="E16" s="52">
        <f t="shared" si="0"/>
        <v>9.51836375632285E-3</v>
      </c>
      <c r="F16" s="26"/>
    </row>
    <row r="17" spans="1:6" ht="14" x14ac:dyDescent="0.3">
      <c r="A17" s="2">
        <v>14</v>
      </c>
      <c r="B17" s="3" t="s">
        <v>72</v>
      </c>
      <c r="C17" s="10" t="s">
        <v>132</v>
      </c>
      <c r="D17" s="32">
        <v>4189</v>
      </c>
      <c r="E17" s="52">
        <f t="shared" si="0"/>
        <v>9.2126676929843859E-3</v>
      </c>
      <c r="F17" s="24"/>
    </row>
    <row r="18" spans="1:6" ht="14" x14ac:dyDescent="0.3">
      <c r="A18" s="2">
        <v>15</v>
      </c>
      <c r="B18" s="3" t="s">
        <v>33</v>
      </c>
      <c r="C18" s="3" t="s">
        <v>32</v>
      </c>
      <c r="D18" s="31">
        <v>3952</v>
      </c>
      <c r="E18" s="52">
        <f t="shared" si="0"/>
        <v>8.691444908731031E-3</v>
      </c>
      <c r="F18" s="24"/>
    </row>
    <row r="19" spans="1:6" ht="14" x14ac:dyDescent="0.3">
      <c r="A19" s="2">
        <v>16</v>
      </c>
      <c r="B19" s="3" t="s">
        <v>54</v>
      </c>
      <c r="C19" s="3" t="s">
        <v>53</v>
      </c>
      <c r="D19" s="32">
        <v>3191</v>
      </c>
      <c r="E19" s="52">
        <f t="shared" si="0"/>
        <v>7.0178139432592922E-3</v>
      </c>
      <c r="F19" s="26"/>
    </row>
    <row r="20" spans="1:6" ht="14" x14ac:dyDescent="0.3">
      <c r="A20" s="2">
        <v>17</v>
      </c>
      <c r="B20" s="3" t="s">
        <v>71</v>
      </c>
      <c r="C20" s="3" t="s">
        <v>64</v>
      </c>
      <c r="D20" s="32">
        <v>3006</v>
      </c>
      <c r="E20" s="52">
        <f t="shared" si="0"/>
        <v>6.6109522762260835E-3</v>
      </c>
      <c r="F20" s="26"/>
    </row>
    <row r="21" spans="1:6" ht="14" x14ac:dyDescent="0.3">
      <c r="A21" s="2">
        <v>18</v>
      </c>
      <c r="B21" s="3" t="s">
        <v>96</v>
      </c>
      <c r="C21" s="3" t="s">
        <v>57</v>
      </c>
      <c r="D21" s="31">
        <v>1583</v>
      </c>
      <c r="E21" s="52">
        <f t="shared" si="0"/>
        <v>3.4814163184517266E-3</v>
      </c>
      <c r="F21" s="26"/>
    </row>
    <row r="22" spans="1:6" ht="14" x14ac:dyDescent="0.3">
      <c r="A22" s="2">
        <v>19</v>
      </c>
      <c r="B22" s="3" t="s">
        <v>102</v>
      </c>
      <c r="C22" s="10" t="s">
        <v>34</v>
      </c>
      <c r="D22" s="32">
        <v>706</v>
      </c>
      <c r="E22" s="52">
        <f t="shared" si="0"/>
        <v>1.5526720914888939E-3</v>
      </c>
      <c r="F22" s="25"/>
    </row>
    <row r="23" spans="1:6" ht="14" x14ac:dyDescent="0.3">
      <c r="A23" s="4"/>
      <c r="B23" s="4" t="s">
        <v>92</v>
      </c>
      <c r="C23" s="27"/>
      <c r="D23" s="33">
        <v>454700</v>
      </c>
      <c r="E23" s="52">
        <f t="shared" si="0"/>
        <v>1</v>
      </c>
      <c r="F23" s="26"/>
    </row>
    <row r="24" spans="1:6" ht="25.75" customHeight="1" x14ac:dyDescent="0.25">
      <c r="A24" s="57" t="s">
        <v>149</v>
      </c>
      <c r="B24" s="57"/>
      <c r="C24" s="57"/>
      <c r="D24" s="57"/>
      <c r="E24" s="57"/>
    </row>
  </sheetData>
  <sortState xmlns:xlrd2="http://schemas.microsoft.com/office/spreadsheetml/2017/richdata2" ref="B5:D22">
    <sortCondition descending="1" ref="D5:D22"/>
  </sortState>
  <mergeCells count="3">
    <mergeCell ref="A1:E1"/>
    <mergeCell ref="A2:E2"/>
    <mergeCell ref="A24:E24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3"/>
  <sheetViews>
    <sheetView workbookViewId="0">
      <selection activeCell="D13" sqref="D13"/>
    </sheetView>
  </sheetViews>
  <sheetFormatPr defaultColWidth="9.1796875" defaultRowHeight="14.5" x14ac:dyDescent="0.35"/>
  <cols>
    <col min="1" max="1" width="9.1796875" style="36"/>
    <col min="2" max="5" width="41.1796875" style="36" customWidth="1"/>
    <col min="6" max="6" width="13" style="36" customWidth="1"/>
    <col min="7" max="7" width="9.1796875" style="36"/>
    <col min="8" max="8" width="33.54296875" style="36" bestFit="1" customWidth="1"/>
    <col min="9" max="9" width="20.7265625" style="36" customWidth="1"/>
    <col min="10" max="16384" width="9.1796875" style="36"/>
  </cols>
  <sheetData>
    <row r="2" spans="1:14" x14ac:dyDescent="0.35">
      <c r="A2" s="36" t="s">
        <v>183</v>
      </c>
      <c r="B2" s="36" t="s">
        <v>182</v>
      </c>
      <c r="F2" s="36" t="s">
        <v>181</v>
      </c>
      <c r="G2" t="s">
        <v>183</v>
      </c>
      <c r="H2" t="s">
        <v>182</v>
      </c>
      <c r="I2" t="s">
        <v>184</v>
      </c>
      <c r="J2" t="s">
        <v>183</v>
      </c>
      <c r="K2" t="s">
        <v>182</v>
      </c>
      <c r="L2" t="s">
        <v>185</v>
      </c>
    </row>
    <row r="3" spans="1:14" x14ac:dyDescent="0.35">
      <c r="A3" s="36" t="s">
        <v>16</v>
      </c>
      <c r="B3" s="36" t="s">
        <v>180</v>
      </c>
      <c r="C3" s="3" t="s">
        <v>165</v>
      </c>
      <c r="D3" s="37" t="s">
        <v>16</v>
      </c>
      <c r="F3" s="36">
        <v>653164</v>
      </c>
      <c r="G3" t="s">
        <v>16</v>
      </c>
      <c r="H3" t="s">
        <v>180</v>
      </c>
      <c r="I3">
        <v>653164</v>
      </c>
      <c r="J3" t="s">
        <v>16</v>
      </c>
      <c r="K3" t="s">
        <v>180</v>
      </c>
      <c r="L3">
        <v>-63646</v>
      </c>
      <c r="N3" s="36">
        <v>1</v>
      </c>
    </row>
    <row r="4" spans="1:14" x14ac:dyDescent="0.35">
      <c r="A4" s="36" t="s">
        <v>19</v>
      </c>
      <c r="B4" s="36" t="s">
        <v>179</v>
      </c>
      <c r="C4" s="3" t="s">
        <v>190</v>
      </c>
      <c r="D4" s="37" t="s">
        <v>19</v>
      </c>
      <c r="F4" s="36">
        <v>31444610</v>
      </c>
      <c r="G4" t="s">
        <v>19</v>
      </c>
      <c r="H4" t="s">
        <v>179</v>
      </c>
      <c r="I4">
        <v>45761125</v>
      </c>
      <c r="J4" t="s">
        <v>19</v>
      </c>
      <c r="K4" t="s">
        <v>179</v>
      </c>
      <c r="L4">
        <v>3046767</v>
      </c>
      <c r="N4" s="36">
        <v>2</v>
      </c>
    </row>
    <row r="5" spans="1:14" x14ac:dyDescent="0.35">
      <c r="A5" s="36" t="s">
        <v>20</v>
      </c>
      <c r="B5" s="36" t="s">
        <v>178</v>
      </c>
      <c r="C5" t="s">
        <v>68</v>
      </c>
      <c r="D5" s="37" t="s">
        <v>20</v>
      </c>
      <c r="F5" s="36">
        <v>6302527</v>
      </c>
      <c r="G5" t="s">
        <v>20</v>
      </c>
      <c r="H5" t="s">
        <v>178</v>
      </c>
      <c r="I5">
        <v>8774664</v>
      </c>
      <c r="J5" t="s">
        <v>20</v>
      </c>
      <c r="K5" t="s">
        <v>178</v>
      </c>
      <c r="L5">
        <v>1037708</v>
      </c>
      <c r="N5" s="36">
        <v>3</v>
      </c>
    </row>
    <row r="6" spans="1:14" x14ac:dyDescent="0.35">
      <c r="A6" s="36" t="s">
        <v>23</v>
      </c>
      <c r="B6" s="36" t="s">
        <v>24</v>
      </c>
      <c r="C6" t="s">
        <v>24</v>
      </c>
      <c r="D6" s="37" t="s">
        <v>23</v>
      </c>
      <c r="F6" s="36">
        <v>7183432</v>
      </c>
      <c r="G6" t="s">
        <v>23</v>
      </c>
      <c r="H6" t="s">
        <v>24</v>
      </c>
      <c r="I6">
        <v>8094008</v>
      </c>
      <c r="J6" t="s">
        <v>23</v>
      </c>
      <c r="K6" t="s">
        <v>24</v>
      </c>
      <c r="L6">
        <v>804249</v>
      </c>
      <c r="N6" s="36">
        <v>4</v>
      </c>
    </row>
    <row r="7" spans="1:14" x14ac:dyDescent="0.35">
      <c r="A7" s="36" t="s">
        <v>26</v>
      </c>
      <c r="B7" s="36" t="s">
        <v>27</v>
      </c>
      <c r="C7" t="s">
        <v>27</v>
      </c>
      <c r="D7" s="37" t="s">
        <v>26</v>
      </c>
      <c r="F7" s="36">
        <v>228460</v>
      </c>
      <c r="G7" t="s">
        <v>26</v>
      </c>
      <c r="H7" t="s">
        <v>27</v>
      </c>
      <c r="I7">
        <v>228479</v>
      </c>
      <c r="J7" t="s">
        <v>26</v>
      </c>
      <c r="K7" t="s">
        <v>27</v>
      </c>
      <c r="L7">
        <v>-6788</v>
      </c>
      <c r="N7" s="36">
        <v>5</v>
      </c>
    </row>
    <row r="8" spans="1:14" x14ac:dyDescent="0.35">
      <c r="A8" s="36" t="s">
        <v>28</v>
      </c>
      <c r="B8" s="36" t="s">
        <v>177</v>
      </c>
      <c r="C8" t="s">
        <v>67</v>
      </c>
      <c r="D8" s="37" t="s">
        <v>28</v>
      </c>
      <c r="F8" s="36">
        <v>32847935</v>
      </c>
      <c r="G8" t="s">
        <v>28</v>
      </c>
      <c r="H8" t="s">
        <v>177</v>
      </c>
      <c r="I8">
        <v>47126335</v>
      </c>
      <c r="J8" t="s">
        <v>28</v>
      </c>
      <c r="K8" t="s">
        <v>177</v>
      </c>
      <c r="L8">
        <v>6558789</v>
      </c>
      <c r="N8" s="36">
        <v>6</v>
      </c>
    </row>
    <row r="9" spans="1:14" x14ac:dyDescent="0.35">
      <c r="A9" s="36" t="s">
        <v>30</v>
      </c>
      <c r="B9" s="36" t="s">
        <v>176</v>
      </c>
      <c r="C9" s="39" t="s">
        <v>192</v>
      </c>
      <c r="D9" s="37" t="s">
        <v>30</v>
      </c>
      <c r="F9" s="36">
        <v>369401</v>
      </c>
      <c r="G9" t="s">
        <v>30</v>
      </c>
      <c r="H9" t="s">
        <v>176</v>
      </c>
      <c r="I9">
        <v>369401</v>
      </c>
      <c r="J9" t="s">
        <v>30</v>
      </c>
      <c r="K9" t="s">
        <v>176</v>
      </c>
      <c r="L9">
        <v>-80882</v>
      </c>
      <c r="N9" s="36">
        <v>7</v>
      </c>
    </row>
    <row r="10" spans="1:14" x14ac:dyDescent="0.35">
      <c r="A10" s="36" t="s">
        <v>31</v>
      </c>
      <c r="B10" s="36" t="s">
        <v>175</v>
      </c>
      <c r="C10" t="s">
        <v>69</v>
      </c>
      <c r="D10" s="37" t="s">
        <v>31</v>
      </c>
      <c r="F10" s="36">
        <v>1365673</v>
      </c>
      <c r="G10" t="s">
        <v>31</v>
      </c>
      <c r="H10" t="s">
        <v>175</v>
      </c>
      <c r="I10">
        <v>2508349</v>
      </c>
      <c r="J10" t="s">
        <v>31</v>
      </c>
      <c r="K10" t="s">
        <v>175</v>
      </c>
      <c r="L10">
        <v>308458</v>
      </c>
      <c r="N10" s="36">
        <v>8</v>
      </c>
    </row>
    <row r="11" spans="1:14" x14ac:dyDescent="0.35">
      <c r="A11" s="36" t="s">
        <v>32</v>
      </c>
      <c r="B11" s="36" t="s">
        <v>33</v>
      </c>
      <c r="C11" t="s">
        <v>33</v>
      </c>
      <c r="D11" s="37" t="s">
        <v>32</v>
      </c>
      <c r="F11" s="36">
        <v>1200410</v>
      </c>
      <c r="G11" t="s">
        <v>32</v>
      </c>
      <c r="H11" t="s">
        <v>33</v>
      </c>
      <c r="I11">
        <v>1745985</v>
      </c>
      <c r="J11" t="s">
        <v>32</v>
      </c>
      <c r="K11" t="s">
        <v>33</v>
      </c>
      <c r="L11">
        <v>334115</v>
      </c>
      <c r="N11" s="36">
        <v>9</v>
      </c>
    </row>
    <row r="12" spans="1:14" x14ac:dyDescent="0.35">
      <c r="A12" s="36" t="s">
        <v>34</v>
      </c>
      <c r="B12" s="36" t="s">
        <v>174</v>
      </c>
      <c r="C12" s="3" t="s">
        <v>193</v>
      </c>
      <c r="D12" s="37" t="s">
        <v>34</v>
      </c>
      <c r="F12" s="36">
        <v>265155</v>
      </c>
      <c r="G12" t="s">
        <v>34</v>
      </c>
      <c r="H12" t="s">
        <v>174</v>
      </c>
      <c r="I12">
        <v>265164</v>
      </c>
      <c r="J12" t="s">
        <v>34</v>
      </c>
      <c r="K12" t="s">
        <v>174</v>
      </c>
      <c r="L12">
        <v>34168</v>
      </c>
      <c r="N12" s="36">
        <v>10</v>
      </c>
    </row>
    <row r="13" spans="1:14" x14ac:dyDescent="0.35">
      <c r="A13" s="36" t="s">
        <v>39</v>
      </c>
      <c r="B13" s="36" t="s">
        <v>173</v>
      </c>
      <c r="C13" t="s">
        <v>70</v>
      </c>
      <c r="D13" s="37" t="s">
        <v>39</v>
      </c>
      <c r="F13" s="36">
        <v>2429691</v>
      </c>
      <c r="G13" t="s">
        <v>39</v>
      </c>
      <c r="H13" t="s">
        <v>173</v>
      </c>
      <c r="I13">
        <v>2830131</v>
      </c>
      <c r="J13" t="s">
        <v>39</v>
      </c>
      <c r="K13" t="s">
        <v>173</v>
      </c>
      <c r="L13">
        <v>344185</v>
      </c>
      <c r="N13" s="36">
        <v>11</v>
      </c>
    </row>
    <row r="14" spans="1:14" x14ac:dyDescent="0.35">
      <c r="A14" s="36" t="s">
        <v>47</v>
      </c>
      <c r="B14" s="36" t="s">
        <v>120</v>
      </c>
      <c r="C14" s="38" t="s">
        <v>120</v>
      </c>
      <c r="D14" s="37" t="s">
        <v>47</v>
      </c>
      <c r="F14" s="36">
        <v>1384842</v>
      </c>
      <c r="G14" t="s">
        <v>47</v>
      </c>
      <c r="H14" t="s">
        <v>120</v>
      </c>
      <c r="I14">
        <v>1385341</v>
      </c>
      <c r="J14" t="s">
        <v>47</v>
      </c>
      <c r="K14" t="s">
        <v>120</v>
      </c>
      <c r="L14">
        <v>11930</v>
      </c>
      <c r="N14" s="36">
        <v>12</v>
      </c>
    </row>
    <row r="15" spans="1:14" x14ac:dyDescent="0.35">
      <c r="A15" s="36" t="s">
        <v>49</v>
      </c>
      <c r="B15" s="36" t="s">
        <v>172</v>
      </c>
      <c r="C15" t="s">
        <v>172</v>
      </c>
      <c r="D15" s="37" t="s">
        <v>49</v>
      </c>
      <c r="F15" s="36">
        <v>2123736</v>
      </c>
      <c r="G15" t="s">
        <v>49</v>
      </c>
      <c r="H15" t="s">
        <v>172</v>
      </c>
      <c r="I15">
        <v>3830536</v>
      </c>
      <c r="J15" t="s">
        <v>49</v>
      </c>
      <c r="K15" t="s">
        <v>172</v>
      </c>
      <c r="L15">
        <v>501049</v>
      </c>
      <c r="N15" s="36">
        <v>13</v>
      </c>
    </row>
    <row r="16" spans="1:14" x14ac:dyDescent="0.35">
      <c r="A16" s="36" t="s">
        <v>132</v>
      </c>
      <c r="B16" s="36" t="s">
        <v>171</v>
      </c>
      <c r="C16" s="3" t="s">
        <v>72</v>
      </c>
      <c r="D16" s="37" t="s">
        <v>132</v>
      </c>
      <c r="F16" s="36">
        <v>813869</v>
      </c>
      <c r="G16" t="s">
        <v>132</v>
      </c>
      <c r="H16" t="s">
        <v>171</v>
      </c>
      <c r="I16">
        <v>813871</v>
      </c>
      <c r="J16" t="s">
        <v>132</v>
      </c>
      <c r="K16" t="s">
        <v>171</v>
      </c>
      <c r="L16">
        <v>-8048</v>
      </c>
      <c r="N16" s="36">
        <v>14</v>
      </c>
    </row>
    <row r="17" spans="1:14" x14ac:dyDescent="0.35">
      <c r="A17" s="36" t="s">
        <v>50</v>
      </c>
      <c r="B17" s="36" t="s">
        <v>170</v>
      </c>
      <c r="C17" s="3" t="s">
        <v>84</v>
      </c>
      <c r="D17" s="37" t="s">
        <v>50</v>
      </c>
      <c r="F17" s="36">
        <v>2747624</v>
      </c>
      <c r="G17" t="s">
        <v>50</v>
      </c>
      <c r="H17" t="s">
        <v>170</v>
      </c>
      <c r="I17">
        <v>2910753</v>
      </c>
      <c r="J17" t="s">
        <v>50</v>
      </c>
      <c r="K17" t="s">
        <v>170</v>
      </c>
      <c r="L17">
        <v>264052</v>
      </c>
      <c r="N17" s="36">
        <v>15</v>
      </c>
    </row>
    <row r="18" spans="1:14" x14ac:dyDescent="0.35">
      <c r="A18" s="36" t="s">
        <v>53</v>
      </c>
      <c r="B18" s="36" t="s">
        <v>54</v>
      </c>
      <c r="C18" t="s">
        <v>54</v>
      </c>
      <c r="D18" s="37" t="s">
        <v>53</v>
      </c>
      <c r="F18" s="36">
        <v>449928</v>
      </c>
      <c r="G18" t="s">
        <v>53</v>
      </c>
      <c r="H18" t="s">
        <v>54</v>
      </c>
      <c r="I18">
        <v>450969</v>
      </c>
      <c r="J18" t="s">
        <v>53</v>
      </c>
      <c r="K18" t="s">
        <v>54</v>
      </c>
      <c r="L18">
        <v>66298</v>
      </c>
      <c r="N18" s="36">
        <v>16</v>
      </c>
    </row>
    <row r="19" spans="1:14" x14ac:dyDescent="0.35">
      <c r="A19" s="36" t="s">
        <v>57</v>
      </c>
      <c r="B19" s="36" t="s">
        <v>169</v>
      </c>
      <c r="C19" t="s">
        <v>96</v>
      </c>
      <c r="D19" s="37" t="s">
        <v>57</v>
      </c>
      <c r="F19" s="36">
        <v>432610</v>
      </c>
      <c r="G19" t="s">
        <v>57</v>
      </c>
      <c r="H19" t="s">
        <v>169</v>
      </c>
      <c r="I19">
        <v>701383</v>
      </c>
      <c r="J19" t="s">
        <v>57</v>
      </c>
      <c r="K19" t="s">
        <v>169</v>
      </c>
      <c r="L19">
        <v>78123</v>
      </c>
      <c r="N19" s="36">
        <v>17</v>
      </c>
    </row>
    <row r="20" spans="1:14" x14ac:dyDescent="0.35">
      <c r="A20" s="36" t="s">
        <v>58</v>
      </c>
      <c r="B20" s="36" t="s">
        <v>168</v>
      </c>
      <c r="C20" s="3" t="s">
        <v>85</v>
      </c>
      <c r="D20" s="37" t="s">
        <v>58</v>
      </c>
      <c r="F20" s="36">
        <v>30268966</v>
      </c>
      <c r="G20" t="s">
        <v>58</v>
      </c>
      <c r="H20" t="s">
        <v>168</v>
      </c>
      <c r="I20">
        <v>43258541</v>
      </c>
      <c r="J20" t="s">
        <v>58</v>
      </c>
      <c r="K20" t="s">
        <v>168</v>
      </c>
      <c r="L20">
        <v>4303550</v>
      </c>
      <c r="N20" s="36">
        <v>18</v>
      </c>
    </row>
    <row r="21" spans="1:14" x14ac:dyDescent="0.35">
      <c r="A21" s="36" t="s">
        <v>62</v>
      </c>
      <c r="B21" s="36" t="s">
        <v>167</v>
      </c>
      <c r="C21" t="s">
        <v>88</v>
      </c>
      <c r="D21" s="37" t="s">
        <v>62</v>
      </c>
      <c r="F21" s="36">
        <v>19910646</v>
      </c>
      <c r="G21" t="s">
        <v>62</v>
      </c>
      <c r="H21" t="s">
        <v>167</v>
      </c>
      <c r="I21">
        <v>22427753</v>
      </c>
      <c r="J21" t="s">
        <v>62</v>
      </c>
      <c r="K21" t="s">
        <v>167</v>
      </c>
      <c r="L21">
        <v>2957193</v>
      </c>
      <c r="N21" s="36">
        <v>19</v>
      </c>
    </row>
    <row r="22" spans="1:14" x14ac:dyDescent="0.35">
      <c r="A22" s="36" t="s">
        <v>64</v>
      </c>
      <c r="B22" s="36" t="s">
        <v>166</v>
      </c>
      <c r="C22" t="s">
        <v>71</v>
      </c>
      <c r="D22" s="37" t="s">
        <v>64</v>
      </c>
      <c r="F22" s="36">
        <v>729236</v>
      </c>
      <c r="G22" t="s">
        <v>64</v>
      </c>
      <c r="H22" t="s">
        <v>166</v>
      </c>
      <c r="I22">
        <v>729236</v>
      </c>
      <c r="J22" t="s">
        <v>64</v>
      </c>
      <c r="K22" t="s">
        <v>166</v>
      </c>
      <c r="L22">
        <v>116866</v>
      </c>
      <c r="N22" s="36">
        <v>20</v>
      </c>
    </row>
    <row r="23" spans="1:14" x14ac:dyDescent="0.35">
      <c r="A23" s="36" t="s">
        <v>65</v>
      </c>
      <c r="B23" s="36" t="s">
        <v>157</v>
      </c>
      <c r="C23" t="s">
        <v>191</v>
      </c>
      <c r="D23" s="37" t="s">
        <v>65</v>
      </c>
      <c r="F23" s="36">
        <v>1328371</v>
      </c>
      <c r="G23" t="s">
        <v>65</v>
      </c>
      <c r="H23" t="s">
        <v>157</v>
      </c>
      <c r="I23">
        <v>1349429</v>
      </c>
      <c r="J23" t="s">
        <v>65</v>
      </c>
      <c r="K23" t="s">
        <v>157</v>
      </c>
      <c r="L23">
        <v>160240</v>
      </c>
      <c r="N23" s="36">
        <v>21</v>
      </c>
    </row>
  </sheetData>
  <sortState xmlns:xlrd2="http://schemas.microsoft.com/office/spreadsheetml/2017/richdata2" ref="A3:I23">
    <sortCondition ref="A3:A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3"/>
  <sheetViews>
    <sheetView tabSelected="1" workbookViewId="0">
      <selection activeCell="L1" sqref="L1:W1048576"/>
    </sheetView>
  </sheetViews>
  <sheetFormatPr defaultRowHeight="12.5" x14ac:dyDescent="0.25"/>
  <cols>
    <col min="2" max="2" width="35.1796875" customWidth="1"/>
    <col min="3" max="3" width="7.54296875" customWidth="1"/>
    <col min="4" max="4" width="15.7265625" customWidth="1"/>
    <col min="5" max="5" width="13" customWidth="1"/>
    <col min="6" max="6" width="18" customWidth="1"/>
    <col min="7" max="7" width="13.1796875" customWidth="1"/>
    <col min="8" max="8" width="17.7265625" customWidth="1"/>
    <col min="9" max="9" width="26.26953125" customWidth="1"/>
    <col min="10" max="10" width="9.90625" bestFit="1" customWidth="1"/>
  </cols>
  <sheetData>
    <row r="1" spans="1:10" ht="12.75" customHeight="1" x14ac:dyDescent="0.3">
      <c r="A1" s="53" t="s">
        <v>208</v>
      </c>
      <c r="B1" s="53"/>
      <c r="C1" s="53"/>
      <c r="D1" s="53"/>
      <c r="E1" s="53"/>
      <c r="F1" s="53"/>
      <c r="G1" s="53"/>
      <c r="H1" s="53"/>
      <c r="I1" s="53"/>
    </row>
    <row r="2" spans="1:10" ht="38.25" customHeight="1" x14ac:dyDescent="0.3">
      <c r="A2" s="5" t="s">
        <v>93</v>
      </c>
      <c r="B2" s="5" t="s">
        <v>94</v>
      </c>
      <c r="C2" s="5" t="s">
        <v>95</v>
      </c>
      <c r="D2" s="6" t="s">
        <v>186</v>
      </c>
      <c r="E2" s="8" t="s">
        <v>112</v>
      </c>
      <c r="F2" s="6" t="s">
        <v>187</v>
      </c>
      <c r="G2" s="8" t="s">
        <v>188</v>
      </c>
      <c r="H2" s="6" t="s">
        <v>189</v>
      </c>
      <c r="I2" s="8" t="s">
        <v>196</v>
      </c>
    </row>
    <row r="3" spans="1:10" ht="12.75" customHeight="1" x14ac:dyDescent="0.35">
      <c r="A3" s="2">
        <v>1</v>
      </c>
      <c r="B3" t="s">
        <v>67</v>
      </c>
      <c r="C3" s="37" t="s">
        <v>28</v>
      </c>
      <c r="D3" s="1">
        <v>17117507</v>
      </c>
      <c r="E3" s="9">
        <v>22.237503217025225</v>
      </c>
      <c r="F3" s="1">
        <v>-7872808</v>
      </c>
      <c r="G3" s="58">
        <v>-45.992725459379102</v>
      </c>
      <c r="H3" s="45">
        <v>9568953</v>
      </c>
      <c r="I3" s="59">
        <v>55.901557393842459</v>
      </c>
      <c r="J3" s="1"/>
    </row>
    <row r="4" spans="1:10" ht="12.75" customHeight="1" x14ac:dyDescent="0.35">
      <c r="A4" s="2">
        <v>2</v>
      </c>
      <c r="B4" s="3" t="s">
        <v>190</v>
      </c>
      <c r="C4" s="37" t="s">
        <v>19</v>
      </c>
      <c r="D4" s="1">
        <v>17335011.120000001</v>
      </c>
      <c r="E4" s="9">
        <v>22.520064723687163</v>
      </c>
      <c r="F4" s="1">
        <v>-14378923.819999998</v>
      </c>
      <c r="G4" s="58">
        <v>-82.947300814884031</v>
      </c>
      <c r="H4" s="45">
        <v>10120217.209999999</v>
      </c>
      <c r="I4" s="59">
        <v>58.380217583615824</v>
      </c>
    </row>
    <row r="5" spans="1:10" ht="12.75" customHeight="1" x14ac:dyDescent="0.35">
      <c r="A5" s="2">
        <v>3</v>
      </c>
      <c r="B5" s="3" t="s">
        <v>85</v>
      </c>
      <c r="C5" s="37" t="s">
        <v>58</v>
      </c>
      <c r="D5" s="1">
        <v>15355447.1</v>
      </c>
      <c r="E5" s="9">
        <v>19.948395773117582</v>
      </c>
      <c r="F5" s="1">
        <v>-9892657.7100000028</v>
      </c>
      <c r="G5" s="58">
        <v>-64.42441985293938</v>
      </c>
      <c r="H5" s="45">
        <v>8239022.75</v>
      </c>
      <c r="I5" s="59">
        <v>53.655375166510133</v>
      </c>
    </row>
    <row r="6" spans="1:10" ht="12.75" customHeight="1" x14ac:dyDescent="0.35">
      <c r="A6" s="2">
        <v>4</v>
      </c>
      <c r="B6" t="s">
        <v>88</v>
      </c>
      <c r="C6" s="37" t="s">
        <v>62</v>
      </c>
      <c r="D6" s="1">
        <v>9048061</v>
      </c>
      <c r="E6" s="9">
        <v>11.754415265922805</v>
      </c>
      <c r="F6" s="1">
        <v>-6153893</v>
      </c>
      <c r="G6" s="58">
        <v>-68.013389830152562</v>
      </c>
      <c r="H6" s="45">
        <v>7210354</v>
      </c>
      <c r="I6" s="59">
        <v>79.689493693731734</v>
      </c>
    </row>
    <row r="7" spans="1:10" ht="12.75" customHeight="1" x14ac:dyDescent="0.35">
      <c r="A7" s="2">
        <v>5</v>
      </c>
      <c r="B7" t="s">
        <v>68</v>
      </c>
      <c r="C7" s="37" t="s">
        <v>20</v>
      </c>
      <c r="D7" s="1">
        <v>3563386</v>
      </c>
      <c r="E7" s="9">
        <v>4.6292259520327725</v>
      </c>
      <c r="F7" s="1">
        <v>-2555343</v>
      </c>
      <c r="G7" s="58">
        <v>-71.711091641489304</v>
      </c>
      <c r="H7" s="45">
        <v>2152388</v>
      </c>
      <c r="I7" s="59">
        <v>60.402886468095232</v>
      </c>
    </row>
    <row r="8" spans="1:10" ht="12.75" customHeight="1" x14ac:dyDescent="0.35">
      <c r="A8" s="2">
        <v>6</v>
      </c>
      <c r="B8" t="s">
        <v>24</v>
      </c>
      <c r="C8" s="37" t="s">
        <v>23</v>
      </c>
      <c r="D8" s="1">
        <v>2956561.83</v>
      </c>
      <c r="E8" s="9">
        <v>3.8408953597015612</v>
      </c>
      <c r="F8" s="1">
        <v>-2019102.51</v>
      </c>
      <c r="G8" s="58">
        <v>-68.292247079439562</v>
      </c>
      <c r="H8" s="45">
        <v>2468221.0699999998</v>
      </c>
      <c r="I8" s="59">
        <v>83.482815916621632</v>
      </c>
    </row>
    <row r="9" spans="1:10" ht="12.75" customHeight="1" x14ac:dyDescent="0.35">
      <c r="A9" s="2">
        <v>7</v>
      </c>
      <c r="B9" t="s">
        <v>172</v>
      </c>
      <c r="C9" s="37" t="s">
        <v>49</v>
      </c>
      <c r="D9" s="1">
        <v>1810021.9399999997</v>
      </c>
      <c r="E9" s="9">
        <v>2.3514153500060631</v>
      </c>
      <c r="F9" s="1">
        <v>-813043.5</v>
      </c>
      <c r="G9" s="58">
        <v>-44.918985899143301</v>
      </c>
      <c r="H9" s="45">
        <v>885615.49999999988</v>
      </c>
      <c r="I9" s="59">
        <v>48.928440060787331</v>
      </c>
    </row>
    <row r="10" spans="1:10" ht="12.75" customHeight="1" x14ac:dyDescent="0.35">
      <c r="A10" s="2">
        <v>8</v>
      </c>
      <c r="B10" s="3" t="s">
        <v>84</v>
      </c>
      <c r="C10" s="37" t="s">
        <v>50</v>
      </c>
      <c r="D10" s="1">
        <v>2086604.4499999997</v>
      </c>
      <c r="E10" s="9">
        <v>2.7107261103812692</v>
      </c>
      <c r="F10" s="1">
        <v>-425536.70999999996</v>
      </c>
      <c r="G10" s="58">
        <v>-20.393741132872599</v>
      </c>
      <c r="H10" s="45">
        <v>1931692.0300000003</v>
      </c>
      <c r="I10" s="59">
        <v>92.575860748308116</v>
      </c>
    </row>
    <row r="11" spans="1:10" ht="12.75" customHeight="1" x14ac:dyDescent="0.35">
      <c r="A11" s="2">
        <v>9</v>
      </c>
      <c r="B11" t="s">
        <v>70</v>
      </c>
      <c r="C11" s="37" t="s">
        <v>39</v>
      </c>
      <c r="D11" s="1">
        <v>843196.06</v>
      </c>
      <c r="E11" s="9">
        <v>1.0954033841980024</v>
      </c>
      <c r="F11" s="1">
        <v>-734002.46</v>
      </c>
      <c r="G11" s="58">
        <v>-87.0500343656729</v>
      </c>
      <c r="H11" s="45">
        <v>605015.89</v>
      </c>
      <c r="I11" s="59">
        <v>71.752694148025313</v>
      </c>
    </row>
    <row r="12" spans="1:10" ht="12.75" customHeight="1" x14ac:dyDescent="0.35">
      <c r="A12" s="2">
        <v>10</v>
      </c>
      <c r="B12" t="s">
        <v>69</v>
      </c>
      <c r="C12" s="37" t="s">
        <v>31</v>
      </c>
      <c r="D12" s="1">
        <v>1250006.31</v>
      </c>
      <c r="E12" s="9">
        <v>1.6238941418237383</v>
      </c>
      <c r="F12" s="1">
        <v>-535017.18999999994</v>
      </c>
      <c r="G12" s="58">
        <v>-42.801159139748655</v>
      </c>
      <c r="H12" s="45">
        <v>632691.35</v>
      </c>
      <c r="I12" s="59">
        <v>50.615052495214996</v>
      </c>
    </row>
    <row r="13" spans="1:10" ht="12.75" customHeight="1" x14ac:dyDescent="0.35">
      <c r="A13" s="2">
        <v>11</v>
      </c>
      <c r="B13" t="s">
        <v>33</v>
      </c>
      <c r="C13" s="37" t="s">
        <v>32</v>
      </c>
      <c r="D13" s="1">
        <v>926449.27</v>
      </c>
      <c r="E13" s="9">
        <v>1.2035583582373106</v>
      </c>
      <c r="F13" s="1">
        <v>-285093.38</v>
      </c>
      <c r="G13" s="58">
        <v>-30.772691957542371</v>
      </c>
      <c r="H13" s="45">
        <v>706476.39</v>
      </c>
      <c r="I13" s="59">
        <v>76.256349146888525</v>
      </c>
    </row>
    <row r="14" spans="1:10" ht="12.75" customHeight="1" x14ac:dyDescent="0.35">
      <c r="A14" s="2">
        <v>12</v>
      </c>
      <c r="B14" s="38" t="s">
        <v>120</v>
      </c>
      <c r="C14" s="37" t="s">
        <v>47</v>
      </c>
      <c r="D14" s="1">
        <v>987277.21</v>
      </c>
      <c r="E14" s="9">
        <v>1.2825804676738668</v>
      </c>
      <c r="F14" s="1">
        <v>-225049.01999999996</v>
      </c>
      <c r="G14" s="58">
        <v>-22.794916941311747</v>
      </c>
      <c r="H14" s="45">
        <v>986911.91</v>
      </c>
      <c r="I14" s="59">
        <v>99.962999247192201</v>
      </c>
    </row>
    <row r="15" spans="1:10" ht="12.75" customHeight="1" x14ac:dyDescent="0.35">
      <c r="A15" s="2">
        <v>13</v>
      </c>
      <c r="B15" t="s">
        <v>163</v>
      </c>
      <c r="C15" s="37" t="s">
        <v>65</v>
      </c>
      <c r="D15" s="1">
        <v>985760.01</v>
      </c>
      <c r="E15" s="9">
        <v>1.2806094598699342</v>
      </c>
      <c r="F15" s="1">
        <v>-29729.630000000012</v>
      </c>
      <c r="G15" s="58">
        <v>-3.0159095214260123</v>
      </c>
      <c r="H15" s="45">
        <v>981761.53</v>
      </c>
      <c r="I15" s="59">
        <v>99.594375917115968</v>
      </c>
    </row>
    <row r="16" spans="1:10" ht="12.75" customHeight="1" x14ac:dyDescent="0.35">
      <c r="A16" s="2">
        <v>14</v>
      </c>
      <c r="B16" s="3" t="s">
        <v>72</v>
      </c>
      <c r="C16" s="37" t="s">
        <v>132</v>
      </c>
      <c r="D16" s="1">
        <v>541695.34000000008</v>
      </c>
      <c r="E16" s="9">
        <v>0.70372115903896371</v>
      </c>
      <c r="F16" s="1">
        <v>-241277.34</v>
      </c>
      <c r="G16" s="58">
        <v>-44.541151120111159</v>
      </c>
      <c r="H16" s="45">
        <v>541696.33000000007</v>
      </c>
      <c r="I16" s="59">
        <v>100.00018275955631</v>
      </c>
    </row>
    <row r="17" spans="1:9" ht="12.75" customHeight="1" x14ac:dyDescent="0.35">
      <c r="A17" s="2">
        <v>15</v>
      </c>
      <c r="B17" t="s">
        <v>71</v>
      </c>
      <c r="C17" s="37" t="s">
        <v>64</v>
      </c>
      <c r="D17" s="1">
        <v>510255.01</v>
      </c>
      <c r="E17" s="9">
        <v>0.6628767510583311</v>
      </c>
      <c r="F17" s="1">
        <v>42137.84</v>
      </c>
      <c r="G17" s="58">
        <v>8.2581923105468373</v>
      </c>
      <c r="H17" s="45">
        <v>510255.01</v>
      </c>
      <c r="I17" s="59">
        <v>100</v>
      </c>
    </row>
    <row r="18" spans="1:9" ht="12.75" customHeight="1" x14ac:dyDescent="0.35">
      <c r="A18" s="2">
        <v>16</v>
      </c>
      <c r="B18" t="s">
        <v>96</v>
      </c>
      <c r="C18" s="37" t="s">
        <v>57</v>
      </c>
      <c r="D18" s="1">
        <v>401484.95</v>
      </c>
      <c r="E18" s="9">
        <v>0.52157261376976294</v>
      </c>
      <c r="F18" s="1">
        <v>-47254.69999999999</v>
      </c>
      <c r="G18" s="58">
        <v>-11.769980418942225</v>
      </c>
      <c r="H18" s="45">
        <v>217516.74</v>
      </c>
      <c r="I18" s="59">
        <v>54.178055740321021</v>
      </c>
    </row>
    <row r="19" spans="1:9" ht="12.75" customHeight="1" x14ac:dyDescent="0.35">
      <c r="A19" s="2">
        <v>17</v>
      </c>
      <c r="B19" s="3" t="s">
        <v>165</v>
      </c>
      <c r="C19" s="37" t="s">
        <v>16</v>
      </c>
      <c r="D19" s="1">
        <v>519435.2</v>
      </c>
      <c r="E19" s="9">
        <v>0.67480281626501704</v>
      </c>
      <c r="F19" s="1">
        <v>-107915.62999999999</v>
      </c>
      <c r="G19" s="58">
        <v>-20.775571235834612</v>
      </c>
      <c r="H19" s="45">
        <v>519435.2</v>
      </c>
      <c r="I19" s="59">
        <v>100</v>
      </c>
    </row>
    <row r="20" spans="1:9" ht="12.75" customHeight="1" x14ac:dyDescent="0.35">
      <c r="A20" s="2">
        <v>18</v>
      </c>
      <c r="B20" t="s">
        <v>54</v>
      </c>
      <c r="C20" s="37" t="s">
        <v>53</v>
      </c>
      <c r="D20" s="1">
        <v>386109</v>
      </c>
      <c r="E20" s="9">
        <v>0.50159758249974096</v>
      </c>
      <c r="F20" s="1">
        <v>521</v>
      </c>
      <c r="G20" s="58">
        <v>0.13493598957807251</v>
      </c>
      <c r="H20" s="45">
        <v>385957</v>
      </c>
      <c r="I20" s="59">
        <v>99.960632878280492</v>
      </c>
    </row>
    <row r="21" spans="1:9" ht="12.75" customHeight="1" x14ac:dyDescent="0.35">
      <c r="A21" s="2">
        <v>19</v>
      </c>
      <c r="B21" s="39" t="s">
        <v>192</v>
      </c>
      <c r="C21" s="37" t="s">
        <v>30</v>
      </c>
      <c r="D21" s="1">
        <v>173739.91</v>
      </c>
      <c r="E21" s="9">
        <v>0.22570703827085761</v>
      </c>
      <c r="F21" s="1">
        <v>-81497.339999999982</v>
      </c>
      <c r="G21" s="58">
        <v>-46.907667904282889</v>
      </c>
      <c r="H21" s="45">
        <v>173739.91</v>
      </c>
      <c r="I21" s="59">
        <v>100</v>
      </c>
    </row>
    <row r="22" spans="1:9" ht="12.75" customHeight="1" x14ac:dyDescent="0.35">
      <c r="A22" s="2">
        <v>20</v>
      </c>
      <c r="B22" s="3" t="s">
        <v>193</v>
      </c>
      <c r="C22" s="37" t="s">
        <v>34</v>
      </c>
      <c r="D22" s="1">
        <v>134975.35</v>
      </c>
      <c r="E22" s="9">
        <v>0.17534765896950449</v>
      </c>
      <c r="F22" s="1">
        <v>-51566.32</v>
      </c>
      <c r="G22" s="58">
        <v>-38.204249887109015</v>
      </c>
      <c r="H22" s="45">
        <v>134887.81</v>
      </c>
      <c r="I22" s="59">
        <v>99.935143713278009</v>
      </c>
    </row>
    <row r="23" spans="1:9" ht="12.75" customHeight="1" x14ac:dyDescent="0.35">
      <c r="A23" s="2">
        <v>21</v>
      </c>
      <c r="B23" t="s">
        <v>27</v>
      </c>
      <c r="C23" s="37" t="s">
        <v>26</v>
      </c>
      <c r="D23" s="1">
        <v>42865.4</v>
      </c>
      <c r="E23" s="9">
        <v>5.5686816450495571E-2</v>
      </c>
      <c r="F23" s="1">
        <v>-11941.78</v>
      </c>
      <c r="G23" s="58">
        <v>-27.858785873921626</v>
      </c>
      <c r="H23" s="45">
        <v>42855.450000000004</v>
      </c>
      <c r="I23" s="59">
        <v>99.976787805549478</v>
      </c>
    </row>
    <row r="24" spans="1:9" ht="12.75" customHeight="1" x14ac:dyDescent="0.3">
      <c r="A24" s="2"/>
      <c r="B24" s="40" t="s">
        <v>92</v>
      </c>
      <c r="C24" s="4"/>
      <c r="D24" s="41">
        <v>76975849.460000023</v>
      </c>
      <c r="E24" s="9">
        <v>100</v>
      </c>
      <c r="F24" s="42">
        <v>-46418994.200000018</v>
      </c>
      <c r="G24" s="58">
        <v>-60.303321789415698</v>
      </c>
      <c r="H24" s="42">
        <v>49015664.080000006</v>
      </c>
      <c r="I24" s="59">
        <v>63.676678365817395</v>
      </c>
    </row>
    <row r="25" spans="1:9" ht="25.5" customHeight="1" x14ac:dyDescent="0.25">
      <c r="A25" s="56" t="s">
        <v>194</v>
      </c>
      <c r="B25" s="56"/>
      <c r="C25" s="56"/>
      <c r="D25" s="56"/>
      <c r="E25" s="56"/>
      <c r="F25" s="56"/>
      <c r="G25" s="56"/>
      <c r="H25" s="56"/>
      <c r="I25" s="56"/>
    </row>
    <row r="26" spans="1:9" ht="12.75" customHeight="1" x14ac:dyDescent="0.25"/>
    <row r="27" spans="1:9" ht="12.75" customHeight="1" x14ac:dyDescent="0.25"/>
    <row r="28" spans="1:9" ht="12.75" customHeight="1" x14ac:dyDescent="0.35">
      <c r="G28" s="43"/>
      <c r="H28" s="43"/>
      <c r="I28" s="43"/>
    </row>
    <row r="29" spans="1:9" x14ac:dyDescent="0.25">
      <c r="E29" s="44"/>
    </row>
    <row r="41" spans="8:8" x14ac:dyDescent="0.25">
      <c r="H41" s="54" t="s">
        <v>195</v>
      </c>
    </row>
    <row r="42" spans="8:8" x14ac:dyDescent="0.25">
      <c r="H42" s="54"/>
    </row>
    <row r="43" spans="8:8" x14ac:dyDescent="0.25">
      <c r="H43" s="54"/>
    </row>
  </sheetData>
  <sortState xmlns:xlrd2="http://schemas.microsoft.com/office/spreadsheetml/2017/richdata2" ref="B3:I23">
    <sortCondition descending="1" ref="D3:D23"/>
  </sortState>
  <mergeCells count="3">
    <mergeCell ref="A1:I1"/>
    <mergeCell ref="A25:I25"/>
    <mergeCell ref="H41:H4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RPMs System</vt:lpstr>
      <vt:lpstr>Passengers Syst</vt:lpstr>
      <vt:lpstr>Avail Seat-Miles Syst</vt:lpstr>
      <vt:lpstr>FTEs</vt:lpstr>
      <vt:lpstr>Financials</vt:lpstr>
      <vt:lpstr>Op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Nazareth, Robert (OST)</cp:lastModifiedBy>
  <dcterms:created xsi:type="dcterms:W3CDTF">2010-01-28T17:12:56Z</dcterms:created>
  <dcterms:modified xsi:type="dcterms:W3CDTF">2021-08-10T15:47:44Z</dcterms:modified>
</cp:coreProperties>
</file>