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M:\External Affairs\Press\Scheduled releases\Air Fare\2021\3Q 2021-Jan22-release\Excel Tables for 3Q2021 Press Release\"/>
    </mc:Choice>
  </mc:AlternateContent>
  <xr:revisionPtr revIDLastSave="0" documentId="8_{3E460BEF-5754-46B5-8A46-68D6AADF2EFF}" xr6:coauthVersionLast="45" xr6:coauthVersionMax="45" xr10:uidLastSave="{00000000-0000-0000-0000-000000000000}"/>
  <bookViews>
    <workbookView xWindow="-110" yWindow="-110" windowWidth="19420" windowHeight="10420" xr2:uid="{00000000-000D-0000-FFFF-FFFF00000000}"/>
  </bookViews>
  <sheets>
    <sheet name="Table 1" sheetId="2" r:id="rId1"/>
    <sheet name="Table 2" sheetId="5" r:id="rId2"/>
    <sheet name="Table 3" sheetId="4" r:id="rId3"/>
    <sheet name="Table 4" sheetId="7" r:id="rId4"/>
    <sheet name="Table 5" sheetId="6" r:id="rId5"/>
    <sheet name="Table 6 Airports Grouped"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7" l="1"/>
  <c r="D6" i="7"/>
  <c r="C7" i="7"/>
  <c r="D7" i="7"/>
  <c r="C8" i="7"/>
  <c r="D8" i="7"/>
  <c r="C9" i="7"/>
  <c r="D9" i="7"/>
  <c r="C10" i="7"/>
  <c r="D10" i="7"/>
  <c r="C11" i="7"/>
  <c r="D11" i="7"/>
  <c r="C12" i="7"/>
  <c r="D12" i="7"/>
  <c r="C13" i="7"/>
  <c r="D13" i="7"/>
  <c r="C14" i="7"/>
  <c r="D14" i="7"/>
  <c r="C15" i="7"/>
  <c r="D15" i="7"/>
  <c r="C16" i="7"/>
  <c r="D16" i="7"/>
  <c r="C17" i="7"/>
  <c r="D17" i="7"/>
  <c r="C18" i="7"/>
  <c r="D18" i="7"/>
  <c r="C19" i="7"/>
  <c r="D19" i="7"/>
  <c r="C20" i="7"/>
  <c r="D20" i="7"/>
  <c r="C21" i="7"/>
  <c r="D21" i="7"/>
  <c r="C22" i="7"/>
  <c r="D22" i="7"/>
  <c r="C23" i="7"/>
  <c r="D23" i="7"/>
  <c r="C24" i="7"/>
  <c r="D24" i="7"/>
  <c r="C25" i="7"/>
  <c r="D25" i="7"/>
  <c r="C26" i="7"/>
  <c r="D26" i="7"/>
  <c r="C27" i="7"/>
  <c r="D27" i="7"/>
  <c r="C28" i="7"/>
  <c r="D28" i="7"/>
  <c r="C29" i="7"/>
  <c r="D29" i="7"/>
  <c r="C30" i="7"/>
  <c r="D30" i="7"/>
  <c r="C31" i="7"/>
  <c r="D31" i="7"/>
  <c r="C7" i="6"/>
  <c r="C8" i="6"/>
  <c r="C9" i="6"/>
  <c r="C10" i="6"/>
  <c r="C11" i="6"/>
  <c r="C12" i="6"/>
  <c r="C13" i="6"/>
  <c r="C14" i="6"/>
  <c r="C7" i="4"/>
  <c r="C8" i="4"/>
  <c r="C9" i="4"/>
  <c r="C10" i="4"/>
  <c r="C11" i="4"/>
  <c r="C12" i="4"/>
  <c r="C13" i="4"/>
  <c r="C14" i="4"/>
  <c r="E30" i="2" l="1"/>
  <c r="E29" i="2"/>
  <c r="E28" i="2"/>
  <c r="E27" i="2"/>
  <c r="E26" i="2"/>
  <c r="E25" i="2"/>
  <c r="E24" i="2"/>
  <c r="E23" i="2"/>
  <c r="E22" i="2"/>
  <c r="E21" i="2"/>
  <c r="E20" i="2"/>
  <c r="E19" i="2"/>
  <c r="E18" i="2"/>
  <c r="E17" i="2"/>
  <c r="E16" i="2"/>
  <c r="E15" i="2"/>
  <c r="E14" i="2"/>
  <c r="E13" i="2"/>
  <c r="E12" i="2"/>
  <c r="E11" i="2"/>
  <c r="E10" i="2"/>
  <c r="E9" i="2"/>
  <c r="E8" i="2"/>
  <c r="E7" i="2"/>
  <c r="E6" i="2"/>
  <c r="E5" i="2"/>
  <c r="E4" i="2"/>
  <c r="D30" i="2" l="1"/>
  <c r="C30" i="2"/>
  <c r="D29" i="2" l="1"/>
  <c r="C29" i="2"/>
  <c r="C5" i="2" l="1"/>
  <c r="D5" i="2"/>
  <c r="C6" i="2"/>
  <c r="D6" i="2"/>
  <c r="C7" i="2"/>
  <c r="D7" i="2"/>
  <c r="C8" i="2"/>
  <c r="D8" i="2"/>
  <c r="C9" i="2"/>
  <c r="D9" i="2"/>
  <c r="C10" i="2"/>
  <c r="D10" i="2"/>
  <c r="C11" i="2"/>
  <c r="D11" i="2"/>
  <c r="C12" i="2"/>
  <c r="D12" i="2"/>
  <c r="C13" i="2"/>
  <c r="D13" i="2"/>
  <c r="C14" i="2"/>
  <c r="D14" i="2"/>
  <c r="C15" i="2"/>
  <c r="D15" i="2"/>
  <c r="C16" i="2"/>
  <c r="D16" i="2"/>
  <c r="C17" i="2"/>
  <c r="D17" i="2"/>
  <c r="C18" i="2"/>
  <c r="D18" i="2"/>
  <c r="C19" i="2"/>
  <c r="D19" i="2"/>
  <c r="C20" i="2"/>
  <c r="D20" i="2"/>
  <c r="C21" i="2"/>
  <c r="D21" i="2"/>
  <c r="C22" i="2"/>
  <c r="D22" i="2"/>
  <c r="C23" i="2"/>
  <c r="D23" i="2"/>
  <c r="C24" i="2"/>
  <c r="D24" i="2"/>
  <c r="C25" i="2"/>
  <c r="D25" i="2"/>
  <c r="C26" i="2"/>
  <c r="D26" i="2"/>
  <c r="C27" i="2"/>
  <c r="D27" i="2"/>
  <c r="C28" i="2"/>
  <c r="D28" i="2"/>
</calcChain>
</file>

<file path=xl/sharedStrings.xml><?xml version="1.0" encoding="utf-8"?>
<sst xmlns="http://schemas.openxmlformats.org/spreadsheetml/2006/main" count="79" uniqueCount="53">
  <si>
    <t>Note: Percent change based on unrounded numbers</t>
  </si>
  <si>
    <t>Year</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</si>
  <si>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</si>
  <si>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Source: Bureau of Transportation Statistics, https://www.bts.gov/explore-topics-and-geography/topics/air-fares; and http://www.transtats.bts.gov/databases.asp?Mode_ID=1&amp;Mode_Desc=Aviation&amp;Subject_ID2=0</t>
  </si>
  <si>
    <t>Table 1. 3rd Quarter Average Fare 1995-2021, Adjusted for Inflation</t>
  </si>
  <si>
    <t>Percent Change in Average Fare to 3rd Quarter 2021 (%)</t>
  </si>
  <si>
    <t>3Q Average Fare in constant 2021 dollars ($)</t>
  </si>
  <si>
    <t>Year-to-Year Percent Change in Average Fare (3Q to 3Q) (%)</t>
  </si>
  <si>
    <t xml:space="preserve"> Cumulative Percent Change in Average Fare (3Q 1995 to 3Q of each year) (%)</t>
  </si>
  <si>
    <t>** Remaining 11% of passengers boarded fights at airports not included in the top 100 airports for this report.</t>
  </si>
  <si>
    <t>* Not including Alaska, Hawaii or Puerto Rico</t>
  </si>
  <si>
    <t>Source: Bureau of Transportation Statistics, https://www.bts.gov/explore-topics-and-geography/topics/air-fares</t>
  </si>
  <si>
    <t>Average Fare at All Airports</t>
  </si>
  <si>
    <t>Average Fare at Top 100 Airports</t>
  </si>
  <si>
    <t>50,000-99,999</t>
  </si>
  <si>
    <t>100-499,000</t>
  </si>
  <si>
    <t>500-999,000</t>
  </si>
  <si>
    <t>1.0-1.49 million</t>
  </si>
  <si>
    <t>1.5-1.99 million</t>
  </si>
  <si>
    <t>2 million+</t>
  </si>
  <si>
    <t>Standard Error</t>
  </si>
  <si>
    <t>Percent of Total Passengers</t>
  </si>
  <si>
    <t>Average Fare 3rd Quarter 2021 ($)</t>
  </si>
  <si>
    <t>Airport Groups based on 3Q 2021 Originating Passengers</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</si>
  <si>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</si>
  <si>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 xml:space="preserve">Top 100 Airports* Based on 3Q2021 U.S. Originating Domestic Passengers </t>
  </si>
  <si>
    <t>Table 6. Fares at Airports Grouped by Originating Passengers</t>
  </si>
  <si>
    <t>3Q 2021</t>
  </si>
  <si>
    <t>2Q 2021</t>
  </si>
  <si>
    <t>1Q 2021</t>
  </si>
  <si>
    <t>4Q 2020</t>
  </si>
  <si>
    <t>3Q 2020</t>
  </si>
  <si>
    <t>2Q 2020</t>
  </si>
  <si>
    <t>1Q 2020</t>
  </si>
  <si>
    <t>4Q 2019</t>
  </si>
  <si>
    <t>3Q 2019</t>
  </si>
  <si>
    <t>Quarter-to-Quarter Percent Change in Average Fare (%)</t>
  </si>
  <si>
    <t>Average Fare in constant 2021 dollars ($)</t>
  </si>
  <si>
    <t>Average Domestic Fare (2021$)</t>
  </si>
  <si>
    <t>Quarter/Year</t>
  </si>
  <si>
    <t xml:space="preserve">Average Fare and Percent Change by Quarter </t>
  </si>
  <si>
    <t xml:space="preserve">Table 3. Inflation-Adjusted Average Domestic Airline Fares by Quarter </t>
  </si>
  <si>
    <t>* From Schedule P-1.2: Passenger Revenue (Fares) (Acct 3901) as a percentage of Total Operating Revenues (4999).</t>
  </si>
  <si>
    <t>Source: Bureau of Transportation Statistics, P-1.2</t>
  </si>
  <si>
    <t>Revenue from Passenger Fares as Percent of Total Scheduled Passenger Airline Operating Revenue* (%)</t>
  </si>
  <si>
    <t>Table 2. Passenger Airline Revenue from Fares 1990-2021</t>
  </si>
  <si>
    <t>Average Fare in current dollars ($)</t>
  </si>
  <si>
    <t>Average Domestic Fare (current$)</t>
  </si>
  <si>
    <t>Table 5. Unadjusted Average Domestic Airline Fares by Quarter</t>
  </si>
  <si>
    <t>* Rate calculated using Bureau of Labor Statistics General Consumer Price Index</t>
  </si>
  <si>
    <t>N/A</t>
  </si>
  <si>
    <t>Inflation Rate from 1995 (Sep 1995 to Sep of each year)*</t>
  </si>
  <si>
    <t>Table 4. Unadjusted 3rd Quarter Average Fares, 1995-2021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</si>
</sst>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
    <numFmt numFmtId="168" formatCode="0.000000%"/>
  </numFmts>
  <fonts count="11"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0"/>
      <color indexed="8"/>
      <name val="Arial"/>
      <family val="2"/>
    </font>
    <font>
      <sz val="10"/>
      <color theme="1"/>
      <name val="Arial"/>
      <family val="2"/>
    </font>
    <font>
      <sz val="12"/>
      <name val="Times New Roman"/>
      <family val="1"/>
    </font>
    <font>
      <sz val="10"/>
      <color indexed="8"/>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7" fillId="0" borderId="0"/>
    <xf numFmtId="0" fontId="2" fillId="0" borderId="0"/>
    <xf numFmtId="0" fontId="1" fillId="0" borderId="0"/>
    <xf numFmtId="9" fontId="7" fillId="0" borderId="0" applyFont="0" applyFill="0" applyBorder="0" applyAlignment="0" applyProtection="0"/>
    <xf numFmtId="9" fontId="5" fillId="0" borderId="0" applyFont="0" applyFill="0" applyBorder="0" applyAlignment="0" applyProtection="0"/>
  </cellStyleXfs>
  <cellXfs count="72">
    <xf numFmtId="0" fontId="0" fillId="0" borderId="0" xfId="0"/>
    <xf numFmtId="0" fontId="4" fillId="0" borderId="1" xfId="0" applyFont="1" applyBorder="1" applyAlignment="1">
      <alignment horizontal="center" wrapText="1"/>
    </xf>
    <xf numFmtId="0" fontId="6" fillId="0" borderId="1" xfId="0" applyFont="1" applyBorder="1" applyAlignment="1">
      <alignment horizontal="center" wrapText="1"/>
    </xf>
    <xf numFmtId="1" fontId="0" fillId="0" borderId="0" xfId="0" applyNumberFormat="1"/>
    <xf numFmtId="165" fontId="0" fillId="0" borderId="0" xfId="0" applyNumberFormat="1"/>
    <xf numFmtId="1" fontId="4" fillId="0" borderId="0" xfId="0" applyNumberFormat="1" applyFont="1" applyAlignment="1">
      <alignment horizontal="center"/>
    </xf>
    <xf numFmtId="1" fontId="4" fillId="0" borderId="0" xfId="0" applyNumberFormat="1" applyFont="1" applyBorder="1" applyAlignment="1">
      <alignment horizontal="center"/>
    </xf>
    <xf numFmtId="0" fontId="5" fillId="0" borderId="0" xfId="0" applyFont="1"/>
    <xf numFmtId="164" fontId="0" fillId="0" borderId="0" xfId="0" applyNumberFormat="1" applyFont="1" applyAlignment="1"/>
    <xf numFmtId="0" fontId="0" fillId="0" borderId="0" xfId="0" applyAlignment="1"/>
    <xf numFmtId="165" fontId="7" fillId="0" borderId="0" xfId="1" applyNumberFormat="1" applyFont="1" applyAlignment="1"/>
    <xf numFmtId="165" fontId="0" fillId="0" borderId="0" xfId="0" applyNumberFormat="1" applyAlignment="1"/>
    <xf numFmtId="165" fontId="7" fillId="0" borderId="0" xfId="1" applyNumberFormat="1" applyFont="1" applyBorder="1" applyAlignment="1"/>
    <xf numFmtId="165" fontId="0" fillId="0" borderId="0" xfId="0" applyNumberFormat="1" applyBorder="1" applyAlignment="1"/>
    <xf numFmtId="166" fontId="4" fillId="0" borderId="1" xfId="0" applyNumberFormat="1" applyFont="1" applyBorder="1" applyAlignment="1">
      <alignment horizontal="center" wrapText="1"/>
    </xf>
    <xf numFmtId="1" fontId="0" fillId="0" borderId="0" xfId="0" applyNumberFormat="1" applyAlignment="1">
      <alignment horizontal="center"/>
    </xf>
    <xf numFmtId="0" fontId="5" fillId="0" borderId="0" xfId="0" applyFont="1" applyAlignment="1">
      <alignment horizontal="left"/>
    </xf>
    <xf numFmtId="0" fontId="4" fillId="0" borderId="0" xfId="0" applyFont="1" applyAlignment="1">
      <alignment wrapText="1"/>
    </xf>
    <xf numFmtId="0" fontId="5" fillId="0" borderId="0" xfId="0" applyFont="1" applyAlignment="1">
      <alignment wrapText="1"/>
    </xf>
    <xf numFmtId="0" fontId="5" fillId="0" borderId="2" xfId="0" applyFont="1" applyBorder="1" applyAlignment="1">
      <alignment wrapText="1"/>
    </xf>
    <xf numFmtId="0" fontId="5" fillId="0" borderId="0" xfId="0" applyFont="1" applyAlignment="1">
      <alignment horizontal="left"/>
    </xf>
    <xf numFmtId="4" fontId="0" fillId="0" borderId="0" xfId="0" applyNumberFormat="1" applyAlignment="1">
      <alignment horizontal="center"/>
    </xf>
    <xf numFmtId="0" fontId="0" fillId="0" borderId="0" xfId="0" applyAlignment="1">
      <alignment wrapText="1"/>
    </xf>
    <xf numFmtId="0" fontId="4" fillId="0" borderId="0" xfId="0" applyFont="1"/>
    <xf numFmtId="165" fontId="0" fillId="0" borderId="1" xfId="0" applyNumberFormat="1" applyBorder="1" applyAlignment="1">
      <alignment horizontal="right" indent="6"/>
    </xf>
    <xf numFmtId="9" fontId="5" fillId="0" borderId="1" xfId="5" applyFont="1" applyBorder="1" applyAlignment="1">
      <alignment horizontal="center"/>
    </xf>
    <xf numFmtId="1" fontId="0" fillId="0" borderId="1" xfId="0" applyNumberFormat="1" applyBorder="1" applyAlignment="1">
      <alignment horizontal="center"/>
    </xf>
    <xf numFmtId="165" fontId="0" fillId="0" borderId="0" xfId="0" applyNumberFormat="1" applyAlignment="1">
      <alignment horizontal="right" indent="6"/>
    </xf>
    <xf numFmtId="9" fontId="0" fillId="0" borderId="0" xfId="5" applyFont="1" applyFill="1" applyAlignment="1">
      <alignment horizontal="center"/>
    </xf>
    <xf numFmtId="0" fontId="4" fillId="0" borderId="0" xfId="0" applyFont="1" applyAlignment="1">
      <alignment horizontal="center" wrapText="1"/>
    </xf>
    <xf numFmtId="38" fontId="5" fillId="0" borderId="0" xfId="0" applyNumberFormat="1" applyFont="1" applyAlignment="1">
      <alignment horizontal="right"/>
    </xf>
    <xf numFmtId="9" fontId="5" fillId="0" borderId="0" xfId="5" applyFont="1" applyFill="1" applyAlignment="1">
      <alignment horizontal="center"/>
    </xf>
    <xf numFmtId="9" fontId="0" fillId="0" borderId="0" xfId="5" applyFont="1" applyAlignment="1">
      <alignment horizontal="center"/>
    </xf>
    <xf numFmtId="49" fontId="5" fillId="0" borderId="0" xfId="0" applyNumberFormat="1" applyFont="1" applyAlignment="1">
      <alignment horizontal="right"/>
    </xf>
    <xf numFmtId="0" fontId="4" fillId="0" borderId="1" xfId="0" applyFont="1" applyBorder="1" applyAlignment="1">
      <alignment horizontal="center"/>
    </xf>
    <xf numFmtId="4" fontId="4" fillId="0" borderId="1" xfId="0" applyNumberFormat="1" applyFont="1" applyBorder="1" applyAlignment="1">
      <alignment horizontal="center" wrapText="1"/>
    </xf>
    <xf numFmtId="0" fontId="8" fillId="0" borderId="0" xfId="0" applyFont="1"/>
    <xf numFmtId="2" fontId="7" fillId="0" borderId="0" xfId="0" applyNumberFormat="1" applyFont="1"/>
    <xf numFmtId="0" fontId="7" fillId="0" borderId="0" xfId="0" applyFont="1"/>
    <xf numFmtId="167" fontId="0" fillId="0" borderId="0" xfId="0" applyNumberFormat="1"/>
    <xf numFmtId="165" fontId="0" fillId="0" borderId="1" xfId="0" applyNumberFormat="1" applyBorder="1"/>
    <xf numFmtId="1" fontId="0" fillId="0" borderId="1" xfId="0" applyNumberFormat="1" applyBorder="1"/>
    <xf numFmtId="0" fontId="5" fillId="0" borderId="1" xfId="0" applyFont="1" applyBorder="1"/>
    <xf numFmtId="0" fontId="4" fillId="0" borderId="1" xfId="0" applyFont="1" applyBorder="1" applyAlignment="1">
      <alignment wrapText="1"/>
    </xf>
    <xf numFmtId="0" fontId="4"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wrapText="1"/>
    </xf>
    <xf numFmtId="0" fontId="6" fillId="0" borderId="0" xfId="0" applyFont="1" applyAlignment="1">
      <alignment wrapText="1"/>
    </xf>
    <xf numFmtId="168" fontId="0" fillId="0" borderId="0" xfId="0" applyNumberFormat="1"/>
    <xf numFmtId="10" fontId="0" fillId="0" borderId="0" xfId="0" applyNumberFormat="1"/>
    <xf numFmtId="165" fontId="0" fillId="0" borderId="1" xfId="0" applyNumberFormat="1" applyBorder="1" applyAlignment="1">
      <alignment horizontal="center"/>
    </xf>
    <xf numFmtId="0" fontId="4" fillId="0" borderId="1" xfId="0" applyFont="1" applyBorder="1" applyAlignment="1">
      <alignment horizontal="left"/>
    </xf>
    <xf numFmtId="165" fontId="0" fillId="0" borderId="0" xfId="0" applyNumberFormat="1" applyAlignment="1">
      <alignment horizontal="center"/>
    </xf>
    <xf numFmtId="0" fontId="4" fillId="0" borderId="0" xfId="0" applyFont="1" applyAlignment="1">
      <alignment horizontal="left"/>
    </xf>
    <xf numFmtId="165" fontId="5" fillId="0" borderId="0" xfId="0" applyNumberFormat="1" applyFont="1" applyAlignment="1">
      <alignment horizontal="center"/>
    </xf>
    <xf numFmtId="0" fontId="5" fillId="0" borderId="1" xfId="0" applyFont="1" applyBorder="1" applyAlignment="1">
      <alignment horizontal="left"/>
    </xf>
    <xf numFmtId="2" fontId="0" fillId="0" borderId="0" xfId="0" applyNumberFormat="1"/>
    <xf numFmtId="0" fontId="0" fillId="0" borderId="0" xfId="0"/>
    <xf numFmtId="2" fontId="0" fillId="0" borderId="0" xfId="0" applyNumberFormat="1" applyAlignment="1">
      <alignment horizontal="center"/>
    </xf>
    <xf numFmtId="165" fontId="7" fillId="0" borderId="1" xfId="1" applyNumberFormat="1" applyBorder="1"/>
    <xf numFmtId="1" fontId="0" fillId="0" borderId="1" xfId="0" applyNumberFormat="1" applyBorder="1" applyAlignment="1">
      <alignment horizontal="right"/>
    </xf>
    <xf numFmtId="1" fontId="4" fillId="0" borderId="1" xfId="0" applyNumberFormat="1" applyFont="1" applyBorder="1" applyAlignment="1">
      <alignment horizontal="center"/>
    </xf>
    <xf numFmtId="165" fontId="7" fillId="0" borderId="0" xfId="1" applyNumberFormat="1"/>
    <xf numFmtId="1" fontId="0" fillId="0" borderId="0" xfId="0" applyNumberFormat="1" applyAlignment="1">
      <alignment horizontal="right"/>
    </xf>
    <xf numFmtId="0" fontId="10" fillId="0" borderId="0" xfId="0" applyFont="1"/>
    <xf numFmtId="165" fontId="0" fillId="0" borderId="0" xfId="0" applyNumberFormat="1" applyAlignment="1">
      <alignment horizontal="right"/>
    </xf>
    <xf numFmtId="165" fontId="5" fillId="0" borderId="0" xfId="0" applyNumberFormat="1" applyFont="1" applyAlignment="1">
      <alignment horizontal="right"/>
    </xf>
    <xf numFmtId="0" fontId="0" fillId="0" borderId="1" xfId="0" applyBorder="1"/>
    <xf numFmtId="0" fontId="4" fillId="0" borderId="1" xfId="0" applyFont="1" applyBorder="1" applyAlignment="1">
      <alignment horizontal="center" wrapText="1"/>
    </xf>
    <xf numFmtId="0" fontId="6" fillId="0" borderId="1" xfId="0" applyFont="1" applyBorder="1" applyAlignment="1">
      <alignment horizontal="center" wrapText="1"/>
    </xf>
    <xf numFmtId="166" fontId="4" fillId="0" borderId="0" xfId="0" applyNumberFormat="1" applyFont="1" applyAlignment="1">
      <alignment horizontal="center" wrapText="1"/>
    </xf>
    <xf numFmtId="0" fontId="6" fillId="0" borderId="0" xfId="0" applyFont="1" applyAlignment="1">
      <alignment horizontal="center" wrapText="1"/>
    </xf>
  </cellXfs>
  <cellStyles count="6">
    <cellStyle name="Normal" xfId="0" builtinId="0"/>
    <cellStyle name="Normal 2" xfId="1" xr:uid="{00000000-0005-0000-0000-000001000000}"/>
    <cellStyle name="Normal 2 2" xfId="2" xr:uid="{00000000-0005-0000-0000-000002000000}"/>
    <cellStyle name="Normal 2 3" xfId="3" xr:uid="{00000000-0005-0000-0000-000003000000}"/>
    <cellStyle name="Percent 2" xfId="4" xr:uid="{00000000-0005-0000-0000-000005000000}"/>
    <cellStyle name="Percent 3" xfId="5" xr:uid="{E9B2FB7C-DE80-426D-BBD4-C15D2193FEF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tabSelected="1" workbookViewId="0">
      <selection sqref="A1:E1"/>
    </sheetView>
  </sheetViews>
  <sheetFormatPr defaultRowHeight="12.5" x14ac:dyDescent="0.25"/>
  <cols>
    <col min="1" max="1" width="13.08984375" customWidth="1"/>
    <col min="2" max="2" width="14.54296875" customWidth="1"/>
    <col min="3" max="3" width="15.54296875" customWidth="1"/>
    <col min="4" max="4" width="17" customWidth="1"/>
    <col min="5" max="5" width="14" customWidth="1"/>
  </cols>
  <sheetData>
    <row r="1" spans="1:12" ht="12.75" customHeight="1" x14ac:dyDescent="0.3">
      <c r="A1" s="17" t="s">
        <v>4</v>
      </c>
      <c r="B1" s="17"/>
      <c r="C1" s="17"/>
      <c r="D1" s="17"/>
      <c r="E1" s="17"/>
    </row>
    <row r="2" spans="1:12" ht="101.15" customHeight="1" x14ac:dyDescent="0.25">
      <c r="A2" s="18" t="s">
        <v>2</v>
      </c>
      <c r="B2" s="18"/>
      <c r="C2" s="18"/>
      <c r="D2" s="18"/>
      <c r="E2" s="18"/>
    </row>
    <row r="3" spans="1:12" ht="75.650000000000006" customHeight="1" x14ac:dyDescent="0.3">
      <c r="A3" s="1" t="s">
        <v>1</v>
      </c>
      <c r="B3" s="2" t="s">
        <v>6</v>
      </c>
      <c r="C3" s="1" t="s">
        <v>7</v>
      </c>
      <c r="D3" s="1" t="s">
        <v>8</v>
      </c>
      <c r="E3" s="14" t="s">
        <v>5</v>
      </c>
      <c r="L3" s="7"/>
    </row>
    <row r="4" spans="1:12" ht="12.75" customHeight="1" x14ac:dyDescent="0.3">
      <c r="A4" s="5">
        <v>1995</v>
      </c>
      <c r="B4" s="15">
        <v>514.64278560340483</v>
      </c>
      <c r="C4" s="8"/>
      <c r="D4" s="9"/>
      <c r="E4" s="4">
        <f>(($B$30-B4)/B4)*100</f>
        <v>-38.910799196433032</v>
      </c>
      <c r="G4" s="3"/>
      <c r="H4" s="3"/>
      <c r="I4" s="3"/>
      <c r="J4" s="3"/>
    </row>
    <row r="5" spans="1:12" ht="12.75" customHeight="1" x14ac:dyDescent="0.3">
      <c r="A5" s="5">
        <v>1996</v>
      </c>
      <c r="B5" s="15">
        <v>468.58328207541592</v>
      </c>
      <c r="C5" s="10">
        <f>((B5-B4)/B4)*100</f>
        <v>-8.9498006804827508</v>
      </c>
      <c r="D5" s="11">
        <f>((B5-$B$4)/$B$4)*100</f>
        <v>-8.9498006804827508</v>
      </c>
      <c r="E5" s="4">
        <f t="shared" ref="E5:E30" si="0">(($B$30-B5)/B5)*100</f>
        <v>-32.906021886684584</v>
      </c>
      <c r="G5" s="3"/>
      <c r="H5" s="3"/>
      <c r="I5" s="3"/>
      <c r="J5" s="3"/>
      <c r="K5" s="4"/>
    </row>
    <row r="6" spans="1:12" ht="12.75" customHeight="1" x14ac:dyDescent="0.3">
      <c r="A6" s="5">
        <v>1997</v>
      </c>
      <c r="B6" s="15">
        <v>480.23060009435028</v>
      </c>
      <c r="C6" s="10">
        <f t="shared" ref="C6:C23" si="1">((B6-B5)/B5)*100</f>
        <v>2.4856452341506676</v>
      </c>
      <c r="D6" s="11">
        <f t="shared" ref="D6:D25" si="2">((B6-$B$4)/$B$4)*100</f>
        <v>-6.6866157404124866</v>
      </c>
      <c r="E6" s="4">
        <f t="shared" si="0"/>
        <v>-34.53329199418642</v>
      </c>
      <c r="G6" s="3"/>
      <c r="H6" s="3"/>
      <c r="I6" s="3"/>
      <c r="J6" s="3"/>
      <c r="K6" s="4"/>
    </row>
    <row r="7" spans="1:12" ht="12.75" customHeight="1" x14ac:dyDescent="0.3">
      <c r="A7" s="5">
        <v>1998</v>
      </c>
      <c r="B7" s="15">
        <v>527.91887227380403</v>
      </c>
      <c r="C7" s="10">
        <f t="shared" si="1"/>
        <v>9.930286027188707</v>
      </c>
      <c r="D7" s="11">
        <f t="shared" si="2"/>
        <v>2.5796702182142397</v>
      </c>
      <c r="E7" s="4">
        <f t="shared" si="0"/>
        <v>-40.447068436061464</v>
      </c>
      <c r="G7" s="3"/>
      <c r="H7" s="3"/>
      <c r="I7" s="3"/>
      <c r="J7" s="3"/>
      <c r="K7" s="4"/>
    </row>
    <row r="8" spans="1:12" ht="12.75" customHeight="1" x14ac:dyDescent="0.3">
      <c r="A8" s="5">
        <v>1999</v>
      </c>
      <c r="B8" s="15">
        <v>519.03844248034954</v>
      </c>
      <c r="C8" s="10">
        <f t="shared" si="1"/>
        <v>-1.6821580473540383</v>
      </c>
      <c r="D8" s="11">
        <f t="shared" si="2"/>
        <v>0.85411804068931496</v>
      </c>
      <c r="E8" s="4">
        <f t="shared" si="0"/>
        <v>-39.428154258489769</v>
      </c>
      <c r="G8" s="3"/>
      <c r="H8" s="3"/>
      <c r="I8" s="3"/>
      <c r="J8" s="3"/>
      <c r="K8" s="4"/>
    </row>
    <row r="9" spans="1:12" ht="12.75" customHeight="1" x14ac:dyDescent="0.3">
      <c r="A9" s="5">
        <v>2000</v>
      </c>
      <c r="B9" s="15">
        <v>532.17932674486804</v>
      </c>
      <c r="C9" s="10">
        <f t="shared" si="1"/>
        <v>2.5317747567447273</v>
      </c>
      <c r="D9" s="11">
        <f t="shared" si="2"/>
        <v>3.4075171423810167</v>
      </c>
      <c r="E9" s="4">
        <f t="shared" si="0"/>
        <v>-40.923829822300334</v>
      </c>
      <c r="G9" s="3"/>
      <c r="H9" s="3"/>
      <c r="I9" s="3"/>
      <c r="J9" s="3"/>
      <c r="K9" s="4"/>
    </row>
    <row r="10" spans="1:12" ht="12.75" customHeight="1" x14ac:dyDescent="0.3">
      <c r="A10" s="5">
        <v>2001</v>
      </c>
      <c r="B10" s="15">
        <v>466.42651243473068</v>
      </c>
      <c r="C10" s="10">
        <f t="shared" si="1"/>
        <v>-12.355386803978558</v>
      </c>
      <c r="D10" s="11">
        <f t="shared" si="2"/>
        <v>-9.3688815849505911</v>
      </c>
      <c r="E10" s="4">
        <f t="shared" si="0"/>
        <v>-32.595777397553299</v>
      </c>
      <c r="G10" s="3"/>
      <c r="H10" s="3"/>
      <c r="I10" s="3"/>
      <c r="J10" s="3"/>
      <c r="K10" s="4"/>
    </row>
    <row r="11" spans="1:12" ht="12.75" customHeight="1" x14ac:dyDescent="0.3">
      <c r="A11" s="5">
        <v>2002</v>
      </c>
      <c r="B11" s="15">
        <v>459.52939160997101</v>
      </c>
      <c r="C11" s="10">
        <f t="shared" si="1"/>
        <v>-1.4787154333824055</v>
      </c>
      <c r="D11" s="11">
        <f t="shared" si="2"/>
        <v>-10.70905792040101</v>
      </c>
      <c r="E11" s="4">
        <f t="shared" si="0"/>
        <v>-31.584100939254732</v>
      </c>
      <c r="G11" s="3"/>
      <c r="H11" s="3"/>
      <c r="I11" s="3"/>
      <c r="J11" s="3"/>
      <c r="K11" s="4"/>
    </row>
    <row r="12" spans="1:12" ht="12.75" customHeight="1" x14ac:dyDescent="0.3">
      <c r="A12" s="5">
        <v>2003</v>
      </c>
      <c r="B12" s="15">
        <v>463.13015070683184</v>
      </c>
      <c r="C12" s="10">
        <f t="shared" si="1"/>
        <v>0.78357536266515859</v>
      </c>
      <c r="D12" s="11">
        <f t="shared" si="2"/>
        <v>-10.009396097173656</v>
      </c>
      <c r="E12" s="4">
        <f t="shared" si="0"/>
        <v>-32.116023057771329</v>
      </c>
      <c r="G12" s="3"/>
      <c r="H12" s="3"/>
      <c r="I12" s="3"/>
      <c r="J12" s="3"/>
      <c r="K12" s="4"/>
    </row>
    <row r="13" spans="1:12" ht="12.75" customHeight="1" x14ac:dyDescent="0.3">
      <c r="A13" s="5">
        <v>2004</v>
      </c>
      <c r="B13" s="15">
        <v>427.9556876639295</v>
      </c>
      <c r="C13" s="10">
        <f t="shared" si="1"/>
        <v>-7.5949412900928355</v>
      </c>
      <c r="D13" s="11">
        <f t="shared" si="2"/>
        <v>-16.844129630193308</v>
      </c>
      <c r="E13" s="4">
        <f t="shared" si="0"/>
        <v>-26.536514461463657</v>
      </c>
      <c r="G13" s="3"/>
      <c r="H13" s="3"/>
      <c r="I13" s="3"/>
      <c r="J13" s="3"/>
      <c r="K13" s="4"/>
    </row>
    <row r="14" spans="1:12" ht="12.75" customHeight="1" x14ac:dyDescent="0.3">
      <c r="A14" s="5">
        <v>2005</v>
      </c>
      <c r="B14" s="15">
        <v>425.18489827455278</v>
      </c>
      <c r="C14" s="10">
        <f t="shared" si="1"/>
        <v>-0.64744773097924035</v>
      </c>
      <c r="D14" s="11">
        <f t="shared" si="2"/>
        <v>-17.38252042607866</v>
      </c>
      <c r="E14" s="4">
        <f t="shared" si="0"/>
        <v>-26.057777217824849</v>
      </c>
      <c r="G14" s="3"/>
      <c r="H14" s="3"/>
      <c r="I14" s="3"/>
      <c r="J14" s="3"/>
      <c r="K14" s="4"/>
    </row>
    <row r="15" spans="1:12" ht="12.75" customHeight="1" x14ac:dyDescent="0.3">
      <c r="A15" s="5">
        <v>2006</v>
      </c>
      <c r="B15" s="15">
        <v>444.02985904430614</v>
      </c>
      <c r="C15" s="10">
        <f t="shared" si="1"/>
        <v>4.4321801753139125</v>
      </c>
      <c r="D15" s="11">
        <f t="shared" si="2"/>
        <v>-13.720764875059297</v>
      </c>
      <c r="E15" s="4">
        <f t="shared" si="0"/>
        <v>-29.19594069754573</v>
      </c>
      <c r="G15" s="3"/>
      <c r="H15" s="3"/>
      <c r="I15" s="3"/>
      <c r="J15" s="3"/>
      <c r="K15" s="4"/>
    </row>
    <row r="16" spans="1:12" ht="12.75" customHeight="1" x14ac:dyDescent="0.3">
      <c r="A16" s="5">
        <v>2007</v>
      </c>
      <c r="B16" s="15">
        <v>430.42110873692502</v>
      </c>
      <c r="C16" s="10">
        <f t="shared" si="1"/>
        <v>-3.0648277430422102</v>
      </c>
      <c r="D16" s="11">
        <f t="shared" si="2"/>
        <v>-16.365074809653098</v>
      </c>
      <c r="E16" s="4">
        <f t="shared" si="0"/>
        <v>-26.957308009145141</v>
      </c>
      <c r="G16" s="3"/>
      <c r="H16" s="3"/>
      <c r="I16" s="3"/>
      <c r="J16" s="3"/>
      <c r="K16" s="4"/>
    </row>
    <row r="17" spans="1:11" ht="12.75" customHeight="1" x14ac:dyDescent="0.3">
      <c r="A17" s="5">
        <v>2008</v>
      </c>
      <c r="B17" s="15">
        <v>447.8876234566398</v>
      </c>
      <c r="C17" s="10">
        <f t="shared" si="1"/>
        <v>4.0580060701415039</v>
      </c>
      <c r="D17" s="11">
        <f t="shared" si="2"/>
        <v>-12.971164468670516</v>
      </c>
      <c r="E17" s="4">
        <f t="shared" si="0"/>
        <v>-29.805793182679686</v>
      </c>
      <c r="G17" s="3"/>
      <c r="H17" s="3"/>
      <c r="I17" s="3"/>
      <c r="J17" s="3"/>
      <c r="K17" s="4"/>
    </row>
    <row r="18" spans="1:11" ht="12.75" customHeight="1" x14ac:dyDescent="0.3">
      <c r="A18" s="5">
        <v>2009</v>
      </c>
      <c r="B18" s="15">
        <v>389.35141562780893</v>
      </c>
      <c r="C18" s="10">
        <f t="shared" si="1"/>
        <v>-13.069396152782458</v>
      </c>
      <c r="D18" s="11">
        <f t="shared" si="2"/>
        <v>-24.345307751413465</v>
      </c>
      <c r="E18" s="4">
        <f t="shared" si="0"/>
        <v>-19.252594931138191</v>
      </c>
      <c r="G18" s="3"/>
      <c r="H18" s="3"/>
      <c r="I18" s="3"/>
      <c r="J18" s="3"/>
      <c r="K18" s="4"/>
    </row>
    <row r="19" spans="1:11" ht="12.75" customHeight="1" x14ac:dyDescent="0.3">
      <c r="A19" s="5">
        <v>2010</v>
      </c>
      <c r="B19" s="15">
        <v>425.89982871866061</v>
      </c>
      <c r="C19" s="10">
        <f t="shared" si="1"/>
        <v>9.3869988971066824</v>
      </c>
      <c r="D19" s="11">
        <f t="shared" si="2"/>
        <v>-17.24360262442919</v>
      </c>
      <c r="E19" s="4">
        <f t="shared" si="0"/>
        <v>-26.181899235743998</v>
      </c>
      <c r="G19" s="3"/>
      <c r="H19" s="3"/>
      <c r="I19" s="3"/>
      <c r="J19" s="3"/>
      <c r="K19" s="4"/>
    </row>
    <row r="20" spans="1:11" ht="12.75" customHeight="1" x14ac:dyDescent="0.3">
      <c r="A20" s="6">
        <v>2011</v>
      </c>
      <c r="B20" s="15">
        <v>435.89026277628682</v>
      </c>
      <c r="C20" s="10">
        <f t="shared" si="1"/>
        <v>2.3457238965516578</v>
      </c>
      <c r="D20" s="11">
        <f t="shared" si="2"/>
        <v>-15.302366035265177</v>
      </c>
      <c r="E20" s="4">
        <f t="shared" si="0"/>
        <v>-27.873781186139858</v>
      </c>
      <c r="G20" s="3"/>
      <c r="H20" s="3"/>
      <c r="I20" s="3"/>
      <c r="J20" s="3"/>
      <c r="K20" s="4"/>
    </row>
    <row r="21" spans="1:11" ht="12.75" customHeight="1" x14ac:dyDescent="0.3">
      <c r="A21" s="6">
        <v>2012</v>
      </c>
      <c r="B21" s="15">
        <v>436.00992020293234</v>
      </c>
      <c r="C21" s="10">
        <f t="shared" si="1"/>
        <v>2.7451273144619287E-2</v>
      </c>
      <c r="D21" s="11">
        <f t="shared" si="2"/>
        <v>-15.279115456418491</v>
      </c>
      <c r="E21" s="4">
        <f t="shared" si="0"/>
        <v>-27.893575317734204</v>
      </c>
      <c r="G21" s="3"/>
      <c r="H21" s="3"/>
      <c r="I21" s="3"/>
      <c r="J21" s="3"/>
      <c r="K21" s="4"/>
    </row>
    <row r="22" spans="1:11" ht="12.75" customHeight="1" x14ac:dyDescent="0.3">
      <c r="A22" s="6">
        <v>2013</v>
      </c>
      <c r="B22" s="15">
        <v>458.20689485930257</v>
      </c>
      <c r="C22" s="10">
        <f t="shared" si="1"/>
        <v>5.0909334003315978</v>
      </c>
      <c r="D22" s="11">
        <f t="shared" si="2"/>
        <v>-10.966031648132928</v>
      </c>
      <c r="E22" s="4">
        <f t="shared" si="0"/>
        <v>-31.3866359835393</v>
      </c>
      <c r="G22" s="3"/>
      <c r="H22" s="3"/>
      <c r="I22" s="3"/>
      <c r="J22" s="3"/>
      <c r="K22" s="4"/>
    </row>
    <row r="23" spans="1:11" ht="12.75" customHeight="1" x14ac:dyDescent="0.3">
      <c r="A23" s="6">
        <v>2014</v>
      </c>
      <c r="B23" s="15">
        <v>458.92496765382958</v>
      </c>
      <c r="C23" s="10">
        <f t="shared" si="1"/>
        <v>0.1567136598299137</v>
      </c>
      <c r="D23" s="11">
        <f t="shared" si="2"/>
        <v>-10.82650325783691</v>
      </c>
      <c r="E23" s="4">
        <f t="shared" si="0"/>
        <v>-31.49399425234974</v>
      </c>
      <c r="G23" s="3"/>
      <c r="H23" s="3"/>
      <c r="I23" s="3"/>
      <c r="J23" s="3"/>
      <c r="K23" s="4"/>
    </row>
    <row r="24" spans="1:11" ht="12.75" customHeight="1" x14ac:dyDescent="0.3">
      <c r="A24" s="6">
        <v>2015</v>
      </c>
      <c r="B24" s="15">
        <v>429.55589748419214</v>
      </c>
      <c r="C24" s="12">
        <f t="shared" ref="C24:C29" si="3">((B24-B23)/B23)*100</f>
        <v>-6.3995363598937471</v>
      </c>
      <c r="D24" s="13">
        <f t="shared" ref="D24" si="4">((B24-$B$4)/$B$4)*100</f>
        <v>-16.533193605240299</v>
      </c>
      <c r="E24" s="4">
        <f t="shared" si="0"/>
        <v>-26.810185459063717</v>
      </c>
      <c r="G24" s="3"/>
      <c r="H24" s="3"/>
      <c r="I24" s="3"/>
      <c r="J24" s="3"/>
      <c r="K24" s="4"/>
    </row>
    <row r="25" spans="1:11" ht="12.75" customHeight="1" x14ac:dyDescent="0.3">
      <c r="A25" s="6">
        <v>2016</v>
      </c>
      <c r="B25" s="15">
        <v>396.42182340991081</v>
      </c>
      <c r="C25" s="12">
        <f t="shared" si="3"/>
        <v>-7.7135651654045043</v>
      </c>
      <c r="D25" s="13">
        <f t="shared" si="2"/>
        <v>-22.971460107982107</v>
      </c>
      <c r="E25" s="4">
        <f t="shared" si="0"/>
        <v>-20.692770641628954</v>
      </c>
      <c r="G25" s="3"/>
      <c r="H25" s="3"/>
      <c r="I25" s="3"/>
      <c r="J25" s="3"/>
      <c r="K25" s="4"/>
    </row>
    <row r="26" spans="1:11" ht="12.75" customHeight="1" x14ac:dyDescent="0.3">
      <c r="A26" s="6">
        <v>2017</v>
      </c>
      <c r="B26" s="15">
        <v>373.98736177154854</v>
      </c>
      <c r="C26" s="12">
        <f t="shared" si="3"/>
        <v>-5.6592398080880733</v>
      </c>
      <c r="D26" s="13">
        <f t="shared" ref="D26" si="5">((B26-$B$4)/$B$4)*100</f>
        <v>-27.330689901140186</v>
      </c>
      <c r="E26" s="4">
        <f t="shared" si="0"/>
        <v>-15.93535053455054</v>
      </c>
      <c r="G26" s="3"/>
      <c r="H26" s="3"/>
      <c r="I26" s="3"/>
      <c r="J26" s="3"/>
      <c r="K26" s="4"/>
    </row>
    <row r="27" spans="1:11" ht="12.75" customHeight="1" x14ac:dyDescent="0.3">
      <c r="A27" s="6">
        <v>2018</v>
      </c>
      <c r="B27" s="15">
        <v>372.45442775348204</v>
      </c>
      <c r="C27" s="12">
        <f t="shared" si="3"/>
        <v>-0.40988925690031647</v>
      </c>
      <c r="D27" s="13">
        <f t="shared" ref="D27" si="6">((B27-$B$4)/$B$4)*100</f>
        <v>-27.628553596298989</v>
      </c>
      <c r="E27" s="4">
        <f t="shared" si="0"/>
        <v>-15.589360391112869</v>
      </c>
      <c r="G27" s="3"/>
      <c r="H27" s="3"/>
      <c r="I27" s="3"/>
      <c r="J27" s="3"/>
      <c r="K27" s="4"/>
    </row>
    <row r="28" spans="1:11" ht="12.75" customHeight="1" x14ac:dyDescent="0.3">
      <c r="A28" s="6">
        <v>2019</v>
      </c>
      <c r="B28" s="15">
        <v>367.9463619877294</v>
      </c>
      <c r="C28" s="12">
        <f t="shared" si="3"/>
        <v>-1.2103670757638048</v>
      </c>
      <c r="D28" s="13">
        <f t="shared" ref="D28" si="7">((B28-$B$4)/$B$4)*100</f>
        <v>-28.504513755823435</v>
      </c>
      <c r="E28" s="4">
        <f t="shared" si="0"/>
        <v>-14.555164231024738</v>
      </c>
      <c r="G28" s="3"/>
      <c r="H28" s="3"/>
      <c r="I28" s="3"/>
      <c r="J28" s="3"/>
      <c r="K28" s="4"/>
    </row>
    <row r="29" spans="1:11" ht="12.75" customHeight="1" x14ac:dyDescent="0.3">
      <c r="A29" s="6">
        <v>2020</v>
      </c>
      <c r="B29" s="15">
        <v>257.76750185372703</v>
      </c>
      <c r="C29" s="12">
        <f t="shared" si="3"/>
        <v>-29.944272186519598</v>
      </c>
      <c r="D29" s="13">
        <f t="shared" ref="D29" si="8">((B29-$B$4)/$B$4)*100</f>
        <v>-49.913316757855341</v>
      </c>
      <c r="E29" s="4">
        <f t="shared" si="0"/>
        <v>21.966951790819348</v>
      </c>
      <c r="G29" s="3"/>
      <c r="H29" s="3"/>
      <c r="I29" s="3"/>
      <c r="J29" s="3"/>
      <c r="K29" s="4"/>
    </row>
    <row r="30" spans="1:11" ht="12.75" customHeight="1" x14ac:dyDescent="0.3">
      <c r="A30" s="6">
        <v>2021</v>
      </c>
      <c r="B30" s="15">
        <v>314.39116471833461</v>
      </c>
      <c r="C30" s="12">
        <f t="shared" ref="C30" si="9">((B30-B29)/B29)*100</f>
        <v>21.966951790819348</v>
      </c>
      <c r="D30" s="13">
        <f t="shared" ref="D30" si="10">((B30-$B$4)/$B$4)*100</f>
        <v>-38.910799196433032</v>
      </c>
      <c r="E30" s="4">
        <f t="shared" si="0"/>
        <v>0</v>
      </c>
      <c r="G30" s="4"/>
      <c r="H30" s="3"/>
      <c r="I30" s="3"/>
      <c r="J30" s="3"/>
      <c r="K30" s="4"/>
    </row>
    <row r="31" spans="1:11" ht="51" customHeight="1" x14ac:dyDescent="0.25">
      <c r="A31" s="19" t="s">
        <v>3</v>
      </c>
      <c r="B31" s="19"/>
      <c r="C31" s="19"/>
      <c r="D31" s="19"/>
      <c r="E31" s="19"/>
    </row>
    <row r="32" spans="1:11" x14ac:dyDescent="0.25">
      <c r="A32" s="20" t="s">
        <v>0</v>
      </c>
      <c r="B32" s="20"/>
      <c r="C32" s="20"/>
      <c r="D32" s="20"/>
      <c r="E32" s="20"/>
    </row>
  </sheetData>
  <mergeCells count="4">
    <mergeCell ref="A1:E1"/>
    <mergeCell ref="A2:E2"/>
    <mergeCell ref="A31:E31"/>
    <mergeCell ref="A32:E32"/>
  </mergeCells>
  <phoneticPr fontId="3" type="noConversion"/>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7B4BD-5B86-4C22-BA11-BB1AAF028CE6}">
  <dimension ref="A1:B30"/>
  <sheetViews>
    <sheetView workbookViewId="0">
      <selection sqref="A1:B1"/>
    </sheetView>
  </sheetViews>
  <sheetFormatPr defaultRowHeight="12.5" x14ac:dyDescent="0.25"/>
  <cols>
    <col min="1" max="1" width="20.54296875" customWidth="1"/>
    <col min="2" max="2" width="43" customWidth="1"/>
  </cols>
  <sheetData>
    <row r="1" spans="1:2" ht="25.5" customHeight="1" x14ac:dyDescent="0.3">
      <c r="A1" s="17" t="s">
        <v>45</v>
      </c>
      <c r="B1" s="17"/>
    </row>
    <row r="2" spans="1:2" ht="51" customHeight="1" x14ac:dyDescent="0.3">
      <c r="A2" s="34" t="s">
        <v>1</v>
      </c>
      <c r="B2" s="1" t="s">
        <v>44</v>
      </c>
    </row>
    <row r="3" spans="1:2" ht="13" x14ac:dyDescent="0.3">
      <c r="A3" s="53">
        <v>1990</v>
      </c>
      <c r="B3" s="54">
        <v>88.527547695603275</v>
      </c>
    </row>
    <row r="4" spans="1:2" ht="13" x14ac:dyDescent="0.3">
      <c r="A4" s="53">
        <v>1995</v>
      </c>
      <c r="B4" s="54">
        <v>87.552675874674037</v>
      </c>
    </row>
    <row r="5" spans="1:2" ht="13" x14ac:dyDescent="0.3">
      <c r="A5" s="53">
        <v>2000</v>
      </c>
      <c r="B5" s="54">
        <v>88.870422640625833</v>
      </c>
    </row>
    <row r="6" spans="1:2" ht="13" x14ac:dyDescent="0.3">
      <c r="A6" s="53">
        <v>2001</v>
      </c>
      <c r="B6" s="54">
        <v>87.782594490792789</v>
      </c>
    </row>
    <row r="7" spans="1:2" ht="13" x14ac:dyDescent="0.3">
      <c r="A7" s="53">
        <v>2002</v>
      </c>
      <c r="B7" s="54">
        <v>87.064759018572147</v>
      </c>
    </row>
    <row r="8" spans="1:2" ht="13" x14ac:dyDescent="0.3">
      <c r="A8" s="53">
        <v>2003</v>
      </c>
      <c r="B8" s="54">
        <v>84.944701490097657</v>
      </c>
    </row>
    <row r="9" spans="1:2" ht="13" x14ac:dyDescent="0.3">
      <c r="A9" s="53">
        <v>2004</v>
      </c>
      <c r="B9" s="54">
        <v>80.616387544965278</v>
      </c>
    </row>
    <row r="10" spans="1:2" ht="13" x14ac:dyDescent="0.3">
      <c r="A10" s="53">
        <v>2005</v>
      </c>
      <c r="B10" s="54">
        <v>78.437415407326455</v>
      </c>
    </row>
    <row r="11" spans="1:2" ht="13" x14ac:dyDescent="0.3">
      <c r="A11" s="53">
        <v>2006</v>
      </c>
      <c r="B11" s="54">
        <v>77.563577116362552</v>
      </c>
    </row>
    <row r="12" spans="1:2" ht="13" x14ac:dyDescent="0.3">
      <c r="A12" s="53">
        <v>2007</v>
      </c>
      <c r="B12" s="54">
        <v>77.692387037735031</v>
      </c>
    </row>
    <row r="13" spans="1:2" ht="13" x14ac:dyDescent="0.3">
      <c r="A13" s="53">
        <v>2008</v>
      </c>
      <c r="B13" s="54">
        <v>75.946809494986169</v>
      </c>
    </row>
    <row r="14" spans="1:2" ht="13" x14ac:dyDescent="0.3">
      <c r="A14" s="53">
        <v>2009</v>
      </c>
      <c r="B14" s="54">
        <v>73.704194575355075</v>
      </c>
    </row>
    <row r="15" spans="1:2" ht="13" x14ac:dyDescent="0.3">
      <c r="A15" s="53">
        <v>2010</v>
      </c>
      <c r="B15" s="54">
        <v>74.752715559742839</v>
      </c>
    </row>
    <row r="16" spans="1:2" ht="13" x14ac:dyDescent="0.3">
      <c r="A16" s="53">
        <v>2011</v>
      </c>
      <c r="B16" s="54">
        <v>74.586700470951669</v>
      </c>
    </row>
    <row r="17" spans="1:2" ht="13" x14ac:dyDescent="0.3">
      <c r="A17" s="53">
        <v>2012</v>
      </c>
      <c r="B17" s="54">
        <v>74.117882913991735</v>
      </c>
    </row>
    <row r="18" spans="1:2" ht="13" x14ac:dyDescent="0.3">
      <c r="A18" s="53">
        <v>2013</v>
      </c>
      <c r="B18" s="54">
        <v>74.642837654136059</v>
      </c>
    </row>
    <row r="19" spans="1:2" ht="13" x14ac:dyDescent="0.3">
      <c r="A19" s="53">
        <v>2014</v>
      </c>
      <c r="B19" s="54">
        <v>74.82772616521936</v>
      </c>
    </row>
    <row r="20" spans="1:2" ht="13" x14ac:dyDescent="0.3">
      <c r="A20" s="53">
        <v>2015</v>
      </c>
      <c r="B20" s="54">
        <v>74.712353132952273</v>
      </c>
    </row>
    <row r="21" spans="1:2" ht="13" x14ac:dyDescent="0.3">
      <c r="A21" s="53">
        <v>2016</v>
      </c>
      <c r="B21" s="52">
        <v>74.089651565922878</v>
      </c>
    </row>
    <row r="22" spans="1:2" ht="13" x14ac:dyDescent="0.3">
      <c r="A22" s="53">
        <v>2017</v>
      </c>
      <c r="B22" s="52">
        <v>73.7</v>
      </c>
    </row>
    <row r="23" spans="1:2" ht="12.75" customHeight="1" x14ac:dyDescent="0.3">
      <c r="A23" s="53">
        <v>2018</v>
      </c>
      <c r="B23" s="52">
        <v>73.97</v>
      </c>
    </row>
    <row r="24" spans="1:2" ht="12.75" customHeight="1" x14ac:dyDescent="0.3">
      <c r="A24" s="53">
        <v>2019</v>
      </c>
      <c r="B24" s="52">
        <v>73.77</v>
      </c>
    </row>
    <row r="25" spans="1:2" ht="12.75" customHeight="1" x14ac:dyDescent="0.3">
      <c r="A25" s="53">
        <v>2020</v>
      </c>
      <c r="B25" s="52">
        <v>63.7</v>
      </c>
    </row>
    <row r="26" spans="1:2" ht="12.75" customHeight="1" x14ac:dyDescent="0.3">
      <c r="A26" s="51">
        <v>2021</v>
      </c>
      <c r="B26" s="50">
        <v>65.099999999999994</v>
      </c>
    </row>
    <row r="27" spans="1:2" ht="30" customHeight="1" x14ac:dyDescent="0.25">
      <c r="A27" s="18" t="s">
        <v>43</v>
      </c>
      <c r="B27" s="18"/>
    </row>
    <row r="28" spans="1:2" ht="31.5" customHeight="1" x14ac:dyDescent="0.25">
      <c r="A28" s="18" t="s">
        <v>42</v>
      </c>
      <c r="B28" s="18"/>
    </row>
    <row r="29" spans="1:2" x14ac:dyDescent="0.25">
      <c r="B29" s="49"/>
    </row>
    <row r="30" spans="1:2" x14ac:dyDescent="0.25">
      <c r="B30" s="48"/>
    </row>
  </sheetData>
  <mergeCells count="3">
    <mergeCell ref="A1:B1"/>
    <mergeCell ref="A27:B27"/>
    <mergeCell ref="A28:B28"/>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8D7B1-8746-4678-9379-1736F94DA775}">
  <dimension ref="A1:K19"/>
  <sheetViews>
    <sheetView workbookViewId="0">
      <selection sqref="A1:C1"/>
    </sheetView>
  </sheetViews>
  <sheetFormatPr defaultRowHeight="12.5" x14ac:dyDescent="0.25"/>
  <cols>
    <col min="1" max="1" width="13.453125" style="7" customWidth="1"/>
    <col min="2" max="2" width="26" style="7" customWidth="1"/>
    <col min="3" max="3" width="25.6328125" style="7" customWidth="1"/>
    <col min="5" max="5" width="12.453125" customWidth="1"/>
  </cols>
  <sheetData>
    <row r="1" spans="1:11" ht="25.5" customHeight="1" x14ac:dyDescent="0.3">
      <c r="A1" s="47" t="s">
        <v>41</v>
      </c>
      <c r="B1" s="47"/>
      <c r="C1" s="47"/>
    </row>
    <row r="2" spans="1:11" ht="15" customHeight="1" x14ac:dyDescent="0.25">
      <c r="A2" s="46" t="s">
        <v>40</v>
      </c>
      <c r="B2" s="46"/>
      <c r="C2" s="46"/>
    </row>
    <row r="3" spans="1:11" ht="107.4" customHeight="1" x14ac:dyDescent="0.25">
      <c r="A3" s="45" t="s">
        <v>24</v>
      </c>
      <c r="B3" s="45"/>
      <c r="C3" s="45"/>
    </row>
    <row r="4" spans="1:11" ht="28.5" customHeight="1" x14ac:dyDescent="0.3">
      <c r="A4" s="17" t="s">
        <v>39</v>
      </c>
      <c r="B4" s="44" t="s">
        <v>38</v>
      </c>
      <c r="C4" s="44"/>
    </row>
    <row r="5" spans="1:11" ht="38.25" customHeight="1" x14ac:dyDescent="0.3">
      <c r="A5" s="43"/>
      <c r="B5" s="1" t="s">
        <v>37</v>
      </c>
      <c r="C5" s="1" t="s">
        <v>36</v>
      </c>
    </row>
    <row r="6" spans="1:11" ht="12" customHeight="1" x14ac:dyDescent="0.25">
      <c r="A6" s="7" t="s">
        <v>35</v>
      </c>
      <c r="B6" s="3">
        <v>367.9463619877294</v>
      </c>
      <c r="C6" s="4">
        <v>-3.6190496753719525</v>
      </c>
      <c r="D6" s="7"/>
      <c r="E6" s="4"/>
      <c r="F6" s="3"/>
      <c r="G6" s="39"/>
      <c r="H6" s="38"/>
      <c r="I6" s="38"/>
      <c r="J6" s="37"/>
      <c r="K6" s="37"/>
    </row>
    <row r="7" spans="1:11" ht="12" customHeight="1" x14ac:dyDescent="0.25">
      <c r="A7" s="7" t="s">
        <v>34</v>
      </c>
      <c r="B7" s="3">
        <v>379.31740860541197</v>
      </c>
      <c r="C7" s="4">
        <f>((B7-B6)/B6)*100</f>
        <v>3.0904087639985356</v>
      </c>
      <c r="E7" s="4"/>
      <c r="F7" s="3"/>
      <c r="G7" s="39"/>
      <c r="H7" s="38"/>
      <c r="I7" s="38"/>
      <c r="J7" s="37"/>
      <c r="K7" s="37"/>
    </row>
    <row r="8" spans="1:11" ht="12" customHeight="1" x14ac:dyDescent="0.25">
      <c r="A8" s="7" t="s">
        <v>33</v>
      </c>
      <c r="B8" s="3">
        <v>356.00059816831555</v>
      </c>
      <c r="C8" s="4">
        <f>((B8-B7)/B7)*100</f>
        <v>-6.1470446407462207</v>
      </c>
      <c r="E8" s="4"/>
      <c r="F8" s="3"/>
      <c r="G8" s="39"/>
      <c r="H8" s="38"/>
      <c r="I8" s="38"/>
      <c r="J8" s="37"/>
      <c r="K8" s="37"/>
    </row>
    <row r="9" spans="1:11" ht="12" customHeight="1" x14ac:dyDescent="0.25">
      <c r="A9" s="7" t="s">
        <v>32</v>
      </c>
      <c r="B9" s="3">
        <v>276.03539650134269</v>
      </c>
      <c r="C9" s="4">
        <f>((B9-B8)/B8)*100</f>
        <v>-22.462097557815241</v>
      </c>
      <c r="E9" s="4"/>
      <c r="F9" s="3"/>
      <c r="G9" s="39"/>
      <c r="H9" s="38"/>
      <c r="I9" s="38"/>
      <c r="J9" s="37"/>
      <c r="K9" s="37"/>
    </row>
    <row r="10" spans="1:11" ht="12" customHeight="1" x14ac:dyDescent="0.25">
      <c r="A10" s="7" t="s">
        <v>31</v>
      </c>
      <c r="B10" s="3">
        <v>257.76750185372703</v>
      </c>
      <c r="C10" s="4">
        <f>((B10-B9)/B9)*100</f>
        <v>-6.6179536679553355</v>
      </c>
      <c r="E10" s="4"/>
      <c r="F10" s="3"/>
      <c r="G10" s="39"/>
      <c r="H10" s="38"/>
      <c r="I10" s="38"/>
      <c r="J10" s="37"/>
      <c r="K10" s="37"/>
    </row>
    <row r="11" spans="1:11" ht="12" customHeight="1" x14ac:dyDescent="0.25">
      <c r="A11" s="7" t="s">
        <v>30</v>
      </c>
      <c r="B11" s="3">
        <v>273.95119731061925</v>
      </c>
      <c r="C11" s="4">
        <f>((B11-B10)/B10)*100</f>
        <v>6.278407999653826</v>
      </c>
      <c r="E11" s="4"/>
      <c r="F11" s="3"/>
      <c r="G11" s="39"/>
      <c r="H11" s="38"/>
      <c r="I11" s="38"/>
      <c r="J11" s="37"/>
      <c r="K11" s="37"/>
    </row>
    <row r="12" spans="1:11" ht="12" customHeight="1" x14ac:dyDescent="0.25">
      <c r="A12" s="7" t="s">
        <v>29</v>
      </c>
      <c r="B12" s="3">
        <v>270.55259700619149</v>
      </c>
      <c r="C12" s="4">
        <f>((B12-B11)/B11)*100</f>
        <v>-1.2405860378753009</v>
      </c>
      <c r="E12" s="4"/>
      <c r="F12" s="3"/>
      <c r="G12" s="39"/>
      <c r="H12" s="38"/>
      <c r="I12" s="38"/>
      <c r="J12" s="37"/>
      <c r="K12" s="37"/>
    </row>
    <row r="13" spans="1:11" ht="12" customHeight="1" x14ac:dyDescent="0.25">
      <c r="A13" s="7" t="s">
        <v>28</v>
      </c>
      <c r="B13" s="3">
        <v>304.58601016031128</v>
      </c>
      <c r="C13" s="4">
        <f>((B13-B12)/B12)*100</f>
        <v>12.579222498958655</v>
      </c>
      <c r="E13" s="4"/>
      <c r="F13" s="3"/>
      <c r="G13" s="39"/>
      <c r="H13" s="38"/>
      <c r="I13" s="38"/>
      <c r="J13" s="37"/>
      <c r="K13" s="37"/>
    </row>
    <row r="14" spans="1:11" ht="12" customHeight="1" x14ac:dyDescent="0.25">
      <c r="A14" s="42" t="s">
        <v>27</v>
      </c>
      <c r="B14" s="41">
        <v>314.39116471833461</v>
      </c>
      <c r="C14" s="40">
        <f>((B14-B13)/B13)*100</f>
        <v>3.219174299194711</v>
      </c>
      <c r="E14" s="4"/>
      <c r="F14" s="3"/>
      <c r="G14" s="39"/>
      <c r="H14" s="38"/>
      <c r="I14" s="38"/>
      <c r="J14" s="37"/>
      <c r="K14" s="37"/>
    </row>
    <row r="15" spans="1:11" ht="32.4" customHeight="1" x14ac:dyDescent="0.25">
      <c r="A15" s="18" t="s">
        <v>11</v>
      </c>
      <c r="B15" s="18"/>
      <c r="C15" s="18"/>
    </row>
    <row r="16" spans="1:11" ht="15.65" customHeight="1" x14ac:dyDescent="0.25">
      <c r="A16" s="18" t="s">
        <v>0</v>
      </c>
      <c r="B16" s="18"/>
      <c r="C16" s="18"/>
    </row>
    <row r="17" spans="1:3" ht="15.5" x14ac:dyDescent="0.35">
      <c r="A17" s="36"/>
      <c r="B17" s="36"/>
      <c r="C17" s="36"/>
    </row>
    <row r="18" spans="1:3" ht="15.5" x14ac:dyDescent="0.35">
      <c r="A18" s="36"/>
      <c r="B18" s="36"/>
      <c r="C18" s="36"/>
    </row>
    <row r="19" spans="1:3" ht="15.5" x14ac:dyDescent="0.35">
      <c r="A19" s="36"/>
      <c r="B19" s="36"/>
      <c r="C19" s="36"/>
    </row>
  </sheetData>
  <mergeCells count="7">
    <mergeCell ref="A15:C15"/>
    <mergeCell ref="A16:C16"/>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D03CF-5DE2-41A3-B3D8-1BE00F50B561}">
  <dimension ref="A1:G34"/>
  <sheetViews>
    <sheetView zoomScaleNormal="100" workbookViewId="0">
      <selection sqref="A1:D1"/>
    </sheetView>
  </sheetViews>
  <sheetFormatPr defaultRowHeight="12.5" x14ac:dyDescent="0.25"/>
  <cols>
    <col min="1" max="1" width="19.54296875" customWidth="1"/>
    <col min="2" max="2" width="12.90625" customWidth="1"/>
    <col min="3" max="3" width="14.90625" customWidth="1"/>
    <col min="4" max="4" width="18.08984375" customWidth="1"/>
    <col min="5" max="5" width="15.6328125" customWidth="1"/>
    <col min="7" max="7" width="8.7265625" style="56"/>
  </cols>
  <sheetData>
    <row r="1" spans="1:7" ht="12.75" customHeight="1" x14ac:dyDescent="0.3">
      <c r="A1" s="17" t="s">
        <v>52</v>
      </c>
      <c r="B1" s="17"/>
      <c r="C1" s="17"/>
      <c r="D1" s="17"/>
    </row>
    <row r="2" spans="1:7" ht="89.25" customHeight="1" x14ac:dyDescent="0.25">
      <c r="A2" s="18" t="s">
        <v>24</v>
      </c>
      <c r="B2" s="18"/>
      <c r="C2" s="18"/>
      <c r="D2" s="18"/>
      <c r="E2" s="57"/>
    </row>
    <row r="3" spans="1:7" ht="30.65" customHeight="1" x14ac:dyDescent="0.25">
      <c r="A3" s="44" t="s">
        <v>1</v>
      </c>
      <c r="B3" s="71" t="s">
        <v>46</v>
      </c>
      <c r="C3" s="44" t="s">
        <v>7</v>
      </c>
      <c r="D3" s="68" t="s">
        <v>8</v>
      </c>
      <c r="E3" s="70" t="s">
        <v>51</v>
      </c>
    </row>
    <row r="4" spans="1:7" ht="38.25" customHeight="1" x14ac:dyDescent="0.25">
      <c r="A4" s="68"/>
      <c r="B4" s="69"/>
      <c r="C4" s="68"/>
      <c r="D4" s="68"/>
      <c r="E4" s="67"/>
    </row>
    <row r="5" spans="1:7" ht="12.75" customHeight="1" x14ac:dyDescent="0.3">
      <c r="A5" s="5">
        <v>1995</v>
      </c>
      <c r="B5" s="63">
        <v>287.514839535281</v>
      </c>
      <c r="C5" s="66"/>
      <c r="D5" s="66"/>
      <c r="E5" s="65" t="s">
        <v>50</v>
      </c>
      <c r="F5" s="64"/>
      <c r="G5" s="58"/>
    </row>
    <row r="6" spans="1:7" ht="12.75" customHeight="1" x14ac:dyDescent="0.3">
      <c r="A6" s="5">
        <v>1996</v>
      </c>
      <c r="B6" s="63">
        <v>269.48904525363503</v>
      </c>
      <c r="C6" s="62">
        <f>((B6-B5)/B5)*100</f>
        <v>-6.2695178832444309</v>
      </c>
      <c r="D6" s="4">
        <f>((B6-$B$5)/$B$5)*100</f>
        <v>-6.2695178832444309</v>
      </c>
      <c r="E6" s="4">
        <v>2.9437418229393995</v>
      </c>
      <c r="G6" s="58"/>
    </row>
    <row r="7" spans="1:7" ht="12.75" customHeight="1" x14ac:dyDescent="0.3">
      <c r="A7" s="5">
        <v>1997</v>
      </c>
      <c r="B7" s="63">
        <v>282.27178704015699</v>
      </c>
      <c r="C7" s="62">
        <f>((B7-B6)/B6)*100</f>
        <v>4.7433251969449195</v>
      </c>
      <c r="D7" s="4">
        <f>((B7-$B$5)/$B$5)*100</f>
        <v>-1.8235763077824121</v>
      </c>
      <c r="E7" s="4">
        <v>5.2115133013519612</v>
      </c>
      <c r="G7" s="58"/>
    </row>
    <row r="8" spans="1:7" ht="12.75" customHeight="1" x14ac:dyDescent="0.3">
      <c r="A8" s="5">
        <v>1998</v>
      </c>
      <c r="B8" s="63">
        <v>315.25415552653101</v>
      </c>
      <c r="C8" s="62">
        <f>((B8-B7)/B7)*100</f>
        <v>11.68461390782984</v>
      </c>
      <c r="D8" s="4">
        <f>((B8-$B$5)/$B$5)*100</f>
        <v>9.647959749168395</v>
      </c>
      <c r="E8" s="4">
        <v>6.8905364151766433</v>
      </c>
      <c r="G8" s="58"/>
    </row>
    <row r="9" spans="1:7" ht="12.75" customHeight="1" x14ac:dyDescent="0.3">
      <c r="A9" s="5">
        <v>1999</v>
      </c>
      <c r="B9" s="63">
        <v>317.22247660119803</v>
      </c>
      <c r="C9" s="62">
        <f>((B9-B8)/B8)*100</f>
        <v>0.6243600727100862</v>
      </c>
      <c r="D9" s="4">
        <f>((B9-$B$5)/$B$5)*100</f>
        <v>10.332557830383429</v>
      </c>
      <c r="E9" s="4">
        <v>9.3981683384212875</v>
      </c>
      <c r="G9" s="58"/>
    </row>
    <row r="10" spans="1:7" ht="12.75" customHeight="1" x14ac:dyDescent="0.3">
      <c r="A10" s="5">
        <v>2000</v>
      </c>
      <c r="B10" s="63">
        <v>336.66397570730197</v>
      </c>
      <c r="C10" s="62">
        <f>((B10-B9)/B9)*100</f>
        <v>6.1286638054166573</v>
      </c>
      <c r="D10" s="4">
        <f>((B10-$B$5)/$B$5)*100</f>
        <v>17.094469367724543</v>
      </c>
      <c r="E10" s="4">
        <v>13.235935455734857</v>
      </c>
      <c r="G10" s="58"/>
    </row>
    <row r="11" spans="1:7" ht="12.75" customHeight="1" x14ac:dyDescent="0.3">
      <c r="A11" s="5">
        <v>2001</v>
      </c>
      <c r="B11" s="63">
        <v>303.02268185537702</v>
      </c>
      <c r="C11" s="62">
        <f>((B11-B10)/B10)*100</f>
        <v>-9.9925433902595309</v>
      </c>
      <c r="D11" s="4">
        <f>((B11-$B$5)/$B$5)*100</f>
        <v>5.3937537085605101</v>
      </c>
      <c r="E11" s="4">
        <v>16.288704753597912</v>
      </c>
      <c r="G11" s="58"/>
    </row>
    <row r="12" spans="1:7" ht="12.75" customHeight="1" x14ac:dyDescent="0.3">
      <c r="A12" s="5">
        <v>2002</v>
      </c>
      <c r="B12" s="63">
        <v>303.30014664053499</v>
      </c>
      <c r="C12" s="62">
        <f>((B12-B11)/B11)*100</f>
        <v>9.1565681967793869E-2</v>
      </c>
      <c r="D12" s="4">
        <f>((B12-$B$5)/$B$5)*100</f>
        <v>5.4902582178952102</v>
      </c>
      <c r="E12" s="4">
        <v>18.142171827300494</v>
      </c>
      <c r="G12" s="58"/>
    </row>
    <row r="13" spans="1:7" ht="12.75" customHeight="1" x14ac:dyDescent="0.3">
      <c r="A13" s="5">
        <v>2003</v>
      </c>
      <c r="B13" s="63">
        <v>312.39056189257002</v>
      </c>
      <c r="C13" s="62">
        <f>((B13-B12)/B12)*100</f>
        <v>2.9971681031888191</v>
      </c>
      <c r="D13" s="4">
        <f>((B13-$B$5)/$B$5)*100</f>
        <v>8.6519785891734866</v>
      </c>
      <c r="E13" s="4">
        <v>20.737025730484117</v>
      </c>
      <c r="G13" s="58"/>
    </row>
    <row r="14" spans="1:7" ht="12.75" customHeight="1" x14ac:dyDescent="0.3">
      <c r="A14" s="5">
        <v>2004</v>
      </c>
      <c r="B14" s="63">
        <v>296.53688132643401</v>
      </c>
      <c r="C14" s="62">
        <f>((B14-B13)/B13)*100</f>
        <v>-5.0749550402832053</v>
      </c>
      <c r="D14" s="4">
        <f>((B14-$B$5)/$B$5)*100</f>
        <v>3.137939525394799</v>
      </c>
      <c r="E14" s="4">
        <v>24.029655473179254</v>
      </c>
      <c r="G14" s="58"/>
    </row>
    <row r="15" spans="1:7" ht="12.75" customHeight="1" x14ac:dyDescent="0.3">
      <c r="A15" s="5">
        <v>2005</v>
      </c>
      <c r="B15" s="63">
        <v>305.908538301519</v>
      </c>
      <c r="C15" s="62">
        <f>((B15-B14)/B14)*100</f>
        <v>3.1603680908643779</v>
      </c>
      <c r="D15" s="4">
        <f>((B15-$B$5)/$B$5)*100</f>
        <v>6.3974780557303754</v>
      </c>
      <c r="E15" s="4">
        <v>28.783253379851747</v>
      </c>
      <c r="G15" s="58"/>
    </row>
    <row r="16" spans="1:7" ht="12.75" customHeight="1" x14ac:dyDescent="0.3">
      <c r="A16" s="5">
        <v>2006</v>
      </c>
      <c r="B16" s="63">
        <v>330.12306667812601</v>
      </c>
      <c r="C16" s="62">
        <f>((B16-B15)/B15)*100</f>
        <v>7.9156104994820176</v>
      </c>
      <c r="D16" s="4">
        <f>((B16-$B$5)/$B$5)*100</f>
        <v>14.819487999893843</v>
      </c>
      <c r="E16" s="4">
        <v>33.078935891844743</v>
      </c>
      <c r="G16" s="58"/>
    </row>
    <row r="17" spans="1:7" ht="12.75" customHeight="1" x14ac:dyDescent="0.3">
      <c r="A17" s="5">
        <v>2007</v>
      </c>
      <c r="B17" s="63">
        <v>327.55902099528498</v>
      </c>
      <c r="C17" s="62">
        <f>((B17-B16)/B16)*100</f>
        <v>-0.77669388832528996</v>
      </c>
      <c r="D17" s="4">
        <f>((B17-$B$5)/$B$5)*100</f>
        <v>13.927692053992279</v>
      </c>
      <c r="E17" s="4">
        <v>36.220235499345847</v>
      </c>
      <c r="G17" s="58"/>
    </row>
    <row r="18" spans="1:7" ht="12.75" customHeight="1" x14ac:dyDescent="0.3">
      <c r="A18" s="5">
        <v>2008</v>
      </c>
      <c r="B18" s="63">
        <v>358.92610247703902</v>
      </c>
      <c r="C18" s="62">
        <f>((B18-B17)/B17)*100</f>
        <v>9.57600904607831</v>
      </c>
      <c r="D18" s="4">
        <f>((B18-$B$5)/$B$5)*100</f>
        <v>24.837418151070821</v>
      </c>
      <c r="E18" s="4">
        <v>43.443741822939387</v>
      </c>
      <c r="G18" s="58"/>
    </row>
    <row r="19" spans="1:7" ht="12.75" customHeight="1" x14ac:dyDescent="0.3">
      <c r="A19" s="5">
        <v>2009</v>
      </c>
      <c r="B19" s="63">
        <v>306.95147406344302</v>
      </c>
      <c r="C19" s="62">
        <f>((B19-B18)/B18)*100</f>
        <v>-14.48059309559992</v>
      </c>
      <c r="D19" s="4">
        <f>((B19-$B$5)/$B$5)*100</f>
        <v>6.7602195975616564</v>
      </c>
      <c r="E19" s="4">
        <v>41.115133013519419</v>
      </c>
      <c r="G19" s="58"/>
    </row>
    <row r="20" spans="1:7" ht="12.75" customHeight="1" x14ac:dyDescent="0.3">
      <c r="A20" s="5">
        <v>2010</v>
      </c>
      <c r="B20" s="63">
        <v>339.71228882600099</v>
      </c>
      <c r="C20" s="62">
        <f>((B20-B19)/B19)*100</f>
        <v>10.672962188084076</v>
      </c>
      <c r="D20" s="4">
        <f>((B20-$B$5)/$B$5)*100</f>
        <v>18.154697467124937</v>
      </c>
      <c r="E20" s="4">
        <v>42.774095071958143</v>
      </c>
      <c r="G20" s="58"/>
    </row>
    <row r="21" spans="1:7" ht="12.75" customHeight="1" x14ac:dyDescent="0.3">
      <c r="A21" s="5">
        <v>2011</v>
      </c>
      <c r="B21" s="63">
        <v>360.74050453007402</v>
      </c>
      <c r="C21" s="62">
        <f>((B21-B20)/B20)*100</f>
        <v>6.1900073667466256</v>
      </c>
      <c r="D21" s="4">
        <f>((B21-$B$5)/$B$5)*100</f>
        <v>25.468481944497157</v>
      </c>
      <c r="E21" s="4">
        <v>48.136938508504166</v>
      </c>
      <c r="G21" s="58"/>
    </row>
    <row r="22" spans="1:7" ht="12.75" customHeight="1" x14ac:dyDescent="0.3">
      <c r="A22" s="5">
        <v>2012</v>
      </c>
      <c r="B22" s="63">
        <v>366.96580958118602</v>
      </c>
      <c r="C22" s="62">
        <f>((B22-B21)/B21)*100</f>
        <v>1.7257017088284896</v>
      </c>
      <c r="D22" s="4">
        <f>((B22-$B$5)/$B$5)*100</f>
        <v>27.633693681454513</v>
      </c>
      <c r="E22" s="4">
        <v>50.651984300043615</v>
      </c>
      <c r="G22" s="58"/>
    </row>
    <row r="23" spans="1:7" ht="12.75" customHeight="1" x14ac:dyDescent="0.3">
      <c r="A23" s="5">
        <v>2013</v>
      </c>
      <c r="B23" s="63">
        <v>391.63828816023499</v>
      </c>
      <c r="C23" s="62">
        <f>((B23-B22)/B22)*100</f>
        <v>6.7233725690160062</v>
      </c>
      <c r="D23" s="4">
        <f>((B23-$B$5)/$B$5)*100</f>
        <v>36.214982431255336</v>
      </c>
      <c r="E23" s="4">
        <v>52.992150021805529</v>
      </c>
      <c r="G23" s="58"/>
    </row>
    <row r="24" spans="1:7" ht="12.75" customHeight="1" x14ac:dyDescent="0.3">
      <c r="A24" s="5">
        <v>2014</v>
      </c>
      <c r="B24" s="63">
        <v>399.24649635212501</v>
      </c>
      <c r="C24" s="62">
        <f>((B24-B23)/B23)*100</f>
        <v>1.9426619975361528</v>
      </c>
      <c r="D24" s="4">
        <f>((B24-$B$5)/$B$5)*100</f>
        <v>38.861179129897884</v>
      </c>
      <c r="E24" s="4">
        <v>55.720235499345868</v>
      </c>
      <c r="G24" s="58"/>
    </row>
    <row r="25" spans="1:7" ht="12.75" customHeight="1" x14ac:dyDescent="0.3">
      <c r="A25" s="5">
        <v>2015</v>
      </c>
      <c r="B25" s="63">
        <v>374.10578214831799</v>
      </c>
      <c r="C25" s="62">
        <f>((B25-B24)/B24)*100</f>
        <v>-6.2970406587196619</v>
      </c>
      <c r="D25" s="4">
        <f>((B25-$B$5)/$B$5)*100</f>
        <v>30.117034220910671</v>
      </c>
      <c r="E25" s="4">
        <v>55.890754470126481</v>
      </c>
      <c r="G25" s="58"/>
    </row>
    <row r="26" spans="1:7" ht="12.75" customHeight="1" x14ac:dyDescent="0.3">
      <c r="A26" s="5">
        <v>2016</v>
      </c>
      <c r="B26" s="63">
        <v>349.10744353881398</v>
      </c>
      <c r="C26" s="62">
        <f>((B26-B25)/B25)*100</f>
        <v>-6.6821577752554386</v>
      </c>
      <c r="D26" s="4">
        <f>((B26-$B$5)/$B$5)*100</f>
        <v>21.42240870178631</v>
      </c>
      <c r="E26" s="4">
        <v>57.633013519406916</v>
      </c>
      <c r="G26" s="58"/>
    </row>
    <row r="27" spans="1:7" ht="12.75" customHeight="1" x14ac:dyDescent="0.3">
      <c r="A27" s="5">
        <v>2017</v>
      </c>
      <c r="B27" s="63">
        <v>335.828696104779</v>
      </c>
      <c r="C27" s="62">
        <f>((B27-B26)/B26)*100</f>
        <v>-3.8036277025295351</v>
      </c>
      <c r="D27" s="4">
        <f>((B27-$B$5)/$B$5)*100</f>
        <v>16.803952327326535</v>
      </c>
      <c r="E27" s="4">
        <v>60.733536851286537</v>
      </c>
      <c r="G27" s="58"/>
    </row>
    <row r="28" spans="1:7" ht="12.75" customHeight="1" x14ac:dyDescent="0.3">
      <c r="A28" s="5">
        <v>2018</v>
      </c>
      <c r="B28" s="63">
        <v>343.28485034162702</v>
      </c>
      <c r="C28" s="62">
        <f>((B28-B27)/B27)*100</f>
        <v>2.2202254671297332</v>
      </c>
      <c r="D28" s="4">
        <f>((B28-$B$5)/$B$5)*100</f>
        <v>19.397263423511909</v>
      </c>
      <c r="E28" s="4">
        <v>64.978412559965136</v>
      </c>
      <c r="G28" s="58"/>
    </row>
    <row r="29" spans="1:7" ht="12.75" customHeight="1" x14ac:dyDescent="0.3">
      <c r="A29" s="5">
        <v>2019</v>
      </c>
      <c r="B29" s="63">
        <v>345.09001161924903</v>
      </c>
      <c r="C29" s="62">
        <f>((B29-B28)/B28)*100</f>
        <v>0.52584938596199682</v>
      </c>
      <c r="D29" s="4">
        <f>((B29-$B$5)/$B$5)*100</f>
        <v>20.025113200079875</v>
      </c>
      <c r="E29" s="4">
        <v>67.877889228085522</v>
      </c>
      <c r="G29" s="58"/>
    </row>
    <row r="30" spans="1:7" ht="12.75" customHeight="1" x14ac:dyDescent="0.3">
      <c r="A30" s="5">
        <v>2020</v>
      </c>
      <c r="B30" s="63">
        <v>244.78818281676266</v>
      </c>
      <c r="C30" s="62">
        <f>((B30-B29)/B29)*100</f>
        <v>-29.065410595874681</v>
      </c>
      <c r="D30" s="4">
        <f>((B30-$B$5)/$B$5)*100</f>
        <v>-14.86067876968672</v>
      </c>
      <c r="E30" s="4">
        <v>69.930004361099009</v>
      </c>
      <c r="G30" s="58"/>
    </row>
    <row r="31" spans="1:7" ht="12.75" customHeight="1" x14ac:dyDescent="0.3">
      <c r="A31" s="61">
        <v>2021</v>
      </c>
      <c r="B31" s="60">
        <v>314.39116471833461</v>
      </c>
      <c r="C31" s="59">
        <f>((B31-B30)/B30)*100</f>
        <v>28.433963233296105</v>
      </c>
      <c r="D31" s="40">
        <f>((B31-$B$5)/$B$5)*100</f>
        <v>9.3478045260184253</v>
      </c>
      <c r="E31" s="40">
        <v>78.996947230702119</v>
      </c>
      <c r="G31" s="58"/>
    </row>
    <row r="32" spans="1:7" ht="25.75" customHeight="1" x14ac:dyDescent="0.25">
      <c r="A32" s="18" t="s">
        <v>11</v>
      </c>
      <c r="B32" s="18"/>
      <c r="C32" s="18"/>
      <c r="D32" s="18"/>
      <c r="E32" s="18"/>
    </row>
    <row r="33" spans="1:5" x14ac:dyDescent="0.25">
      <c r="A33" s="20" t="s">
        <v>0</v>
      </c>
      <c r="B33" s="20"/>
      <c r="C33" s="20"/>
      <c r="D33" s="20"/>
      <c r="E33" s="20"/>
    </row>
    <row r="34" spans="1:5" ht="15.65" customHeight="1" x14ac:dyDescent="0.25">
      <c r="A34" s="57" t="s">
        <v>49</v>
      </c>
      <c r="B34" s="57"/>
      <c r="C34" s="57"/>
      <c r="D34" s="57"/>
      <c r="E34" s="57"/>
    </row>
  </sheetData>
  <mergeCells count="10">
    <mergeCell ref="A34:E34"/>
    <mergeCell ref="A32:E32"/>
    <mergeCell ref="A33:E33"/>
    <mergeCell ref="E3:E4"/>
    <mergeCell ref="A3:A4"/>
    <mergeCell ref="A1:D1"/>
    <mergeCell ref="B3:B4"/>
    <mergeCell ref="C3:C4"/>
    <mergeCell ref="D3:D4"/>
    <mergeCell ref="A2:E2"/>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547B5-135E-4F23-9A2F-A8DB3D3EEB40}">
  <dimension ref="A1:E20"/>
  <sheetViews>
    <sheetView workbookViewId="0">
      <selection sqref="A1:C1"/>
    </sheetView>
  </sheetViews>
  <sheetFormatPr defaultRowHeight="12.5" x14ac:dyDescent="0.25"/>
  <cols>
    <col min="1" max="1" width="13.453125" style="7" customWidth="1"/>
    <col min="2" max="2" width="26" style="7" customWidth="1"/>
    <col min="3" max="3" width="27.54296875" style="7" customWidth="1"/>
    <col min="5" max="5" width="8.7265625" style="3"/>
  </cols>
  <sheetData>
    <row r="1" spans="1:5" ht="25.5" customHeight="1" x14ac:dyDescent="0.3">
      <c r="A1" s="47" t="s">
        <v>48</v>
      </c>
      <c r="B1" s="47"/>
      <c r="C1" s="47"/>
    </row>
    <row r="2" spans="1:5" ht="15" customHeight="1" x14ac:dyDescent="0.25">
      <c r="A2" s="46" t="s">
        <v>40</v>
      </c>
      <c r="B2" s="46"/>
      <c r="C2" s="46"/>
    </row>
    <row r="3" spans="1:5" ht="107.4" customHeight="1" x14ac:dyDescent="0.25">
      <c r="A3" s="45" t="s">
        <v>24</v>
      </c>
      <c r="B3" s="45"/>
      <c r="C3" s="45"/>
    </row>
    <row r="4" spans="1:5" ht="28.5" customHeight="1" x14ac:dyDescent="0.3">
      <c r="A4" s="17" t="s">
        <v>39</v>
      </c>
      <c r="B4" s="44" t="s">
        <v>47</v>
      </c>
      <c r="C4" s="44"/>
    </row>
    <row r="5" spans="1:5" ht="38.25" customHeight="1" x14ac:dyDescent="0.3">
      <c r="A5" s="43"/>
      <c r="B5" s="1" t="s">
        <v>46</v>
      </c>
      <c r="C5" s="1" t="s">
        <v>36</v>
      </c>
      <c r="E5"/>
    </row>
    <row r="6" spans="1:5" ht="12.75" customHeight="1" x14ac:dyDescent="0.25">
      <c r="A6" s="16" t="s">
        <v>35</v>
      </c>
      <c r="B6" s="3">
        <v>345.09001161924903</v>
      </c>
      <c r="C6" s="4">
        <v>-3.4</v>
      </c>
      <c r="E6"/>
    </row>
    <row r="7" spans="1:5" ht="12.75" customHeight="1" x14ac:dyDescent="0.25">
      <c r="A7" s="16" t="s">
        <v>34</v>
      </c>
      <c r="B7" s="3">
        <v>356.51252512732231</v>
      </c>
      <c r="C7" s="4">
        <f>((B7-B6)/B6)*100</f>
        <v>3.3100098882827633</v>
      </c>
      <c r="E7"/>
    </row>
    <row r="8" spans="1:5" ht="12.75" customHeight="1" x14ac:dyDescent="0.25">
      <c r="A8" s="16" t="s">
        <v>33</v>
      </c>
      <c r="B8" s="3">
        <v>336.13</v>
      </c>
      <c r="C8" s="4">
        <f>((B8-B7)/B7)*100</f>
        <v>-5.7171974869727347</v>
      </c>
      <c r="E8"/>
    </row>
    <row r="9" spans="1:5" ht="12.75" customHeight="1" x14ac:dyDescent="0.25">
      <c r="A9" s="16" t="s">
        <v>32</v>
      </c>
      <c r="B9" s="3">
        <v>259.16878834155068</v>
      </c>
      <c r="C9" s="4">
        <f>((B9-B8)/B8)*100</f>
        <v>-22.896263843884604</v>
      </c>
      <c r="E9"/>
    </row>
    <row r="10" spans="1:5" ht="12.75" customHeight="1" x14ac:dyDescent="0.25">
      <c r="A10" s="16" t="s">
        <v>31</v>
      </c>
      <c r="B10" s="3">
        <v>244.78818281676266</v>
      </c>
      <c r="C10" s="4">
        <f>((B10-B9)/B9)*100</f>
        <v>-5.5487412727478054</v>
      </c>
      <c r="E10"/>
    </row>
    <row r="11" spans="1:5" ht="12.75" customHeight="1" x14ac:dyDescent="0.25">
      <c r="A11" s="16" t="s">
        <v>30</v>
      </c>
      <c r="B11" s="3">
        <v>260.79169212224764</v>
      </c>
      <c r="C11" s="4">
        <f>((B11-B10)/B10)*100</f>
        <v>6.5376968452208679</v>
      </c>
      <c r="E11"/>
    </row>
    <row r="12" spans="1:5" ht="12.75" customHeight="1" x14ac:dyDescent="0.25">
      <c r="A12" s="16" t="s">
        <v>29</v>
      </c>
      <c r="B12" s="3">
        <v>260.31413090099528</v>
      </c>
      <c r="C12" s="4">
        <f>((B12-B11)/B11)*100</f>
        <v>-0.18311979855113586</v>
      </c>
      <c r="E12"/>
    </row>
    <row r="13" spans="1:5" ht="12.75" customHeight="1" x14ac:dyDescent="0.25">
      <c r="A13" s="16" t="s">
        <v>28</v>
      </c>
      <c r="B13" s="3">
        <v>299.92807895843669</v>
      </c>
      <c r="C13" s="4">
        <f>((B13-B12)/B12)*100</f>
        <v>15.217747849619309</v>
      </c>
      <c r="E13"/>
    </row>
    <row r="14" spans="1:5" ht="12.75" customHeight="1" x14ac:dyDescent="0.25">
      <c r="A14" s="55" t="s">
        <v>27</v>
      </c>
      <c r="B14" s="41">
        <v>314.39116471833461</v>
      </c>
      <c r="C14" s="40">
        <f>((B14-B13)/B13)*100</f>
        <v>4.8221846417727967</v>
      </c>
      <c r="E14"/>
    </row>
    <row r="15" spans="1:5" ht="27.65" customHeight="1" x14ac:dyDescent="0.25">
      <c r="A15" s="18" t="s">
        <v>11</v>
      </c>
      <c r="B15" s="18"/>
      <c r="C15" s="18"/>
      <c r="E15"/>
    </row>
    <row r="16" spans="1:5" ht="12.75" customHeight="1" x14ac:dyDescent="0.25">
      <c r="A16" s="18" t="s">
        <v>0</v>
      </c>
      <c r="B16" s="18"/>
      <c r="C16" s="18"/>
      <c r="E16"/>
    </row>
    <row r="17" spans="1:3" ht="15.5" x14ac:dyDescent="0.35">
      <c r="A17" s="36"/>
      <c r="B17" s="36"/>
      <c r="C17" s="36"/>
    </row>
    <row r="18" spans="1:3" ht="15.5" x14ac:dyDescent="0.35">
      <c r="A18" s="36"/>
      <c r="B18" s="36"/>
      <c r="C18" s="36"/>
    </row>
    <row r="19" spans="1:3" ht="15.5" x14ac:dyDescent="0.35">
      <c r="A19" s="36"/>
      <c r="B19" s="36"/>
      <c r="C19" s="36"/>
    </row>
    <row r="20" spans="1:3" ht="15.5" x14ac:dyDescent="0.35">
      <c r="A20" s="36"/>
      <c r="B20" s="36"/>
      <c r="C20" s="36"/>
    </row>
  </sheetData>
  <mergeCells count="7">
    <mergeCell ref="A16:C16"/>
    <mergeCell ref="A4:A5"/>
    <mergeCell ref="A1:C1"/>
    <mergeCell ref="A2:C2"/>
    <mergeCell ref="A3:C3"/>
    <mergeCell ref="B4:C4"/>
    <mergeCell ref="A15:C15"/>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27A19-32BE-4BE6-B7D4-CD0B4BE5BCCA}">
  <dimension ref="A1:F15"/>
  <sheetViews>
    <sheetView workbookViewId="0">
      <selection sqref="A1:D1"/>
    </sheetView>
  </sheetViews>
  <sheetFormatPr defaultRowHeight="12.5" x14ac:dyDescent="0.25"/>
  <cols>
    <col min="1" max="1" width="22.453125" customWidth="1"/>
    <col min="2" max="2" width="23.54296875" customWidth="1"/>
    <col min="3" max="3" width="22" style="21" customWidth="1"/>
    <col min="4" max="4" width="20.90625" customWidth="1"/>
  </cols>
  <sheetData>
    <row r="1" spans="1:6" ht="26.25" customHeight="1" x14ac:dyDescent="0.3">
      <c r="A1" s="17" t="s">
        <v>26</v>
      </c>
      <c r="B1" s="17"/>
      <c r="C1" s="17"/>
      <c r="D1" s="17"/>
    </row>
    <row r="2" spans="1:6" ht="15.75" customHeight="1" x14ac:dyDescent="0.25">
      <c r="A2" s="18" t="s">
        <v>25</v>
      </c>
      <c r="B2" s="18"/>
      <c r="C2" s="18"/>
      <c r="D2" s="18"/>
    </row>
    <row r="3" spans="1:6" ht="89.25" customHeight="1" x14ac:dyDescent="0.25">
      <c r="A3" s="18" t="s">
        <v>24</v>
      </c>
      <c r="B3" s="18"/>
      <c r="C3" s="18"/>
      <c r="D3" s="18"/>
    </row>
    <row r="4" spans="1:6" ht="63.75" customHeight="1" x14ac:dyDescent="0.3">
      <c r="A4" s="1" t="s">
        <v>23</v>
      </c>
      <c r="B4" s="35" t="s">
        <v>22</v>
      </c>
      <c r="C4" s="35" t="s">
        <v>21</v>
      </c>
      <c r="D4" s="34" t="s">
        <v>20</v>
      </c>
    </row>
    <row r="5" spans="1:6" x14ac:dyDescent="0.25">
      <c r="A5" s="33" t="s">
        <v>19</v>
      </c>
      <c r="B5" s="15">
        <v>303.16832774052807</v>
      </c>
      <c r="C5" s="32">
        <v>0.16686744329177269</v>
      </c>
      <c r="D5" s="27">
        <v>10.318998764729201</v>
      </c>
    </row>
    <row r="6" spans="1:6" x14ac:dyDescent="0.25">
      <c r="A6" s="30" t="s">
        <v>18</v>
      </c>
      <c r="B6" s="15">
        <v>317.43774192596243</v>
      </c>
      <c r="C6" s="28">
        <v>0.18806569118740893</v>
      </c>
      <c r="D6" s="27">
        <v>21.847491933532041</v>
      </c>
    </row>
    <row r="7" spans="1:6" x14ac:dyDescent="0.25">
      <c r="A7" s="30" t="s">
        <v>17</v>
      </c>
      <c r="B7" s="15">
        <v>301.64783060231241</v>
      </c>
      <c r="C7" s="31">
        <v>0.19098081073682449</v>
      </c>
      <c r="D7" s="27">
        <v>10.688125598999351</v>
      </c>
    </row>
    <row r="8" spans="1:6" x14ac:dyDescent="0.25">
      <c r="A8" s="30" t="s">
        <v>16</v>
      </c>
      <c r="B8" s="15">
        <v>313.08992142837343</v>
      </c>
      <c r="C8" s="31">
        <v>0.1855718911641768</v>
      </c>
      <c r="D8" s="27">
        <v>7.8401268911037327</v>
      </c>
    </row>
    <row r="9" spans="1:6" x14ac:dyDescent="0.25">
      <c r="A9" s="30" t="s">
        <v>15</v>
      </c>
      <c r="B9" s="15">
        <v>316.49361888051476</v>
      </c>
      <c r="C9" s="28">
        <v>0.1567904333390466</v>
      </c>
      <c r="D9" s="27">
        <v>7.7919662459337546</v>
      </c>
    </row>
    <row r="10" spans="1:6" x14ac:dyDescent="0.25">
      <c r="A10" s="30" t="s">
        <v>14</v>
      </c>
      <c r="B10" s="15">
        <v>322.49908097726143</v>
      </c>
      <c r="C10" s="28">
        <v>6.5554989644366788E-3</v>
      </c>
      <c r="D10" s="27">
        <v>48.976997970088441</v>
      </c>
    </row>
    <row r="11" spans="1:6" ht="26" x14ac:dyDescent="0.3">
      <c r="A11" s="29" t="s">
        <v>13</v>
      </c>
      <c r="B11" s="15">
        <v>310.40641245526109</v>
      </c>
      <c r="C11" s="28">
        <v>0.89483176868366621</v>
      </c>
      <c r="D11" s="27">
        <v>5.1960605071281991</v>
      </c>
      <c r="F11" s="23"/>
    </row>
    <row r="12" spans="1:6" ht="26" x14ac:dyDescent="0.3">
      <c r="A12" s="1" t="s">
        <v>12</v>
      </c>
      <c r="B12" s="26">
        <v>314.39116471833461</v>
      </c>
      <c r="C12" s="25">
        <v>1</v>
      </c>
      <c r="D12" s="24">
        <v>7.1238880066044024</v>
      </c>
      <c r="F12" s="23"/>
    </row>
    <row r="13" spans="1:6" ht="30" customHeight="1" x14ac:dyDescent="0.25">
      <c r="A13" s="18" t="s">
        <v>11</v>
      </c>
      <c r="B13" s="18"/>
      <c r="C13" s="18"/>
      <c r="D13" s="18"/>
    </row>
    <row r="14" spans="1:6" ht="12.75" customHeight="1" x14ac:dyDescent="0.25">
      <c r="A14" s="22" t="s">
        <v>10</v>
      </c>
      <c r="B14" s="22"/>
      <c r="C14" s="22"/>
      <c r="D14" s="22"/>
    </row>
    <row r="15" spans="1:6" ht="12.5" customHeight="1" x14ac:dyDescent="0.25">
      <c r="A15" s="18" t="s">
        <v>9</v>
      </c>
      <c r="B15" s="18"/>
      <c r="C15" s="18"/>
      <c r="D15" s="18"/>
    </row>
  </sheetData>
  <mergeCells count="6">
    <mergeCell ref="A15:D15"/>
    <mergeCell ref="A1:D1"/>
    <mergeCell ref="A2:D2"/>
    <mergeCell ref="A3:D3"/>
    <mergeCell ref="A13:D13"/>
    <mergeCell ref="A14:D14"/>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 Airports Grouped</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Parker, Kiara CTR (OST)</cp:lastModifiedBy>
  <cp:lastPrinted>2011-07-20T14:16:45Z</cp:lastPrinted>
  <dcterms:created xsi:type="dcterms:W3CDTF">2008-07-15T15:36:34Z</dcterms:created>
  <dcterms:modified xsi:type="dcterms:W3CDTF">2022-01-18T13:33:45Z</dcterms:modified>
</cp:coreProperties>
</file>