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TransBorder Press Release\2021 Monthly Press Release\Dec 2021\For Todd\"/>
    </mc:Choice>
  </mc:AlternateContent>
  <xr:revisionPtr revIDLastSave="0" documentId="13_ncr:1_{98A41C70-6A81-4459-8A9D-18C4F1360530}" xr6:coauthVersionLast="45" xr6:coauthVersionMax="45" xr10:uidLastSave="{00000000-0000-0000-0000-000000000000}"/>
  <bookViews>
    <workbookView xWindow="-110" yWindow="-110" windowWidth="19420" windowHeight="11020" activeTab="1" xr2:uid="{00000000-000D-0000-FFFF-FFFF00000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1" l="1"/>
  <c r="C16" i="11"/>
  <c r="D16" i="11"/>
  <c r="P6" i="13" l="1"/>
  <c r="E4" i="11" l="1"/>
  <c r="E5" i="11" l="1"/>
  <c r="E6" i="11"/>
  <c r="E7" i="11"/>
  <c r="E8" i="11"/>
  <c r="E9" i="11"/>
  <c r="E10" i="11"/>
  <c r="E11" i="11"/>
  <c r="E12" i="11"/>
  <c r="E13" i="11"/>
  <c r="E14" i="11"/>
  <c r="E15" i="11"/>
  <c r="E16" i="11"/>
  <c r="B8" i="15" l="1"/>
  <c r="B6" i="15"/>
  <c r="B7"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<sst xmlns="http://schemas.openxmlformats.org/spreadsheetml/2006/main" count="138" uniqueCount="42">
  <si>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</si>
  <si>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</si>
  <si>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</si>
  <si>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</si>
  <si>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</si>
  <si>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</si>
  <si>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</si>
  <si>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</si>
  <si>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</si>
  <si>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</si>
  <si>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</si>
  <si>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</si>
  <si>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</si>
  <si>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</si>
  <si>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</si>
  <si>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</si>
  <si>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</si>
  <si>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</si>
  <si>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</si>
  <si>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</si>
  <si>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</si>
  <si>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</si>
  <si>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</si>
  <si>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</si>
  <si>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</si>
  <si>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</si>
  <si>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</si>
  <si>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</si>
  <si>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</si>
  <si>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</si>
  <si>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</si>
  <si>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</si>
  <si>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</si>
  <si>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</si>
  <si>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</si>
  <si>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</si>
  <si>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</si>
  <si>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</si>
  <si>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</si>
  <si>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December 2020</t>
  </si>
  <si>
    <t>December 2021</t>
  </si>
  <si>
    <t xml:space="preserve"> Percent Change December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</si>
</sst>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1"/>
      <color theme="1"/>
      <name val="Arial"/>
      <family val="2"/>
    </font>
    <font>
      <sz val="9"/>
      <color theme="1"/>
      <name val="Trebuchet MS"/>
      <family val="2"/>
    </font>
    <font>
      <sz val="10"/>
      <color rgb="FFFF0000"/>
      <name val="Arial"/>
      <family val="2"/>
    </font>
    <font>
      <b/>
      <sz val="10"/>
      <color rgb="FF7030A0"/>
      <name val="Arial"/>
      <family val="2"/>
    </font>
    <font>
      <sz val="12"/>
      <color theme="1"/>
      <name val="Times New Roman"/>
      <family val="1"/>
    </font>
    <font>
      <sz val="9"/>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7"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8"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9" fontId="4" fillId="0" borderId="2" xfId="2" applyNumberFormat="1" applyFont="1" applyFill="1" applyBorder="1" applyAlignment="1">
      <alignment horizontal="right"/>
    </xf>
    <xf numFmtId="165" fontId="5" fillId="0" borderId="1" xfId="2" applyNumberFormat="1" applyFont="1" applyFill="1" applyBorder="1" applyAlignment="1">
      <alignment horizontal="right" wrapText="1"/>
    </xf>
    <xf numFmtId="165" fontId="4" fillId="0" borderId="0" xfId="1" applyNumberFormat="1" applyFont="1" applyFill="1"/>
    <xf numFmtId="169" fontId="4" fillId="0" borderId="2" xfId="2" applyNumberFormat="1" applyFont="1" applyFill="1" applyBorder="1" applyAlignment="1">
      <alignment horizontal="right" indent="3"/>
    </xf>
    <xf numFmtId="165" fontId="4" fillId="0" borderId="1" xfId="1" applyNumberFormat="1" applyFont="1" applyFill="1" applyBorder="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9" fillId="0" borderId="0" xfId="1" applyFont="1" applyFill="1" applyAlignment="1">
      <alignment horizontal="center"/>
    </xf>
    <xf numFmtId="165" fontId="2" fillId="0" borderId="1" xfId="0" applyNumberFormat="1" applyFont="1" applyFill="1" applyBorder="1" applyAlignment="1">
      <alignment horizontal="right"/>
    </xf>
    <xf numFmtId="169" fontId="4" fillId="0" borderId="0" xfId="2" applyNumberFormat="1" applyFont="1" applyFill="1"/>
    <xf numFmtId="165" fontId="4" fillId="0" borderId="1" xfId="1"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0" xfId="1" applyNumberFormat="1" applyFont="1" applyFill="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164" fontId="10" fillId="0" borderId="0" xfId="4" applyNumberFormat="1" applyFont="1" applyFill="1"/>
    <xf numFmtId="165" fontId="4" fillId="0" borderId="0" xfId="0" applyNumberFormat="1" applyFont="1" applyFill="1" applyBorder="1"/>
    <xf numFmtId="0" fontId="11" fillId="0" borderId="0" xfId="0" applyFont="1" applyAlignment="1">
      <alignment vertical="center"/>
    </xf>
    <xf numFmtId="171" fontId="11" fillId="0" borderId="0" xfId="5" applyNumberFormat="1" applyFont="1" applyAlignment="1">
      <alignment vertical="center"/>
    </xf>
    <xf numFmtId="168" fontId="11" fillId="0" borderId="0" xfId="0" applyNumberFormat="1" applyFont="1" applyAlignment="1">
      <alignment vertical="center"/>
    </xf>
    <xf numFmtId="0" fontId="0" fillId="0" borderId="0" xfId="0" applyFont="1"/>
    <xf numFmtId="8" fontId="11" fillId="0" borderId="0" xfId="0" applyNumberFormat="1" applyFont="1" applyAlignment="1">
      <alignment vertical="center"/>
    </xf>
    <xf numFmtId="0" fontId="11" fillId="0" borderId="0" xfId="0" applyFont="1"/>
    <xf numFmtId="8" fontId="11" fillId="0" borderId="0" xfId="0" applyNumberFormat="1" applyFont="1"/>
    <xf numFmtId="0" fontId="12" fillId="0" borderId="0" xfId="0" applyFont="1"/>
    <xf numFmtId="0" fontId="13" fillId="0" borderId="0" xfId="0" applyFont="1" applyAlignment="1">
      <alignment horizontal="left" vertical="center" indent="9"/>
    </xf>
  </cellXfs>
  <cellStyles count="6">
    <cellStyle name="Comma" xfId="2" builtinId="3"/>
    <cellStyle name="Currency" xfId="5" builtinId="4"/>
    <cellStyle name="Normal" xfId="0" builtinId="0"/>
    <cellStyle name="Normal 2" xfId="1"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69.798097794</v>
      </c>
    </row>
    <row r="5" spans="1:2" x14ac:dyDescent="0.35">
      <c r="A5" s="8" t="s">
        <v>9</v>
      </c>
      <c r="B5" s="9">
        <f>'Table 2'!D15/1000</f>
        <v>16.337925990999999</v>
      </c>
    </row>
    <row r="6" spans="1:2" x14ac:dyDescent="0.35">
      <c r="A6" s="8" t="s">
        <v>10</v>
      </c>
      <c r="B6" s="9">
        <f>'Table 2'!D18/1000</f>
        <v>10.636021627999998</v>
      </c>
    </row>
    <row r="7" spans="1:2" x14ac:dyDescent="0.35">
      <c r="A7" s="8" t="s">
        <v>11</v>
      </c>
      <c r="B7" s="9">
        <f>'Table 2'!D21/1000</f>
        <v>9.4254780740000008</v>
      </c>
    </row>
    <row r="8" spans="1:2" x14ac:dyDescent="0.35">
      <c r="A8" s="8" t="s">
        <v>12</v>
      </c>
      <c r="B8" s="9">
        <f>'Table 2'!D24/1000</f>
        <v>5.1738923730000002</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L21"/>
  <sheetViews>
    <sheetView tabSelected="1" zoomScale="110" zoomScaleNormal="110" zoomScaleSheetLayoutView="100" workbookViewId="0">
      <selection sqref="A1:F1"/>
    </sheetView>
  </sheetViews>
  <sheetFormatPr defaultColWidth="9.26953125" defaultRowHeight="12.5" x14ac:dyDescent="0.25"/>
  <cols>
    <col min="1" max="1" width="14.26953125" style="41" customWidth="1"/>
    <col min="2" max="6" width="13.81640625" style="41" customWidth="1"/>
    <col min="7" max="7" width="11" style="41" bestFit="1" customWidth="1"/>
    <col min="8" max="8" width="9.26953125" style="41"/>
    <col min="9" max="9" width="10.7265625" style="41" customWidth="1"/>
    <col min="10" max="16384" width="9.26953125" style="41"/>
  </cols>
  <sheetData>
    <row r="1" spans="1:12" ht="18.649999999999999" customHeight="1" x14ac:dyDescent="0.3">
      <c r="A1" s="69" t="s">
        <v>13</v>
      </c>
      <c r="B1" s="69"/>
      <c r="C1" s="69"/>
      <c r="D1" s="69"/>
      <c r="E1" s="69"/>
      <c r="F1" s="69"/>
    </row>
    <row r="2" spans="1:12" ht="13" x14ac:dyDescent="0.3">
      <c r="A2" s="70" t="s">
        <v>1</v>
      </c>
      <c r="B2" s="70"/>
      <c r="C2" s="70"/>
      <c r="D2" s="70"/>
      <c r="E2" s="70"/>
      <c r="F2" s="70"/>
    </row>
    <row r="3" spans="1:12" ht="37.5" customHeight="1" x14ac:dyDescent="0.3">
      <c r="A3" s="42" t="s">
        <v>14</v>
      </c>
      <c r="B3" s="42">
        <v>2019</v>
      </c>
      <c r="C3" s="42">
        <v>2020</v>
      </c>
      <c r="D3" s="42">
        <v>2021</v>
      </c>
      <c r="E3" s="43" t="s">
        <v>37</v>
      </c>
      <c r="F3" s="43" t="s">
        <v>38</v>
      </c>
    </row>
    <row r="4" spans="1:12" ht="12.75" customHeight="1" x14ac:dyDescent="0.25">
      <c r="A4" s="44" t="s">
        <v>15</v>
      </c>
      <c r="B4" s="53">
        <v>95623.079534999997</v>
      </c>
      <c r="C4" s="56">
        <v>97092.315188000008</v>
      </c>
      <c r="D4" s="56">
        <v>94283.500327999995</v>
      </c>
      <c r="E4" s="45">
        <f>((C4/B4)-1)*100</f>
        <v>1.536486442545737</v>
      </c>
      <c r="F4" s="57">
        <v>-2.9</v>
      </c>
      <c r="H4" s="55"/>
    </row>
    <row r="5" spans="1:12" s="46" customFormat="1" ht="12.75" customHeight="1" x14ac:dyDescent="0.3">
      <c r="A5" s="44" t="s">
        <v>16</v>
      </c>
      <c r="B5" s="53">
        <v>94188.982941999959</v>
      </c>
      <c r="C5" s="53">
        <v>95949.291513000004</v>
      </c>
      <c r="D5" s="53">
        <v>95860.111646000005</v>
      </c>
      <c r="E5" s="45">
        <f t="shared" ref="E5:E16" si="0">((C5/B5)-1)*100</f>
        <v>1.8689113270115909</v>
      </c>
      <c r="F5" s="45">
        <v>-9.2944789475508716E-2</v>
      </c>
    </row>
    <row r="6" spans="1:12" ht="12.75" customHeight="1" x14ac:dyDescent="0.25">
      <c r="A6" s="44" t="s">
        <v>17</v>
      </c>
      <c r="B6" s="53">
        <v>107229.859645</v>
      </c>
      <c r="C6" s="53">
        <v>98810.255420000001</v>
      </c>
      <c r="D6" s="53">
        <v>114587</v>
      </c>
      <c r="E6" s="45">
        <f t="shared" si="0"/>
        <v>-7.8519213331755928</v>
      </c>
      <c r="F6" s="45">
        <v>16</v>
      </c>
    </row>
    <row r="7" spans="1:12" s="46" customFormat="1" ht="12.75" customHeight="1" x14ac:dyDescent="0.3">
      <c r="A7" s="44" t="s">
        <v>31</v>
      </c>
      <c r="B7" s="40">
        <v>104548.78157200001</v>
      </c>
      <c r="C7" s="40">
        <v>58122.974268000005</v>
      </c>
      <c r="D7" s="40">
        <v>107369.334838</v>
      </c>
      <c r="E7" s="45">
        <f t="shared" si="0"/>
        <v>-44.405880782099558</v>
      </c>
      <c r="F7" s="45">
        <v>84.727874287591163</v>
      </c>
      <c r="H7" s="68"/>
    </row>
    <row r="8" spans="1:12" s="46" customFormat="1" ht="12.75" customHeight="1" x14ac:dyDescent="0.3">
      <c r="A8" s="44" t="s">
        <v>18</v>
      </c>
      <c r="B8" s="40">
        <v>109795.88839800005</v>
      </c>
      <c r="C8" s="40">
        <v>56068.942704000001</v>
      </c>
      <c r="D8" s="40">
        <v>108646.08351500001</v>
      </c>
      <c r="E8" s="45">
        <f t="shared" si="0"/>
        <v>-48.933476906935525</v>
      </c>
      <c r="F8" s="64">
        <v>93.772306513012069</v>
      </c>
      <c r="H8" s="68"/>
    </row>
    <row r="9" spans="1:12" ht="12.75" customHeight="1" x14ac:dyDescent="0.3">
      <c r="A9" s="44" t="s">
        <v>32</v>
      </c>
      <c r="B9" s="40">
        <v>103765.79686800003</v>
      </c>
      <c r="C9" s="40">
        <v>82051.488528000002</v>
      </c>
      <c r="D9" s="40">
        <v>115954.64916999999</v>
      </c>
      <c r="E9" s="45">
        <f t="shared" si="0"/>
        <v>-20.926267609762295</v>
      </c>
      <c r="F9" s="45">
        <v>41.319373054920966</v>
      </c>
      <c r="H9" s="68"/>
    </row>
    <row r="10" spans="1:12" ht="12.75" customHeight="1" x14ac:dyDescent="0.3">
      <c r="A10" s="44" t="s">
        <v>19</v>
      </c>
      <c r="B10" s="40">
        <v>102441.39063399998</v>
      </c>
      <c r="C10" s="40">
        <v>90959.108077000012</v>
      </c>
      <c r="D10" s="65">
        <v>111270.12396300001</v>
      </c>
      <c r="E10" s="45">
        <f t="shared" si="0"/>
        <v>-11.208635968271441</v>
      </c>
      <c r="F10" s="45">
        <v>22.329831850160655</v>
      </c>
      <c r="H10" s="68"/>
    </row>
    <row r="11" spans="1:12" s="46" customFormat="1" ht="12.75" customHeight="1" x14ac:dyDescent="0.3">
      <c r="A11" s="44" t="s">
        <v>36</v>
      </c>
      <c r="B11" s="40">
        <v>105102.97045399999</v>
      </c>
      <c r="C11" s="40">
        <v>93442.278128000005</v>
      </c>
      <c r="D11" s="40">
        <v>113075.064453</v>
      </c>
      <c r="E11" s="45">
        <f t="shared" si="0"/>
        <v>-11.09454116818085</v>
      </c>
      <c r="F11" s="66">
        <v>21.010603249747838</v>
      </c>
      <c r="G11" s="68"/>
      <c r="H11" s="68"/>
    </row>
    <row r="12" spans="1:12" ht="12.75" customHeight="1" x14ac:dyDescent="0.3">
      <c r="A12" s="44" t="s">
        <v>20</v>
      </c>
      <c r="B12" s="40">
        <v>101434.88213399997</v>
      </c>
      <c r="C12" s="40">
        <v>96422.775590999998</v>
      </c>
      <c r="D12" s="40">
        <v>109219.99249400001</v>
      </c>
      <c r="E12" s="45">
        <f t="shared" si="0"/>
        <v>-4.9412060600403258</v>
      </c>
      <c r="F12" s="45">
        <v>13.271985611866665</v>
      </c>
      <c r="G12" s="68"/>
      <c r="H12" s="68"/>
    </row>
    <row r="13" spans="1:12" ht="12.75" customHeight="1" x14ac:dyDescent="0.3">
      <c r="A13" s="44" t="s">
        <v>21</v>
      </c>
      <c r="B13" s="40">
        <v>107112.005584</v>
      </c>
      <c r="C13" s="40">
        <v>102050.513657</v>
      </c>
      <c r="D13" s="65">
        <v>117417.325343</v>
      </c>
      <c r="E13" s="45">
        <f t="shared" si="0"/>
        <v>-4.7254198064946573</v>
      </c>
      <c r="F13" s="67">
        <v>15.058044428516148</v>
      </c>
      <c r="G13" s="68"/>
      <c r="H13" s="68"/>
      <c r="I13" s="48"/>
      <c r="L13" s="63"/>
    </row>
    <row r="14" spans="1:12" ht="12.75" customHeight="1" x14ac:dyDescent="0.25">
      <c r="A14" s="44" t="s">
        <v>22</v>
      </c>
      <c r="B14" s="40">
        <v>99031.553698999967</v>
      </c>
      <c r="C14" s="40">
        <v>95871.345640999993</v>
      </c>
      <c r="D14" s="40">
        <v>120093.889175</v>
      </c>
      <c r="E14" s="45">
        <f t="shared" si="0"/>
        <v>-3.191112266707663</v>
      </c>
      <c r="F14" s="45">
        <v>25.265675966105448</v>
      </c>
      <c r="G14" s="55"/>
      <c r="H14" s="55"/>
      <c r="J14" s="52"/>
    </row>
    <row r="15" spans="1:12" s="46" customFormat="1" ht="12.75" customHeight="1" x14ac:dyDescent="0.3">
      <c r="A15" s="47" t="s">
        <v>23</v>
      </c>
      <c r="B15" s="49">
        <v>96342.484232999996</v>
      </c>
      <c r="C15" s="49">
        <v>96755.868608999997</v>
      </c>
      <c r="D15" s="49">
        <v>117547.81639599999</v>
      </c>
      <c r="E15" s="54">
        <f t="shared" si="0"/>
        <v>0.42907797042086582</v>
      </c>
      <c r="F15" s="54">
        <v>21.489081836495426</v>
      </c>
      <c r="G15" s="68"/>
      <c r="H15" s="55"/>
      <c r="J15" s="87"/>
      <c r="L15" s="87"/>
    </row>
    <row r="16" spans="1:12" s="46" customFormat="1" ht="12.75" customHeight="1" x14ac:dyDescent="0.3">
      <c r="A16" s="47" t="s">
        <v>24</v>
      </c>
      <c r="B16" s="49">
        <f>SUM(B4:B15)</f>
        <v>1226617.675698</v>
      </c>
      <c r="C16" s="49">
        <f>SUM(C4:C15)</f>
        <v>1063597.1573239998</v>
      </c>
      <c r="D16" s="49">
        <f>SUM(D4:D15)</f>
        <v>1325324.8913210002</v>
      </c>
      <c r="E16" s="54">
        <f t="shared" si="0"/>
        <v>-13.290246961526487</v>
      </c>
      <c r="F16" s="50">
        <v>24.607788032783475</v>
      </c>
      <c r="G16" s="68"/>
    </row>
    <row r="17" spans="1:7" ht="33" customHeight="1" x14ac:dyDescent="0.3">
      <c r="A17" s="71" t="s">
        <v>0</v>
      </c>
      <c r="B17" s="71"/>
      <c r="C17" s="71"/>
      <c r="D17" s="71"/>
      <c r="E17" s="71"/>
      <c r="F17" s="71"/>
      <c r="G17" s="68"/>
    </row>
    <row r="18" spans="1:7" ht="25.5" customHeight="1" x14ac:dyDescent="0.3">
      <c r="A18" s="72" t="s">
        <v>25</v>
      </c>
      <c r="B18" s="72"/>
      <c r="C18" s="72"/>
      <c r="D18" s="72"/>
      <c r="E18" s="72"/>
      <c r="F18" s="72"/>
      <c r="G18" s="68"/>
    </row>
    <row r="19" spans="1:7" ht="13" x14ac:dyDescent="0.3">
      <c r="B19" s="51"/>
      <c r="C19" s="51"/>
      <c r="D19" s="51"/>
      <c r="G19" s="68"/>
    </row>
    <row r="21" spans="1:7" x14ac:dyDescent="0.25">
      <c r="C21"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L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1.26953125" style="23" customWidth="1"/>
    <col min="4" max="4" width="11.36328125" style="23" customWidth="1"/>
    <col min="5" max="5" width="17.90625" style="23" customWidth="1"/>
    <col min="6" max="6" width="10.26953125" style="11" customWidth="1"/>
    <col min="7" max="16384" width="8.81640625" style="12"/>
  </cols>
  <sheetData>
    <row r="1" spans="1:12" ht="26.75" customHeight="1" x14ac:dyDescent="0.3">
      <c r="A1" s="76" t="s">
        <v>26</v>
      </c>
      <c r="B1" s="76"/>
      <c r="C1" s="76"/>
      <c r="D1" s="76"/>
      <c r="E1" s="76"/>
    </row>
    <row r="2" spans="1:12" s="13" customFormat="1" ht="13" x14ac:dyDescent="0.3">
      <c r="A2" s="77" t="s">
        <v>1</v>
      </c>
      <c r="B2" s="77"/>
      <c r="C2" s="77"/>
      <c r="D2" s="77"/>
      <c r="E2" s="77"/>
      <c r="H2" s="96"/>
    </row>
    <row r="3" spans="1:12" ht="42.75" customHeight="1" x14ac:dyDescent="0.3">
      <c r="A3" s="14" t="s">
        <v>2</v>
      </c>
      <c r="B3" s="15"/>
      <c r="C3" s="16" t="s">
        <v>39</v>
      </c>
      <c r="D3" s="16" t="s">
        <v>40</v>
      </c>
      <c r="E3" s="14" t="s">
        <v>41</v>
      </c>
      <c r="F3" s="12"/>
    </row>
    <row r="4" spans="1:12" x14ac:dyDescent="0.25">
      <c r="A4" s="78" t="s">
        <v>3</v>
      </c>
      <c r="B4" s="17" t="s">
        <v>4</v>
      </c>
      <c r="C4" s="38">
        <v>54294.539417</v>
      </c>
      <c r="D4" s="18">
        <v>66294.451721999998</v>
      </c>
      <c r="E4" s="19">
        <v>22.10150861182689</v>
      </c>
      <c r="F4" s="12"/>
    </row>
    <row r="5" spans="1:12" x14ac:dyDescent="0.25">
      <c r="A5" s="78"/>
      <c r="B5" s="17" t="s">
        <v>5</v>
      </c>
      <c r="C5" s="18">
        <v>42461.329191999997</v>
      </c>
      <c r="D5" s="18">
        <v>51253.364673999997</v>
      </c>
      <c r="E5" s="19">
        <v>20.705982712515929</v>
      </c>
      <c r="F5" s="12"/>
      <c r="G5" s="52"/>
    </row>
    <row r="6" spans="1:12" x14ac:dyDescent="0.25">
      <c r="A6" s="78"/>
      <c r="B6" s="20" t="s">
        <v>6</v>
      </c>
      <c r="C6" s="21">
        <v>96755.868608999997</v>
      </c>
      <c r="D6" s="21">
        <v>117547.81639599999</v>
      </c>
      <c r="E6" s="22">
        <v>21.489081836495426</v>
      </c>
      <c r="F6" s="12"/>
      <c r="G6" s="11"/>
    </row>
    <row r="7" spans="1:12" x14ac:dyDescent="0.25">
      <c r="A7" s="73" t="s">
        <v>7</v>
      </c>
      <c r="B7" s="17" t="s">
        <v>4</v>
      </c>
      <c r="C7" s="18">
        <v>46494.76627</v>
      </c>
      <c r="D7" s="18">
        <v>57478.524247000001</v>
      </c>
      <c r="E7" s="19">
        <v>23.623643816631233</v>
      </c>
      <c r="F7" s="12"/>
    </row>
    <row r="8" spans="1:12" x14ac:dyDescent="0.25">
      <c r="A8" s="73"/>
      <c r="B8" s="17" t="s">
        <v>5</v>
      </c>
      <c r="C8" s="18">
        <v>33478.699031999997</v>
      </c>
      <c r="D8" s="18">
        <v>39293.521165999999</v>
      </c>
      <c r="E8" s="19">
        <v>17.368721910137573</v>
      </c>
      <c r="F8" s="12"/>
    </row>
    <row r="9" spans="1:12" ht="16" x14ac:dyDescent="0.25">
      <c r="A9" s="73"/>
      <c r="B9" s="20" t="s">
        <v>6</v>
      </c>
      <c r="C9" s="21">
        <v>79973.465301999997</v>
      </c>
      <c r="D9" s="21">
        <v>96772.045413</v>
      </c>
      <c r="E9" s="22">
        <v>21.005192219149588</v>
      </c>
      <c r="F9" s="12"/>
      <c r="H9" s="97"/>
    </row>
    <row r="10" spans="1:12" ht="16" x14ac:dyDescent="0.25">
      <c r="A10" s="73" t="s">
        <v>8</v>
      </c>
      <c r="B10" s="17" t="s">
        <v>4</v>
      </c>
      <c r="C10" s="18">
        <v>32466.047622999999</v>
      </c>
      <c r="D10" s="18">
        <v>38041.572004000001</v>
      </c>
      <c r="E10" s="19">
        <v>17.173400488238418</v>
      </c>
      <c r="F10" s="12"/>
      <c r="H10" s="97"/>
    </row>
    <row r="11" spans="1:12" x14ac:dyDescent="0.25">
      <c r="A11" s="73"/>
      <c r="B11" s="17" t="s">
        <v>5</v>
      </c>
      <c r="C11" s="18">
        <v>28059.752172</v>
      </c>
      <c r="D11" s="18">
        <v>31756.52579</v>
      </c>
      <c r="E11" s="19">
        <v>13.174648141364917</v>
      </c>
      <c r="F11" s="12"/>
      <c r="H11" s="52"/>
    </row>
    <row r="12" spans="1:12" x14ac:dyDescent="0.25">
      <c r="A12" s="73"/>
      <c r="B12" s="20" t="s">
        <v>6</v>
      </c>
      <c r="C12" s="21">
        <v>60525.799794999999</v>
      </c>
      <c r="D12" s="21">
        <v>69798.097794000001</v>
      </c>
      <c r="E12" s="22">
        <v>15.319579469259617</v>
      </c>
      <c r="F12" s="88"/>
      <c r="H12" s="59"/>
      <c r="K12" s="58"/>
      <c r="L12" s="59"/>
    </row>
    <row r="13" spans="1:12" x14ac:dyDescent="0.25">
      <c r="A13" s="73" t="s">
        <v>9</v>
      </c>
      <c r="B13" s="17" t="s">
        <v>4</v>
      </c>
      <c r="C13" s="18">
        <v>9606.8179270000001</v>
      </c>
      <c r="D13" s="18">
        <v>10696.003268</v>
      </c>
      <c r="E13" s="19">
        <v>11.337628643287182</v>
      </c>
      <c r="F13" s="88"/>
    </row>
    <row r="14" spans="1:12" x14ac:dyDescent="0.25">
      <c r="A14" s="73"/>
      <c r="B14" s="17" t="s">
        <v>5</v>
      </c>
      <c r="C14" s="18">
        <v>4536.4906179999998</v>
      </c>
      <c r="D14" s="18">
        <v>5641.9227229999997</v>
      </c>
      <c r="E14" s="19">
        <v>24.36756070019938</v>
      </c>
      <c r="F14" s="88"/>
    </row>
    <row r="15" spans="1:12" x14ac:dyDescent="0.25">
      <c r="A15" s="73"/>
      <c r="B15" s="20" t="s">
        <v>6</v>
      </c>
      <c r="C15" s="21">
        <v>14143.308545</v>
      </c>
      <c r="D15" s="21">
        <v>16337.925991</v>
      </c>
      <c r="E15" s="22">
        <v>15.51700183176623</v>
      </c>
      <c r="F15" s="88"/>
      <c r="H15" s="52"/>
      <c r="K15" s="58"/>
      <c r="L15" s="59"/>
    </row>
    <row r="16" spans="1:12" ht="15.5" x14ac:dyDescent="0.25">
      <c r="A16" s="73" t="s">
        <v>10</v>
      </c>
      <c r="B16" s="17" t="s">
        <v>4</v>
      </c>
      <c r="C16" s="18">
        <v>4421.9007199999996</v>
      </c>
      <c r="D16" s="18">
        <v>8740.9489749999993</v>
      </c>
      <c r="E16" s="19">
        <v>97.674021387798135</v>
      </c>
      <c r="F16" s="12"/>
      <c r="H16" s="59"/>
      <c r="I16" s="91"/>
      <c r="J16" s="5"/>
    </row>
    <row r="17" spans="1:10" ht="15.5" x14ac:dyDescent="0.25">
      <c r="A17" s="73"/>
      <c r="B17" s="17" t="s">
        <v>5</v>
      </c>
      <c r="C17" s="18">
        <v>882.45624199999997</v>
      </c>
      <c r="D17" s="18">
        <v>1895.0726529999999</v>
      </c>
      <c r="E17" s="19">
        <v>114.74975900278123</v>
      </c>
      <c r="F17" s="12"/>
      <c r="H17" s="89"/>
      <c r="I17" s="91"/>
      <c r="J17" s="5"/>
    </row>
    <row r="18" spans="1:10" ht="15.5" x14ac:dyDescent="0.35">
      <c r="A18" s="73"/>
      <c r="B18" s="20" t="s">
        <v>6</v>
      </c>
      <c r="C18" s="21">
        <v>5304.3569619999998</v>
      </c>
      <c r="D18" s="21">
        <v>10636.021627999999</v>
      </c>
      <c r="E18" s="22">
        <v>100.51481648380059</v>
      </c>
      <c r="F18" s="12"/>
      <c r="H18" s="89"/>
      <c r="I18" s="91"/>
      <c r="J18" s="92"/>
    </row>
    <row r="19" spans="1:10" ht="15.5" x14ac:dyDescent="0.25">
      <c r="A19" s="73" t="s">
        <v>11</v>
      </c>
      <c r="B19" s="17" t="s">
        <v>4</v>
      </c>
      <c r="C19" s="18">
        <v>4197.940028</v>
      </c>
      <c r="D19" s="18">
        <v>5084.8535490000004</v>
      </c>
      <c r="E19" s="19">
        <v>21.127350916981705</v>
      </c>
      <c r="F19" s="12"/>
      <c r="H19" s="89"/>
      <c r="I19" s="91"/>
      <c r="J19" s="5"/>
    </row>
    <row r="20" spans="1:10" ht="15.5" x14ac:dyDescent="0.25">
      <c r="A20" s="73"/>
      <c r="B20" s="17" t="s">
        <v>5</v>
      </c>
      <c r="C20" s="18">
        <v>2664.6840240000001</v>
      </c>
      <c r="D20" s="18">
        <v>4340.6245250000002</v>
      </c>
      <c r="E20" s="19">
        <v>62.894530304730786</v>
      </c>
      <c r="F20" s="12"/>
      <c r="H20" s="89"/>
      <c r="I20" s="91"/>
      <c r="J20" s="5"/>
    </row>
    <row r="21" spans="1:10" x14ac:dyDescent="0.25">
      <c r="A21" s="73"/>
      <c r="B21" s="20" t="s">
        <v>6</v>
      </c>
      <c r="C21" s="21">
        <v>6862.6240520000001</v>
      </c>
      <c r="D21" s="21">
        <v>9425.4780740000006</v>
      </c>
      <c r="E21" s="22">
        <v>37.345103018620087</v>
      </c>
      <c r="F21" s="12"/>
    </row>
    <row r="22" spans="1:10" x14ac:dyDescent="0.25">
      <c r="A22" s="73" t="s">
        <v>12</v>
      </c>
      <c r="B22" s="17" t="s">
        <v>4</v>
      </c>
      <c r="C22" s="18">
        <v>1699.418676</v>
      </c>
      <c r="D22" s="18">
        <v>1985.1336160000001</v>
      </c>
      <c r="E22" s="19">
        <v>16.812510303376236</v>
      </c>
      <c r="F22" s="12"/>
    </row>
    <row r="23" spans="1:10" x14ac:dyDescent="0.25">
      <c r="A23" s="73"/>
      <c r="B23" s="17" t="s">
        <v>5</v>
      </c>
      <c r="C23" s="18">
        <v>2714.2943789999999</v>
      </c>
      <c r="D23" s="18">
        <v>3188.7587570000001</v>
      </c>
      <c r="E23" s="19">
        <v>17.480210756461947</v>
      </c>
      <c r="F23" s="12"/>
    </row>
    <row r="24" spans="1:10" x14ac:dyDescent="0.25">
      <c r="A24" s="73"/>
      <c r="B24" s="20" t="s">
        <v>6</v>
      </c>
      <c r="C24" s="21">
        <v>4413.7130550000002</v>
      </c>
      <c r="D24" s="21">
        <v>5173.8923730000006</v>
      </c>
      <c r="E24" s="22">
        <v>17.223125031629408</v>
      </c>
      <c r="F24" s="12"/>
    </row>
    <row r="25" spans="1:10" ht="36" customHeight="1" x14ac:dyDescent="0.25">
      <c r="A25" s="74" t="s">
        <v>0</v>
      </c>
      <c r="B25" s="74"/>
      <c r="C25" s="74"/>
      <c r="D25" s="74"/>
      <c r="E25" s="74"/>
    </row>
    <row r="26" spans="1:10" ht="119.25" customHeight="1" x14ac:dyDescent="0.25">
      <c r="A26" s="75" t="s">
        <v>34</v>
      </c>
      <c r="B26" s="75"/>
      <c r="C26" s="75"/>
      <c r="D26" s="75"/>
      <c r="E26" s="7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P27"/>
  <sheetViews>
    <sheetView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7265625"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6" ht="26.75" customHeight="1" x14ac:dyDescent="0.3">
      <c r="A1" s="76" t="s">
        <v>27</v>
      </c>
      <c r="B1" s="76"/>
      <c r="C1" s="76"/>
      <c r="D1" s="76"/>
      <c r="E1" s="76"/>
    </row>
    <row r="2" spans="1:16" s="10" customFormat="1" ht="13" x14ac:dyDescent="0.3">
      <c r="A2" s="82" t="s">
        <v>1</v>
      </c>
      <c r="B2" s="82"/>
      <c r="C2" s="82"/>
      <c r="D2" s="82"/>
      <c r="E2" s="82"/>
      <c r="F2" s="25"/>
    </row>
    <row r="3" spans="1:16" ht="41.15" customHeight="1" x14ac:dyDescent="0.3">
      <c r="A3" s="26" t="s">
        <v>2</v>
      </c>
      <c r="B3" s="27"/>
      <c r="C3" s="16" t="s">
        <v>39</v>
      </c>
      <c r="D3" s="16" t="s">
        <v>40</v>
      </c>
      <c r="E3" s="14" t="s">
        <v>41</v>
      </c>
      <c r="F3" s="5"/>
    </row>
    <row r="4" spans="1:16" x14ac:dyDescent="0.25">
      <c r="A4" s="83" t="s">
        <v>3</v>
      </c>
      <c r="B4" s="28" t="s">
        <v>4</v>
      </c>
      <c r="C4" s="29">
        <v>24705.304075</v>
      </c>
      <c r="D4" s="29">
        <v>33053.315617</v>
      </c>
      <c r="E4" s="19">
        <v>33.790361440835653</v>
      </c>
      <c r="F4" s="5"/>
      <c r="G4" s="52"/>
    </row>
    <row r="5" spans="1:16" x14ac:dyDescent="0.25">
      <c r="A5" s="83"/>
      <c r="B5" s="28" t="s">
        <v>5</v>
      </c>
      <c r="C5" s="29">
        <v>22833.289714999999</v>
      </c>
      <c r="D5" s="29">
        <v>27512.281118999999</v>
      </c>
      <c r="E5" s="19">
        <v>20.491972301854531</v>
      </c>
      <c r="F5" s="5"/>
      <c r="G5" s="52"/>
    </row>
    <row r="6" spans="1:16" x14ac:dyDescent="0.25">
      <c r="A6" s="83"/>
      <c r="B6" s="20" t="s">
        <v>6</v>
      </c>
      <c r="C6" s="30">
        <v>47538.593789999999</v>
      </c>
      <c r="D6" s="30">
        <v>60565.596736</v>
      </c>
      <c r="E6" s="22">
        <v>27.403004395852154</v>
      </c>
      <c r="F6" s="5"/>
      <c r="G6" s="61"/>
      <c r="O6" s="60"/>
      <c r="P6" s="61" t="e">
        <f>D6/O6-1</f>
        <v>#DIV/0!</v>
      </c>
    </row>
    <row r="7" spans="1:16" x14ac:dyDescent="0.25">
      <c r="A7" s="79" t="s">
        <v>7</v>
      </c>
      <c r="B7" s="28" t="s">
        <v>4</v>
      </c>
      <c r="C7" s="31">
        <v>21407.853191999999</v>
      </c>
      <c r="D7" s="31">
        <v>28821.541045000002</v>
      </c>
      <c r="E7" s="19">
        <v>34.63069270192144</v>
      </c>
      <c r="F7" s="5"/>
    </row>
    <row r="8" spans="1:16" x14ac:dyDescent="0.25">
      <c r="A8" s="79"/>
      <c r="B8" s="28" t="s">
        <v>5</v>
      </c>
      <c r="C8" s="31">
        <v>17323.661616000001</v>
      </c>
      <c r="D8" s="31">
        <v>20712.784219000001</v>
      </c>
      <c r="E8" s="19">
        <v>19.563546541857136</v>
      </c>
      <c r="F8" s="5"/>
    </row>
    <row r="9" spans="1:16" x14ac:dyDescent="0.25">
      <c r="A9" s="79"/>
      <c r="B9" s="20" t="s">
        <v>6</v>
      </c>
      <c r="C9" s="21">
        <v>38731.514808</v>
      </c>
      <c r="D9" s="21">
        <v>49534.325263999999</v>
      </c>
      <c r="E9" s="22">
        <v>27.891525827357206</v>
      </c>
      <c r="F9" s="5"/>
    </row>
    <row r="10" spans="1:16" x14ac:dyDescent="0.25">
      <c r="A10" s="79" t="s">
        <v>8</v>
      </c>
      <c r="B10" s="28" t="s">
        <v>4</v>
      </c>
      <c r="C10" s="29">
        <v>11867.534110000001</v>
      </c>
      <c r="D10" s="29">
        <v>14212.707796000001</v>
      </c>
      <c r="E10" s="32">
        <v>19.761255070030721</v>
      </c>
      <c r="F10" s="5"/>
    </row>
    <row r="11" spans="1:16" x14ac:dyDescent="0.25">
      <c r="A11" s="79"/>
      <c r="B11" s="28" t="s">
        <v>5</v>
      </c>
      <c r="C11" s="29">
        <v>14691.914489999999</v>
      </c>
      <c r="D11" s="29">
        <v>16627.633196999999</v>
      </c>
      <c r="E11" s="32">
        <v>13.175401397262013</v>
      </c>
      <c r="F11" s="5"/>
    </row>
    <row r="12" spans="1:16" ht="14" x14ac:dyDescent="0.3">
      <c r="A12" s="79"/>
      <c r="B12" s="20" t="s">
        <v>6</v>
      </c>
      <c r="C12" s="21">
        <v>26559.4486</v>
      </c>
      <c r="D12" s="21">
        <v>30840.340992999998</v>
      </c>
      <c r="E12" s="22">
        <v>16.118152366310799</v>
      </c>
      <c r="F12" s="88"/>
      <c r="G12" s="12"/>
      <c r="H12" s="12"/>
      <c r="I12" s="12"/>
      <c r="J12" s="12"/>
      <c r="K12" s="37"/>
      <c r="L12" s="52"/>
    </row>
    <row r="13" spans="1:16" x14ac:dyDescent="0.25">
      <c r="A13" s="79" t="s">
        <v>9</v>
      </c>
      <c r="B13" s="28" t="s">
        <v>4</v>
      </c>
      <c r="C13" s="29">
        <v>5123.177557</v>
      </c>
      <c r="D13" s="29">
        <v>5877.2959309999997</v>
      </c>
      <c r="E13" s="32">
        <v>14.719739177683161</v>
      </c>
      <c r="F13" s="88"/>
      <c r="G13" s="12"/>
      <c r="H13" s="12"/>
      <c r="I13" s="12"/>
      <c r="J13" s="12"/>
      <c r="K13" s="12"/>
      <c r="L13" s="59"/>
    </row>
    <row r="14" spans="1:16" x14ac:dyDescent="0.25">
      <c r="A14" s="79"/>
      <c r="B14" s="28" t="s">
        <v>5</v>
      </c>
      <c r="C14" s="29">
        <v>2249.4387750000001</v>
      </c>
      <c r="D14" s="29">
        <v>3031.354323</v>
      </c>
      <c r="E14" s="32">
        <v>34.760472553870684</v>
      </c>
      <c r="F14" s="88"/>
      <c r="G14" s="12"/>
      <c r="H14" s="12"/>
      <c r="I14" s="12"/>
      <c r="J14" s="12"/>
      <c r="K14" s="12"/>
      <c r="L14" s="12"/>
    </row>
    <row r="15" spans="1:16" ht="14" x14ac:dyDescent="0.3">
      <c r="A15" s="79"/>
      <c r="B15" s="20" t="s">
        <v>6</v>
      </c>
      <c r="C15" s="21">
        <v>7372.6163319999996</v>
      </c>
      <c r="D15" s="21">
        <v>8908.6502540000001</v>
      </c>
      <c r="E15" s="22">
        <v>20.834312445271568</v>
      </c>
      <c r="F15" s="88"/>
      <c r="G15" s="12"/>
      <c r="H15" s="12"/>
      <c r="I15" s="12"/>
      <c r="J15" s="12"/>
      <c r="K15" s="37"/>
      <c r="L15" s="52"/>
    </row>
    <row r="16" spans="1:16" ht="15.5" x14ac:dyDescent="0.35">
      <c r="A16" s="79" t="s">
        <v>10</v>
      </c>
      <c r="B16" s="28" t="s">
        <v>4</v>
      </c>
      <c r="C16" s="29">
        <v>4417.141525</v>
      </c>
      <c r="D16" s="29">
        <v>8731.5373180000006</v>
      </c>
      <c r="E16" s="32">
        <v>97.673931627083192</v>
      </c>
      <c r="F16" s="5"/>
      <c r="H16" s="89"/>
      <c r="I16" s="39"/>
      <c r="J16" s="90"/>
      <c r="K16" s="89"/>
      <c r="L16" s="59"/>
      <c r="M16" s="93"/>
    </row>
    <row r="17" spans="1:13" ht="15.5" x14ac:dyDescent="0.35">
      <c r="A17" s="79"/>
      <c r="B17" s="28" t="s">
        <v>5</v>
      </c>
      <c r="C17" s="29">
        <v>382.30835100000002</v>
      </c>
      <c r="D17" s="29">
        <v>1053.796699</v>
      </c>
      <c r="E17" s="32">
        <v>175.64051275458536</v>
      </c>
      <c r="F17" s="5"/>
      <c r="H17" s="89"/>
      <c r="I17" s="39"/>
      <c r="J17" s="90"/>
      <c r="K17" s="89"/>
      <c r="M17" s="93"/>
    </row>
    <row r="18" spans="1:13" ht="12.5" customHeight="1" x14ac:dyDescent="0.35">
      <c r="A18" s="79"/>
      <c r="B18" s="20" t="s">
        <v>6</v>
      </c>
      <c r="C18" s="21">
        <v>4799.4498759999997</v>
      </c>
      <c r="D18" s="21">
        <v>9785.334017000001</v>
      </c>
      <c r="E18" s="22">
        <v>103.88449238593526</v>
      </c>
      <c r="F18" s="5"/>
      <c r="H18" s="89"/>
      <c r="I18" s="90"/>
      <c r="J18" s="39"/>
      <c r="K18" s="89"/>
      <c r="L18" s="93"/>
      <c r="M18" s="92"/>
    </row>
    <row r="19" spans="1:13" ht="15.5" x14ac:dyDescent="0.35">
      <c r="A19" s="79" t="s">
        <v>11</v>
      </c>
      <c r="B19" s="28" t="s">
        <v>4</v>
      </c>
      <c r="C19" s="29">
        <v>1017.2429059999999</v>
      </c>
      <c r="D19" s="29">
        <v>1858.5689729999999</v>
      </c>
      <c r="E19" s="32">
        <v>82.706506188208309</v>
      </c>
      <c r="F19" s="5"/>
      <c r="H19" s="89"/>
      <c r="I19" s="39"/>
      <c r="J19" s="90"/>
      <c r="K19" s="89"/>
      <c r="L19" s="92"/>
      <c r="M19" s="93"/>
    </row>
    <row r="20" spans="1:13" ht="15.5" x14ac:dyDescent="0.35">
      <c r="A20" s="79"/>
      <c r="B20" s="28" t="s">
        <v>5</v>
      </c>
      <c r="C20" s="29">
        <v>737.23980800000004</v>
      </c>
      <c r="D20" s="29">
        <v>1209.2944319999999</v>
      </c>
      <c r="E20" s="32">
        <v>64.029996600509122</v>
      </c>
      <c r="F20" s="5"/>
      <c r="H20" s="89"/>
      <c r="I20" s="90"/>
      <c r="J20" s="39"/>
      <c r="K20" s="94"/>
      <c r="L20" s="95"/>
      <c r="M20" s="92"/>
    </row>
    <row r="21" spans="1:13" ht="14" customHeight="1" x14ac:dyDescent="0.35">
      <c r="A21" s="79"/>
      <c r="B21" s="20" t="s">
        <v>6</v>
      </c>
      <c r="C21" s="21">
        <v>1754.482714</v>
      </c>
      <c r="D21" s="21">
        <v>3067.8634050000001</v>
      </c>
      <c r="E21" s="22">
        <v>74.858571162873261</v>
      </c>
      <c r="F21" s="5"/>
      <c r="J21" s="92"/>
    </row>
    <row r="22" spans="1:13" x14ac:dyDescent="0.25">
      <c r="A22" s="79" t="s">
        <v>12</v>
      </c>
      <c r="B22" s="28" t="s">
        <v>4</v>
      </c>
      <c r="C22" s="29">
        <v>1079.4003829999999</v>
      </c>
      <c r="D22" s="29">
        <v>1278.8359190000001</v>
      </c>
      <c r="E22" s="32">
        <v>18.476511509631361</v>
      </c>
      <c r="F22" s="5"/>
    </row>
    <row r="23" spans="1:13" x14ac:dyDescent="0.25">
      <c r="A23" s="79"/>
      <c r="B23" s="28" t="s">
        <v>5</v>
      </c>
      <c r="C23" s="29">
        <v>1852.7742209999999</v>
      </c>
      <c r="D23" s="29">
        <v>2108.0175220000001</v>
      </c>
      <c r="E23" s="32">
        <v>13.776276575255739</v>
      </c>
      <c r="F23" s="5"/>
    </row>
    <row r="24" spans="1:13" x14ac:dyDescent="0.25">
      <c r="A24" s="79"/>
      <c r="B24" s="33" t="s">
        <v>6</v>
      </c>
      <c r="C24" s="21">
        <v>2932.1746039999998</v>
      </c>
      <c r="D24" s="21">
        <v>3386.8534410000002</v>
      </c>
      <c r="E24" s="22">
        <v>15.50654031242677</v>
      </c>
      <c r="F24" s="5"/>
    </row>
    <row r="25" spans="1:13" ht="32" customHeight="1" x14ac:dyDescent="0.25">
      <c r="A25" s="80" t="s">
        <v>0</v>
      </c>
      <c r="B25" s="80"/>
      <c r="C25" s="80"/>
      <c r="D25" s="80"/>
      <c r="E25" s="80"/>
    </row>
    <row r="26" spans="1:13" ht="105" customHeight="1" x14ac:dyDescent="0.25">
      <c r="A26" s="81" t="s">
        <v>34</v>
      </c>
      <c r="B26" s="81"/>
      <c r="C26" s="81"/>
      <c r="D26" s="81"/>
      <c r="E26" s="81"/>
    </row>
    <row r="27" spans="1:13" s="24" customFormat="1"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3" width="9.1796875" style="5"/>
    <col min="14" max="14" width="10.1796875" style="5" bestFit="1" customWidth="1"/>
    <col min="15" max="16384" width="9.1796875" style="5"/>
  </cols>
  <sheetData>
    <row r="1" spans="1:15" ht="27.65" customHeight="1" x14ac:dyDescent="0.3">
      <c r="A1" s="84" t="s">
        <v>28</v>
      </c>
      <c r="B1" s="85"/>
      <c r="C1" s="85"/>
      <c r="D1" s="85"/>
      <c r="E1" s="86"/>
    </row>
    <row r="2" spans="1:15" s="10" customFormat="1" ht="13" x14ac:dyDescent="0.3">
      <c r="A2" s="82" t="s">
        <v>1</v>
      </c>
      <c r="B2" s="82"/>
      <c r="C2" s="82"/>
      <c r="D2" s="82"/>
      <c r="E2" s="82"/>
    </row>
    <row r="3" spans="1:15" ht="38.15" customHeight="1" x14ac:dyDescent="0.3">
      <c r="A3" s="26" t="s">
        <v>2</v>
      </c>
      <c r="B3" s="27"/>
      <c r="C3" s="16" t="s">
        <v>39</v>
      </c>
      <c r="D3" s="16" t="s">
        <v>40</v>
      </c>
      <c r="E3" s="14" t="s">
        <v>41</v>
      </c>
    </row>
    <row r="4" spans="1:15" x14ac:dyDescent="0.25">
      <c r="A4" s="83" t="s">
        <v>3</v>
      </c>
      <c r="B4" s="28" t="s">
        <v>4</v>
      </c>
      <c r="C4" s="29">
        <v>29589.235342</v>
      </c>
      <c r="D4" s="29">
        <v>33241.136104999998</v>
      </c>
      <c r="E4" s="19">
        <v>12.34199100041076</v>
      </c>
    </row>
    <row r="5" spans="1:15" x14ac:dyDescent="0.25">
      <c r="A5" s="83"/>
      <c r="B5" s="28" t="s">
        <v>5</v>
      </c>
      <c r="C5" s="29">
        <v>19628.039476999998</v>
      </c>
      <c r="D5" s="29">
        <v>23741.083555000001</v>
      </c>
      <c r="E5" s="19">
        <v>20.954940929376246</v>
      </c>
      <c r="G5" s="52"/>
    </row>
    <row r="6" spans="1:15" x14ac:dyDescent="0.25">
      <c r="A6" s="83"/>
      <c r="B6" s="20" t="s">
        <v>6</v>
      </c>
      <c r="C6" s="30">
        <v>49217.274818999998</v>
      </c>
      <c r="D6" s="30">
        <v>56982.219660000002</v>
      </c>
      <c r="E6" s="22">
        <v>15.776868730656323</v>
      </c>
      <c r="G6" s="61"/>
      <c r="N6" s="62"/>
      <c r="O6" s="61"/>
    </row>
    <row r="7" spans="1:15" x14ac:dyDescent="0.25">
      <c r="A7" s="79" t="s">
        <v>7</v>
      </c>
      <c r="B7" s="28" t="s">
        <v>4</v>
      </c>
      <c r="C7" s="29">
        <v>25086.913078000001</v>
      </c>
      <c r="D7" s="29">
        <v>28656.983201999999</v>
      </c>
      <c r="E7" s="19">
        <v>14.230806767257379</v>
      </c>
    </row>
    <row r="8" spans="1:15" x14ac:dyDescent="0.25">
      <c r="A8" s="79"/>
      <c r="B8" s="28" t="s">
        <v>5</v>
      </c>
      <c r="C8" s="29">
        <v>16155.037415999999</v>
      </c>
      <c r="D8" s="29">
        <v>18580.736947000001</v>
      </c>
      <c r="E8" s="19">
        <v>15.015127904300485</v>
      </c>
    </row>
    <row r="9" spans="1:15" x14ac:dyDescent="0.25">
      <c r="A9" s="79"/>
      <c r="B9" s="20" t="s">
        <v>6</v>
      </c>
      <c r="C9" s="30">
        <v>41241.950494000004</v>
      </c>
      <c r="D9" s="30">
        <v>47237.720149000001</v>
      </c>
      <c r="E9" s="22">
        <v>14.538036109306427</v>
      </c>
    </row>
    <row r="10" spans="1:15" x14ac:dyDescent="0.25">
      <c r="A10" s="79" t="s">
        <v>8</v>
      </c>
      <c r="B10" s="28" t="s">
        <v>4</v>
      </c>
      <c r="C10" s="29">
        <v>20598.513513000002</v>
      </c>
      <c r="D10" s="29">
        <v>23828.864207999999</v>
      </c>
      <c r="E10" s="19">
        <v>15.682445691827626</v>
      </c>
    </row>
    <row r="11" spans="1:15" x14ac:dyDescent="0.25">
      <c r="A11" s="79"/>
      <c r="B11" s="28" t="s">
        <v>5</v>
      </c>
      <c r="C11" s="29">
        <v>13367.837681999999</v>
      </c>
      <c r="D11" s="29">
        <v>15128.892593</v>
      </c>
      <c r="E11" s="19">
        <v>13.17382027589464</v>
      </c>
    </row>
    <row r="12" spans="1:15" ht="14" x14ac:dyDescent="0.3">
      <c r="A12" s="79"/>
      <c r="B12" s="20" t="s">
        <v>6</v>
      </c>
      <c r="C12" s="21">
        <v>33966.351195000003</v>
      </c>
      <c r="D12" s="21">
        <v>38957.756800999996</v>
      </c>
      <c r="E12" s="22">
        <v>14.695148081536521</v>
      </c>
      <c r="F12" s="88"/>
      <c r="G12" s="12"/>
      <c r="H12" s="12"/>
      <c r="I12" s="12"/>
      <c r="J12" s="12"/>
      <c r="K12" s="37"/>
      <c r="L12" s="52"/>
      <c r="M12" s="12"/>
    </row>
    <row r="13" spans="1:15" x14ac:dyDescent="0.25">
      <c r="A13" s="79" t="s">
        <v>9</v>
      </c>
      <c r="B13" s="28" t="s">
        <v>4</v>
      </c>
      <c r="C13" s="29">
        <v>4483.6403700000001</v>
      </c>
      <c r="D13" s="29">
        <v>4818.7073369999998</v>
      </c>
      <c r="E13" s="19">
        <v>7.4731008588898042</v>
      </c>
      <c r="F13" s="88"/>
      <c r="G13" s="12"/>
      <c r="H13" s="12"/>
      <c r="I13" s="12"/>
      <c r="J13" s="12"/>
      <c r="K13" s="12"/>
      <c r="L13" s="59"/>
      <c r="M13" s="12"/>
    </row>
    <row r="14" spans="1:15" x14ac:dyDescent="0.25">
      <c r="A14" s="79"/>
      <c r="B14" s="28" t="s">
        <v>5</v>
      </c>
      <c r="C14" s="29">
        <v>2287.0518430000002</v>
      </c>
      <c r="D14" s="29">
        <v>2610.5684000000001</v>
      </c>
      <c r="E14" s="19">
        <v>14.145571644568969</v>
      </c>
      <c r="F14" s="88"/>
      <c r="G14" s="12"/>
      <c r="H14" s="12"/>
      <c r="I14" s="12"/>
      <c r="J14" s="12"/>
      <c r="K14" s="12"/>
      <c r="L14" s="12"/>
      <c r="M14" s="12"/>
    </row>
    <row r="15" spans="1:15" ht="14" x14ac:dyDescent="0.3">
      <c r="A15" s="79"/>
      <c r="B15" s="20" t="s">
        <v>6</v>
      </c>
      <c r="C15" s="21">
        <v>6770.6922130000003</v>
      </c>
      <c r="D15" s="21">
        <v>7429.2757369999999</v>
      </c>
      <c r="E15" s="22">
        <v>9.7269747801486712</v>
      </c>
      <c r="F15" s="88"/>
      <c r="G15" s="12"/>
      <c r="H15" s="12"/>
      <c r="I15" s="12"/>
      <c r="J15" s="12"/>
      <c r="K15" s="37"/>
      <c r="L15" s="52"/>
      <c r="M15" s="12"/>
    </row>
    <row r="16" spans="1:15" ht="15.5" x14ac:dyDescent="0.35">
      <c r="A16" s="79" t="s">
        <v>10</v>
      </c>
      <c r="B16" s="28" t="s">
        <v>4</v>
      </c>
      <c r="C16" s="29">
        <v>4.7591950000000001</v>
      </c>
      <c r="D16" s="29">
        <v>9.4116569999999999</v>
      </c>
      <c r="E16" s="32">
        <v>97.757330809096914</v>
      </c>
      <c r="H16" s="89"/>
      <c r="I16" s="39"/>
      <c r="J16" s="90"/>
      <c r="L16" s="59"/>
    </row>
    <row r="17" spans="1:12" ht="15.5" x14ac:dyDescent="0.35">
      <c r="A17" s="79"/>
      <c r="B17" s="28" t="s">
        <v>5</v>
      </c>
      <c r="C17" s="29">
        <v>500.14789100000002</v>
      </c>
      <c r="D17" s="29">
        <v>841.27595399999996</v>
      </c>
      <c r="E17" s="32">
        <v>68.205438658942583</v>
      </c>
      <c r="H17" s="89"/>
      <c r="I17" s="39"/>
      <c r="J17" s="90"/>
    </row>
    <row r="18" spans="1:12" ht="12.5" customHeight="1" x14ac:dyDescent="0.35">
      <c r="A18" s="79"/>
      <c r="B18" s="20" t="s">
        <v>6</v>
      </c>
      <c r="C18" s="21">
        <v>504.90708599999999</v>
      </c>
      <c r="D18" s="21">
        <v>850.68761099999995</v>
      </c>
      <c r="E18" s="22">
        <v>68.483991329842425</v>
      </c>
      <c r="H18" s="89"/>
      <c r="I18" s="90"/>
      <c r="J18" s="39"/>
    </row>
    <row r="19" spans="1:12" ht="15.5" x14ac:dyDescent="0.35">
      <c r="A19" s="79" t="s">
        <v>11</v>
      </c>
      <c r="B19" s="28" t="s">
        <v>4</v>
      </c>
      <c r="C19" s="29">
        <v>3180.697122</v>
      </c>
      <c r="D19" s="29">
        <v>3226.284576</v>
      </c>
      <c r="E19" s="19">
        <v>1.4332535369269908</v>
      </c>
      <c r="H19" s="89"/>
      <c r="I19" s="39"/>
      <c r="J19" s="90"/>
    </row>
    <row r="20" spans="1:12" ht="15.5" x14ac:dyDescent="0.35">
      <c r="A20" s="79"/>
      <c r="B20" s="28" t="s">
        <v>5</v>
      </c>
      <c r="C20" s="29">
        <v>1927.4442160000001</v>
      </c>
      <c r="D20" s="29">
        <v>3131.330093</v>
      </c>
      <c r="E20" s="19">
        <v>62.460218926512368</v>
      </c>
      <c r="H20" s="89"/>
      <c r="I20" s="90"/>
      <c r="J20" s="39"/>
    </row>
    <row r="21" spans="1:12" ht="14" customHeight="1" x14ac:dyDescent="0.25">
      <c r="A21" s="79"/>
      <c r="B21" s="20" t="s">
        <v>6</v>
      </c>
      <c r="C21" s="21">
        <v>5108.1413380000004</v>
      </c>
      <c r="D21" s="21">
        <v>6357.6146690000005</v>
      </c>
      <c r="E21" s="22">
        <v>24.460429896585605</v>
      </c>
    </row>
    <row r="22" spans="1:12" ht="15.5" x14ac:dyDescent="0.25">
      <c r="A22" s="79" t="s">
        <v>12</v>
      </c>
      <c r="B22" s="28" t="s">
        <v>4</v>
      </c>
      <c r="C22" s="29">
        <v>620.01829299999997</v>
      </c>
      <c r="D22" s="29">
        <v>706.29769699999997</v>
      </c>
      <c r="E22" s="32">
        <v>13.91562232503356</v>
      </c>
      <c r="J22" s="89"/>
    </row>
    <row r="23" spans="1:12" ht="15.5" x14ac:dyDescent="0.35">
      <c r="A23" s="79"/>
      <c r="B23" s="28" t="s">
        <v>5</v>
      </c>
      <c r="C23" s="29">
        <v>861.52015800000004</v>
      </c>
      <c r="D23" s="29">
        <v>1080.741235</v>
      </c>
      <c r="E23" s="32">
        <v>25.445844181860689</v>
      </c>
      <c r="K23" s="91"/>
      <c r="L23" s="92"/>
    </row>
    <row r="24" spans="1:12" x14ac:dyDescent="0.25">
      <c r="A24" s="79"/>
      <c r="B24" s="20" t="s">
        <v>6</v>
      </c>
      <c r="C24" s="21">
        <v>1481.5384509999999</v>
      </c>
      <c r="D24" s="21">
        <v>1787.0389319999999</v>
      </c>
      <c r="E24" s="22">
        <v>20.62048951843235</v>
      </c>
    </row>
    <row r="25" spans="1:12" ht="34.4" customHeight="1" x14ac:dyDescent="0.25">
      <c r="A25" s="80" t="s">
        <v>0</v>
      </c>
      <c r="B25" s="80"/>
      <c r="C25" s="80"/>
      <c r="D25" s="80"/>
      <c r="E25" s="80"/>
    </row>
    <row r="26" spans="1:12" ht="104" customHeight="1" x14ac:dyDescent="0.25">
      <c r="A26" s="81" t="s">
        <v>35</v>
      </c>
      <c r="B26" s="81"/>
      <c r="C26" s="81"/>
      <c r="D26" s="81"/>
      <c r="E26" s="81"/>
    </row>
    <row r="27" spans="1:12"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2022-02-09T17:13:17Z</dcterms:modified>
</cp:coreProperties>
</file>