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P:\TransBorder Press Release\2022 Monthly Press Release\Feb 2022\Todd\"/>
    </mc:Choice>
  </mc:AlternateContent>
  <xr:revisionPtr revIDLastSave="0" documentId="13_ncr:1_{D9A065F8-2D0F-4F70-9F88-B40BB6876F74}" xr6:coauthVersionLast="45" xr6:coauthVersionMax="45" xr10:uidLastSave="{00000000-0000-0000-0000-000000000000}"/>
  <bookViews>
    <workbookView xWindow="-110" yWindow="-110" windowWidth="19420" windowHeight="11020" xr2:uid="{00000000-000D-0000-FFFF-FFFF00000000}"/>
  </bookViews>
  <sheets>
    <sheet name="Figure 1" sheetId="15" r:id="rId1"/>
    <sheet name="Table 1" sheetId="11" r:id="rId2"/>
    <sheet name="Table 2" sheetId="12" r:id="rId3"/>
    <sheet name="Table 3" sheetId="13" r:id="rId4"/>
    <sheet name="Table 4" sheetId="14" r:id="rId5"/>
  </sheets>
  <externalReferences>
    <externalReference r:id="rId6"/>
  </externalReferences>
  <definedNames>
    <definedName name="_xlnm.Print_Area" localSheetId="1">'Table 1'!$A$1:$F$18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9" i="15" l="1"/>
  <c r="C8" i="15"/>
  <c r="C7" i="15"/>
  <c r="C6" i="15"/>
  <c r="C5" i="15"/>
  <c r="E4" i="11" l="1"/>
  <c r="E5" i="11"/>
  <c r="E6" i="11"/>
  <c r="E7" i="11"/>
  <c r="E8" i="11"/>
  <c r="E9" i="11"/>
  <c r="E10" i="11"/>
  <c r="E11" i="11"/>
  <c r="E12" i="11"/>
  <c r="E13" i="11"/>
  <c r="E14" i="11"/>
  <c r="E15" i="11"/>
  <c r="B16" i="11" l="1"/>
  <c r="C16" i="11"/>
  <c r="E16" i="11" s="1"/>
</calcChain>
</file>

<file path=xl/sharedStrings.xml><?xml version="1.0" encoding="utf-8"?>
<sst xmlns="http://schemas.openxmlformats.org/spreadsheetml/2006/main" count="139" uniqueCount="43">
  <si>
    <t>Source: Bureau of Transportation Statistics, TransBorder Freight Data, https://www.bts.gov/transborder</t>
  </si>
  <si>
    <t>(Dollars in Millions)</t>
  </si>
  <si>
    <t>Mode</t>
  </si>
  <si>
    <t>All Modes</t>
  </si>
  <si>
    <t>Imports</t>
  </si>
  <si>
    <t>Exports</t>
  </si>
  <si>
    <t>Total</t>
  </si>
  <si>
    <t>All Surface Modes</t>
  </si>
  <si>
    <t>Truck</t>
  </si>
  <si>
    <t>Rail</t>
  </si>
  <si>
    <t>Pipeline</t>
  </si>
  <si>
    <t>Vessel</t>
  </si>
  <si>
    <t>Air</t>
  </si>
  <si>
    <t>Table 1.  Value of Monthly U.S.-North American Freight Flows</t>
  </si>
  <si>
    <t>Month</t>
  </si>
  <si>
    <t>January</t>
  </si>
  <si>
    <t>February</t>
  </si>
  <si>
    <t>March</t>
  </si>
  <si>
    <t>May</t>
  </si>
  <si>
    <t>July</t>
  </si>
  <si>
    <t>September</t>
  </si>
  <si>
    <t>October</t>
  </si>
  <si>
    <t>November</t>
  </si>
  <si>
    <t>December</t>
  </si>
  <si>
    <t>Annual</t>
  </si>
  <si>
    <t>Note: Numbers might not add to totals due to rounding.  Percent change based on numbers prior to rounding.</t>
  </si>
  <si>
    <t xml:space="preserve">Table 2.  Value of Monthly U.S.-North American Freight Flows by Mode of Transportation </t>
  </si>
  <si>
    <t>Table 3. Value of Monthly U.S.-Canada Freight Flows by Mode of Transportation</t>
  </si>
  <si>
    <t>Table 4. Value of Monthly U.S.-Mexico Freight Flows by Mode of Transportation</t>
  </si>
  <si>
    <t>(Dollars in Billions)</t>
  </si>
  <si>
    <t>April</t>
  </si>
  <si>
    <t>June</t>
  </si>
  <si>
    <t>Figure 1: North American Freight by Mode</t>
  </si>
  <si>
    <t>Notes: Numbers might not add to totals due to rounding.  Percent changes based on numbers prior to rounding.  The value of freight flows for all modes is not equal to the sum of truck, rail, pipeline, vessel and air modes, it also includes shipments made by mail, foreign trade zones, and other transportation.  For additional detail, please refer to the “Data Fields” section of the TransBorder web page: https://www.bts.gov/browse-statistical-products-and-data/transborder-freight-data/all-codes-north-american-transborder</t>
  </si>
  <si>
    <t>Notes: Numbers might not add to totals due to rounding.  Percent changes based on numbers prior to rounding.  The value of freigth flows for all modes is not equal to the sum of truck, rail, pipeline, vessel and air modes, it also includes shipments made by mail, foreign trade zones, and other transportation.  For additional detail, please refer to the “Data Fields” section of the TransBorder web page: https://www.bts.gov/browse-statistical-products-and-data/transborder-freight-data/all-codes-north-american-transborder</t>
  </si>
  <si>
    <t>August</t>
  </si>
  <si>
    <t xml:space="preserve"> Percent Change      2020-2021</t>
  </si>
  <si>
    <t xml:space="preserve"> Percent Change       2021-2022</t>
  </si>
  <si>
    <t>February 2021</t>
  </si>
  <si>
    <t>February 2022</t>
  </si>
  <si>
    <t xml:space="preserve"> Percent Change February 2021-2022</t>
  </si>
  <si>
    <t>2021</t>
  </si>
  <si>
    <t>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</si>
</sst>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8" formatCode="&quot;$&quot;#,##0.00_);[Red]\(&quot;$&quot;#,##0.00\)"/>
    <numFmt numFmtId="44" formatCode="_(&quot;$&quot;* #,##0.00_);_(&quot;$&quot;* \(#,##0.00\);_(&quot;$&quot;* &quot;-&quot;??_);_(@_)"/>
    <numFmt numFmtId="43" formatCode="_(* #,##0.00_);_(* \(#,##0.00\);_(* &quot;-&quot;??_);_(@_)"/>
    <numFmt numFmtId="164" formatCode="0.0%"/>
    <numFmt numFmtId="165" formatCode="0.0"/>
    <numFmt numFmtId="166" formatCode="_(&quot;$&quot;* #,##0_);_(&quot;$&quot;* \(#,##0\);_(&quot;$&quot;* &quot;-&quot;??_);_(@_)"/>
    <numFmt numFmtId="167" formatCode="_(* #,##0.0_);_(* \(#,##0.0\);_(* &quot;-&quot;??_);_(@_)"/>
    <numFmt numFmtId="168" formatCode="&quot;$&quot;#,##0.0_);[Red]\(&quot;$&quot;#,##0.0\)"/>
    <numFmt numFmtId="169" formatCode="_(* #,##0_);_(* \(#,##0\);_(* &quot;-&quot;??_);_(@_)"/>
    <numFmt numFmtId="170" formatCode="#,##0.0"/>
    <numFmt numFmtId="171" formatCode="_(&quot;$&quot;* #,##0.0_);_(&quot;$&quot;* \(#,##0.0\);_(&quot;$&quot;* &quot;-&quot;??_);_(@_)"/>
  </numFmts>
  <fonts count="14" x14ac:knownFonts="1">
    <font>
      <sz val="11"/>
      <color theme="1"/>
      <name val="Calibri"/>
      <family val="2"/>
      <scheme val="minor"/>
    </font>
    <font>
      <sz val="11"/>
      <color theme="1"/>
      <name val="Calibri"/>
      <family val="2"/>
      <scheme val="minor"/>
    </font>
    <font>
      <sz val="10"/>
      <name val="Arial"/>
      <family val="2"/>
    </font>
    <font>
      <sz val="11"/>
      <color indexed="8"/>
      <name val="Arial"/>
      <family val="2"/>
    </font>
    <font>
      <sz val="10"/>
      <color theme="1"/>
      <name val="Arial"/>
      <family val="2"/>
    </font>
    <font>
      <b/>
      <sz val="10"/>
      <color theme="1"/>
      <name val="Arial"/>
      <family val="2"/>
    </font>
    <font>
      <sz val="10"/>
      <color theme="1"/>
      <name val="Calibri"/>
      <family val="2"/>
      <scheme val="minor"/>
    </font>
    <font>
      <sz val="10"/>
      <color rgb="FF7030A0"/>
      <name val="Arial"/>
      <family val="2"/>
    </font>
    <font>
      <sz val="11"/>
      <color theme="1"/>
      <name val="Arial"/>
      <family val="2"/>
    </font>
    <font>
      <sz val="9"/>
      <color theme="1"/>
      <name val="Trebuchet MS"/>
      <family val="2"/>
    </font>
    <font>
      <sz val="10"/>
      <color rgb="FFFF0000"/>
      <name val="Arial"/>
      <family val="2"/>
    </font>
    <font>
      <sz val="9"/>
      <color theme="1"/>
      <name val="Arial"/>
      <family val="2"/>
    </font>
    <font>
      <sz val="12"/>
      <color theme="1"/>
      <name val="Courier New"/>
      <family val="3"/>
    </font>
    <font>
      <sz val="12"/>
      <color theme="1"/>
      <name val="Times New Roman"/>
      <family val="1"/>
    </font>
  </fonts>
  <fills count="3">
    <fill>
      <patternFill patternType="none"/>
    </fill>
    <fill>
      <patternFill patternType="gray125"/>
    </fill>
    <fill>
      <patternFill patternType="solid">
        <fgColor theme="0"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6">
    <xf numFmtId="0" fontId="0" fillId="0" borderId="0"/>
    <xf numFmtId="0" fontId="2" fillId="0" borderId="0"/>
    <xf numFmtId="43"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99">
    <xf numFmtId="0" fontId="0" fillId="0" borderId="0" xfId="0"/>
    <xf numFmtId="0" fontId="3" fillId="0" borderId="0" xfId="1" applyFont="1" applyBorder="1" applyAlignment="1">
      <alignment horizontal="left"/>
    </xf>
    <xf numFmtId="166" fontId="0" fillId="0" borderId="0" xfId="0" applyNumberFormat="1"/>
    <xf numFmtId="0" fontId="5" fillId="0" borderId="0" xfId="0" applyFont="1" applyAlignment="1">
      <alignment horizontal="left" vertical="center" readingOrder="1"/>
    </xf>
    <xf numFmtId="0" fontId="6" fillId="0" borderId="0" xfId="0" applyFont="1"/>
    <xf numFmtId="0" fontId="4" fillId="0" borderId="0" xfId="0" applyFont="1"/>
    <xf numFmtId="49" fontId="4" fillId="0" borderId="1" xfId="0" applyNumberFormat="1" applyFont="1" applyBorder="1"/>
    <xf numFmtId="49" fontId="4" fillId="0" borderId="1" xfId="0" applyNumberFormat="1" applyFont="1" applyBorder="1" applyAlignment="1">
      <alignment horizontal="center"/>
    </xf>
    <xf numFmtId="49" fontId="4" fillId="0" borderId="1" xfId="0" applyNumberFormat="1" applyFont="1" applyBorder="1" applyAlignment="1">
      <alignment horizontal="left"/>
    </xf>
    <xf numFmtId="167" fontId="4" fillId="0" borderId="1" xfId="2" applyNumberFormat="1" applyFont="1" applyBorder="1" applyAlignment="1">
      <alignment horizontal="right" vertical="center"/>
    </xf>
    <xf numFmtId="0" fontId="5" fillId="0" borderId="0" xfId="0" applyFont="1"/>
    <xf numFmtId="164" fontId="4" fillId="0" borderId="0" xfId="3" applyNumberFormat="1" applyFont="1" applyFill="1" applyBorder="1"/>
    <xf numFmtId="0" fontId="4" fillId="0" borderId="0" xfId="0" applyFont="1" applyFill="1" applyBorder="1"/>
    <xf numFmtId="0" fontId="5" fillId="0" borderId="0" xfId="0" applyFont="1" applyFill="1" applyBorder="1"/>
    <xf numFmtId="49" fontId="5" fillId="0" borderId="1" xfId="0" applyNumberFormat="1" applyFont="1" applyFill="1" applyBorder="1" applyAlignment="1">
      <alignment horizontal="center" wrapText="1"/>
    </xf>
    <xf numFmtId="49" fontId="4" fillId="0" borderId="1" xfId="0" applyNumberFormat="1" applyFont="1" applyFill="1" applyBorder="1" applyAlignment="1">
      <alignment horizontal="center" wrapText="1"/>
    </xf>
    <xf numFmtId="49" fontId="5" fillId="0" borderId="1" xfId="0" quotePrefix="1" applyNumberFormat="1" applyFont="1" applyFill="1" applyBorder="1" applyAlignment="1">
      <alignment horizontal="center" wrapText="1"/>
    </xf>
    <xf numFmtId="0" fontId="4" fillId="0" borderId="1" xfId="0" applyFont="1" applyFill="1" applyBorder="1" applyAlignment="1">
      <alignment wrapText="1"/>
    </xf>
    <xf numFmtId="3" fontId="4" fillId="0" borderId="1" xfId="0" applyNumberFormat="1" applyFont="1" applyFill="1" applyBorder="1"/>
    <xf numFmtId="165" fontId="4" fillId="0" borderId="1" xfId="0" applyNumberFormat="1" applyFont="1" applyBorder="1" applyAlignment="1">
      <alignment horizontal="right"/>
    </xf>
    <xf numFmtId="0" fontId="4" fillId="2" borderId="1" xfId="0" applyFont="1" applyFill="1" applyBorder="1" applyAlignment="1">
      <alignment wrapText="1"/>
    </xf>
    <xf numFmtId="3" fontId="4" fillId="2" borderId="1" xfId="0" applyNumberFormat="1" applyFont="1" applyFill="1" applyBorder="1"/>
    <xf numFmtId="165" fontId="4" fillId="2" borderId="1" xfId="0" applyNumberFormat="1" applyFont="1" applyFill="1" applyBorder="1" applyAlignment="1">
      <alignment horizontal="right"/>
    </xf>
    <xf numFmtId="0" fontId="4" fillId="0" borderId="0" xfId="0" applyFont="1" applyFill="1" applyBorder="1" applyAlignment="1">
      <alignment horizontal="right"/>
    </xf>
    <xf numFmtId="164" fontId="4" fillId="0" borderId="0" xfId="3" applyNumberFormat="1" applyFont="1"/>
    <xf numFmtId="164" fontId="5" fillId="0" borderId="0" xfId="3" applyNumberFormat="1" applyFont="1"/>
    <xf numFmtId="49" fontId="5" fillId="0" borderId="1" xfId="0" applyNumberFormat="1" applyFont="1" applyBorder="1" applyAlignment="1">
      <alignment horizontal="center" wrapText="1"/>
    </xf>
    <xf numFmtId="49" fontId="4" fillId="0" borderId="1" xfId="0" applyNumberFormat="1" applyFont="1" applyBorder="1" applyAlignment="1">
      <alignment horizontal="center" wrapText="1"/>
    </xf>
    <xf numFmtId="0" fontId="4" fillId="0" borderId="1" xfId="0" applyFont="1" applyBorder="1" applyAlignment="1">
      <alignment wrapText="1"/>
    </xf>
    <xf numFmtId="3" fontId="4" fillId="0" borderId="1" xfId="0" applyNumberFormat="1" applyFont="1" applyBorder="1" applyAlignment="1">
      <alignment horizontal="right"/>
    </xf>
    <xf numFmtId="3" fontId="4" fillId="2" borderId="1" xfId="0" applyNumberFormat="1" applyFont="1" applyFill="1" applyBorder="1" applyAlignment="1">
      <alignment horizontal="right"/>
    </xf>
    <xf numFmtId="3" fontId="4" fillId="0" borderId="1" xfId="0" applyNumberFormat="1" applyFont="1" applyBorder="1"/>
    <xf numFmtId="165" fontId="4" fillId="0" borderId="1" xfId="0" applyNumberFormat="1" applyFont="1" applyBorder="1"/>
    <xf numFmtId="0" fontId="4" fillId="2" borderId="1" xfId="0" applyFont="1" applyFill="1" applyBorder="1"/>
    <xf numFmtId="0" fontId="4" fillId="0" borderId="0" xfId="0" applyNumberFormat="1" applyFont="1" applyAlignment="1">
      <alignment wrapText="1"/>
    </xf>
    <xf numFmtId="0" fontId="4" fillId="0" borderId="0" xfId="0" applyNumberFormat="1" applyFont="1" applyAlignment="1">
      <alignment horizontal="right" wrapText="1"/>
    </xf>
    <xf numFmtId="0" fontId="4" fillId="0" borderId="0" xfId="0" applyFont="1" applyAlignment="1">
      <alignment horizontal="right"/>
    </xf>
    <xf numFmtId="3" fontId="8" fillId="0" borderId="0" xfId="0" applyNumberFormat="1" applyFont="1"/>
    <xf numFmtId="169" fontId="4" fillId="0" borderId="0" xfId="2" applyNumberFormat="1" applyFont="1" applyFill="1" applyBorder="1" applyAlignment="1">
      <alignment horizontal="right" wrapText="1"/>
    </xf>
    <xf numFmtId="171" fontId="0" fillId="0" borderId="0" xfId="5" applyNumberFormat="1" applyFont="1"/>
    <xf numFmtId="169" fontId="4" fillId="0" borderId="1" xfId="2" applyNumberFormat="1" applyFont="1" applyFill="1" applyBorder="1" applyAlignment="1">
      <alignment horizontal="right"/>
    </xf>
    <xf numFmtId="0" fontId="4" fillId="0" borderId="0" xfId="1" applyFont="1" applyFill="1"/>
    <xf numFmtId="0" fontId="5" fillId="0" borderId="1" xfId="1" applyFont="1" applyFill="1" applyBorder="1" applyAlignment="1">
      <alignment horizontal="center" vertical="center"/>
    </xf>
    <xf numFmtId="0" fontId="5" fillId="0" borderId="1" xfId="1" applyFont="1" applyFill="1" applyBorder="1" applyAlignment="1">
      <alignment horizontal="center" wrapText="1"/>
    </xf>
    <xf numFmtId="0" fontId="4" fillId="0" borderId="1" xfId="1" applyFont="1" applyFill="1" applyBorder="1" applyAlignment="1">
      <alignment vertical="center" wrapText="1"/>
    </xf>
    <xf numFmtId="165" fontId="4" fillId="0" borderId="1" xfId="2" applyNumberFormat="1" applyFont="1" applyFill="1" applyBorder="1" applyAlignment="1">
      <alignment horizontal="right" wrapText="1"/>
    </xf>
    <xf numFmtId="0" fontId="5" fillId="0" borderId="0" xfId="1" applyFont="1" applyFill="1"/>
    <xf numFmtId="0" fontId="5" fillId="0" borderId="1" xfId="1" applyFont="1" applyFill="1" applyBorder="1" applyAlignment="1">
      <alignment vertical="center" wrapText="1"/>
    </xf>
    <xf numFmtId="170" fontId="9" fillId="0" borderId="0" xfId="0" applyNumberFormat="1" applyFont="1" applyAlignment="1">
      <alignment vertical="center"/>
    </xf>
    <xf numFmtId="169" fontId="5" fillId="0" borderId="1" xfId="2" applyNumberFormat="1" applyFont="1" applyFill="1" applyBorder="1" applyAlignment="1">
      <alignment horizontal="right"/>
    </xf>
    <xf numFmtId="165" fontId="5" fillId="0" borderId="1" xfId="2" applyNumberFormat="1" applyFont="1" applyFill="1" applyBorder="1" applyAlignment="1">
      <alignment horizontal="right"/>
    </xf>
    <xf numFmtId="169" fontId="4" fillId="0" borderId="0" xfId="1" applyNumberFormat="1" applyFont="1" applyFill="1"/>
    <xf numFmtId="164" fontId="4" fillId="0" borderId="0" xfId="4" applyNumberFormat="1" applyFont="1" applyFill="1"/>
    <xf numFmtId="164" fontId="7" fillId="0" borderId="0" xfId="4" applyNumberFormat="1" applyFont="1" applyFill="1"/>
    <xf numFmtId="165" fontId="5" fillId="0" borderId="1" xfId="2" applyNumberFormat="1" applyFont="1" applyFill="1" applyBorder="1" applyAlignment="1">
      <alignment horizontal="right" wrapText="1"/>
    </xf>
    <xf numFmtId="165" fontId="4" fillId="0" borderId="0" xfId="1" applyNumberFormat="1" applyFont="1" applyFill="1"/>
    <xf numFmtId="165" fontId="4" fillId="0" borderId="1" xfId="1" applyNumberFormat="1" applyFont="1" applyFill="1" applyBorder="1"/>
    <xf numFmtId="3" fontId="4" fillId="0" borderId="0" xfId="0" applyNumberFormat="1" applyFont="1" applyFill="1" applyBorder="1"/>
    <xf numFmtId="164" fontId="4" fillId="0" borderId="0" xfId="4" applyNumberFormat="1" applyFont="1" applyFill="1" applyBorder="1"/>
    <xf numFmtId="3" fontId="4" fillId="0" borderId="0" xfId="0" applyNumberFormat="1" applyFont="1"/>
    <xf numFmtId="164" fontId="4" fillId="0" borderId="0" xfId="4" applyNumberFormat="1" applyFont="1"/>
    <xf numFmtId="169" fontId="4" fillId="0" borderId="0" xfId="2" applyNumberFormat="1" applyFont="1"/>
    <xf numFmtId="0" fontId="10" fillId="0" borderId="0" xfId="1" applyFont="1" applyFill="1" applyAlignment="1">
      <alignment horizontal="center"/>
    </xf>
    <xf numFmtId="165" fontId="2" fillId="0" borderId="1" xfId="0" applyNumberFormat="1" applyFont="1" applyFill="1" applyBorder="1" applyAlignment="1">
      <alignment horizontal="right"/>
    </xf>
    <xf numFmtId="165" fontId="4" fillId="0" borderId="1" xfId="1" applyNumberFormat="1" applyFont="1" applyFill="1" applyBorder="1" applyAlignment="1">
      <alignment horizontal="right"/>
    </xf>
    <xf numFmtId="165" fontId="4" fillId="0" borderId="1" xfId="0" applyNumberFormat="1" applyFont="1" applyFill="1" applyBorder="1" applyAlignment="1">
      <alignment horizontal="right"/>
    </xf>
    <xf numFmtId="165" fontId="5" fillId="0" borderId="0" xfId="1" applyNumberFormat="1" applyFont="1" applyFill="1"/>
    <xf numFmtId="0" fontId="5" fillId="0" borderId="1" xfId="1" applyFont="1" applyBorder="1" applyAlignment="1">
      <alignment horizontal="center" vertical="center"/>
    </xf>
    <xf numFmtId="169" fontId="4" fillId="0" borderId="1" xfId="2" applyNumberFormat="1" applyFont="1" applyFill="1" applyBorder="1" applyAlignment="1">
      <alignment horizontal="right" indent="3"/>
    </xf>
    <xf numFmtId="169" fontId="4" fillId="0" borderId="1" xfId="2" applyNumberFormat="1" applyFont="1" applyFill="1" applyBorder="1"/>
    <xf numFmtId="0" fontId="4" fillId="0" borderId="0" xfId="1" applyFont="1" applyFill="1" applyAlignment="1">
      <alignment horizontal="center" vertical="center"/>
    </xf>
    <xf numFmtId="0" fontId="11" fillId="0" borderId="0" xfId="0" applyFont="1"/>
    <xf numFmtId="0" fontId="12" fillId="0" borderId="0" xfId="0" applyFont="1" applyAlignment="1">
      <alignment horizontal="left" vertical="center" indent="9"/>
    </xf>
    <xf numFmtId="165" fontId="4" fillId="0" borderId="0" xfId="0" applyNumberFormat="1" applyFont="1" applyFill="1" applyBorder="1"/>
    <xf numFmtId="168" fontId="13" fillId="0" borderId="0" xfId="0" applyNumberFormat="1" applyFont="1" applyAlignment="1">
      <alignment vertical="center"/>
    </xf>
    <xf numFmtId="0" fontId="13" fillId="0" borderId="0" xfId="0" applyFont="1" applyAlignment="1">
      <alignment vertical="center"/>
    </xf>
    <xf numFmtId="0" fontId="0" fillId="0" borderId="0" xfId="0" applyFont="1"/>
    <xf numFmtId="171" fontId="13" fillId="0" borderId="0" xfId="5" applyNumberFormat="1" applyFont="1" applyAlignment="1">
      <alignment vertical="center"/>
    </xf>
    <xf numFmtId="8" fontId="13" fillId="0" borderId="0" xfId="0" applyNumberFormat="1" applyFont="1" applyAlignment="1">
      <alignment vertical="center"/>
    </xf>
    <xf numFmtId="0" fontId="13" fillId="0" borderId="0" xfId="0" applyFont="1"/>
    <xf numFmtId="8" fontId="13" fillId="0" borderId="0" xfId="0" applyNumberFormat="1" applyFont="1"/>
    <xf numFmtId="0" fontId="5" fillId="0" borderId="0" xfId="1" applyFont="1" applyFill="1" applyBorder="1" applyAlignment="1">
      <alignment horizontal="left" wrapText="1"/>
    </xf>
    <xf numFmtId="0" fontId="5" fillId="0" borderId="0" xfId="1" applyFont="1" applyFill="1" applyBorder="1" applyAlignment="1">
      <alignment wrapText="1"/>
    </xf>
    <xf numFmtId="0" fontId="4" fillId="0" borderId="5" xfId="1" applyFont="1" applyFill="1" applyBorder="1" applyAlignment="1">
      <alignment wrapText="1"/>
    </xf>
    <xf numFmtId="49" fontId="4" fillId="0" borderId="0" xfId="1" applyNumberFormat="1" applyFont="1" applyFill="1" applyBorder="1" applyAlignment="1">
      <alignment horizontal="left" wrapText="1"/>
    </xf>
    <xf numFmtId="0" fontId="4" fillId="0" borderId="1" xfId="0" applyFont="1" applyFill="1" applyBorder="1" applyAlignment="1">
      <alignment horizontal="left" vertical="center" wrapText="1"/>
    </xf>
    <xf numFmtId="0" fontId="5" fillId="0" borderId="0" xfId="0" applyFont="1" applyFill="1" applyBorder="1" applyAlignment="1">
      <alignment horizontal="left" wrapText="1"/>
    </xf>
    <xf numFmtId="0" fontId="5" fillId="0" borderId="0" xfId="0" applyFont="1" applyFill="1" applyBorder="1" applyAlignment="1">
      <alignment wrapText="1"/>
    </xf>
    <xf numFmtId="0" fontId="4" fillId="0" borderId="1" xfId="0" applyFont="1" applyFill="1" applyBorder="1" applyAlignment="1">
      <alignment vertical="center" wrapText="1"/>
    </xf>
    <xf numFmtId="0" fontId="4" fillId="0" borderId="5" xfId="0" applyFont="1" applyFill="1" applyBorder="1" applyAlignment="1">
      <alignment horizontal="left" wrapText="1"/>
    </xf>
    <xf numFmtId="0" fontId="4" fillId="0" borderId="0" xfId="0" applyNumberFormat="1" applyFont="1" applyFill="1" applyBorder="1" applyAlignment="1">
      <alignment horizontal="left" wrapText="1"/>
    </xf>
    <xf numFmtId="0" fontId="4" fillId="0" borderId="1" xfId="0" applyFont="1" applyBorder="1" applyAlignment="1">
      <alignment horizontal="left" vertical="center" wrapText="1"/>
    </xf>
    <xf numFmtId="0" fontId="5" fillId="0" borderId="0" xfId="0" applyFont="1" applyBorder="1" applyAlignment="1">
      <alignment wrapText="1"/>
    </xf>
    <xf numFmtId="0" fontId="4" fillId="0" borderId="1" xfId="0" applyFont="1" applyBorder="1" applyAlignment="1">
      <alignment vertical="center" wrapText="1"/>
    </xf>
    <xf numFmtId="0" fontId="4" fillId="0" borderId="0" xfId="0" applyFont="1" applyBorder="1" applyAlignment="1">
      <alignment horizontal="left" wrapText="1"/>
    </xf>
    <xf numFmtId="0" fontId="4" fillId="0" borderId="0" xfId="0" applyNumberFormat="1" applyFont="1" applyAlignment="1">
      <alignment horizontal="left" wrapText="1"/>
    </xf>
    <xf numFmtId="0" fontId="5" fillId="0" borderId="2" xfId="0" applyFont="1" applyFill="1" applyBorder="1" applyAlignment="1">
      <alignment horizontal="left" wrapText="1"/>
    </xf>
    <xf numFmtId="0" fontId="5" fillId="0" borderId="3" xfId="0" applyFont="1" applyFill="1" applyBorder="1" applyAlignment="1">
      <alignment horizontal="left" wrapText="1"/>
    </xf>
    <xf numFmtId="0" fontId="5" fillId="0" borderId="4" xfId="0" applyFont="1" applyFill="1" applyBorder="1" applyAlignment="1">
      <alignment horizontal="left" wrapText="1"/>
    </xf>
  </cellXfs>
  <cellStyles count="6">
    <cellStyle name="Comma" xfId="2" builtinId="3"/>
    <cellStyle name="Currency" xfId="5" builtinId="4"/>
    <cellStyle name="Normal" xfId="0" builtinId="0"/>
    <cellStyle name="Normal 2" xfId="1" xr:uid="{00000000-0005-0000-0000-000003000000}"/>
    <cellStyle name="Percent" xfId="4" builtinId="5"/>
    <cellStyle name="Percent 2"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Border%20Press%20Release/2022%20Monthly%20Press%20Release/Feb%202022/Alpha/TransBorder%20release%20Feb%202022%20with%20calculation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 1"/>
      <sheetName val="Table 1"/>
      <sheetName val="Table 2"/>
      <sheetName val="Table 3"/>
      <sheetName val="Table 4"/>
      <sheetName val="Calculations"/>
    </sheetNames>
    <sheetDataSet>
      <sheetData sheetId="0"/>
      <sheetData sheetId="1"/>
      <sheetData sheetId="2">
        <row r="12">
          <cell r="D12">
            <v>69178.478894</v>
          </cell>
        </row>
        <row r="15">
          <cell r="D15">
            <v>15275.841716999999</v>
          </cell>
        </row>
        <row r="18">
          <cell r="D18">
            <v>9906.6196749999999</v>
          </cell>
        </row>
        <row r="21">
          <cell r="D21">
            <v>9010.6534439999996</v>
          </cell>
        </row>
        <row r="24">
          <cell r="D24">
            <v>4219.2744519999997</v>
          </cell>
        </row>
      </sheetData>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3"/>
  <sheetViews>
    <sheetView tabSelected="1" zoomScale="110" zoomScaleNormal="110" workbookViewId="0"/>
  </sheetViews>
  <sheetFormatPr defaultRowHeight="14.5" x14ac:dyDescent="0.35"/>
  <cols>
    <col min="2" max="2" width="9.54296875" customWidth="1"/>
    <col min="3" max="3" width="10.08984375" customWidth="1"/>
  </cols>
  <sheetData>
    <row r="1" spans="1:3" x14ac:dyDescent="0.35">
      <c r="A1" s="3" t="s">
        <v>32</v>
      </c>
      <c r="B1" s="4"/>
    </row>
    <row r="2" spans="1:3" x14ac:dyDescent="0.35">
      <c r="A2" s="5" t="s">
        <v>29</v>
      </c>
      <c r="B2" s="4"/>
    </row>
    <row r="3" spans="1:3" x14ac:dyDescent="0.35">
      <c r="A3" s="5"/>
      <c r="B3" s="4"/>
    </row>
    <row r="4" spans="1:3" x14ac:dyDescent="0.35">
      <c r="A4" s="6" t="s">
        <v>2</v>
      </c>
      <c r="B4" s="7" t="s">
        <v>41</v>
      </c>
      <c r="C4" s="7" t="s">
        <v>42</v>
      </c>
    </row>
    <row r="5" spans="1:3" x14ac:dyDescent="0.35">
      <c r="A5" s="8" t="s">
        <v>8</v>
      </c>
      <c r="B5" s="9">
        <v>59.471926095999997</v>
      </c>
      <c r="C5" s="9">
        <f>'[1]Table 2'!D12/1000</f>
        <v>69.178478893999994</v>
      </c>
    </row>
    <row r="6" spans="1:3" x14ac:dyDescent="0.35">
      <c r="A6" s="8" t="s">
        <v>9</v>
      </c>
      <c r="B6" s="9">
        <v>12.833589432</v>
      </c>
      <c r="C6" s="9">
        <f>'[1]Table 2'!D15/1000</f>
        <v>15.275841716999999</v>
      </c>
    </row>
    <row r="7" spans="1:3" x14ac:dyDescent="0.35">
      <c r="A7" s="8" t="s">
        <v>10</v>
      </c>
      <c r="B7" s="9">
        <v>6.1553435759999999</v>
      </c>
      <c r="C7" s="9">
        <f>'[1]Table 2'!D18/1000</f>
        <v>9.906619675</v>
      </c>
    </row>
    <row r="8" spans="1:3" x14ac:dyDescent="0.35">
      <c r="A8" s="8" t="s">
        <v>11</v>
      </c>
      <c r="B8" s="9">
        <v>9.2444360870000004</v>
      </c>
      <c r="C8" s="9">
        <f>'[1]Table 2'!D21/1000</f>
        <v>9.010653443999999</v>
      </c>
    </row>
    <row r="9" spans="1:3" x14ac:dyDescent="0.35">
      <c r="A9" s="8" t="s">
        <v>12</v>
      </c>
      <c r="B9" s="9">
        <v>3.6058808790000003</v>
      </c>
      <c r="C9" s="9">
        <f>'[1]Table 2'!D24/1000</f>
        <v>4.2192744519999996</v>
      </c>
    </row>
    <row r="10" spans="1:3" x14ac:dyDescent="0.35">
      <c r="B10" s="2"/>
    </row>
    <row r="23" spans="1:1" x14ac:dyDescent="0.35">
      <c r="A23" s="1" t="s">
        <v>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79998168889431442"/>
    <pageSetUpPr fitToPage="1"/>
  </sheetPr>
  <dimension ref="A1:L19"/>
  <sheetViews>
    <sheetView zoomScale="110" zoomScaleNormal="110" zoomScaleSheetLayoutView="100" workbookViewId="0">
      <selection sqref="A1:F1"/>
    </sheetView>
  </sheetViews>
  <sheetFormatPr defaultColWidth="9.26953125" defaultRowHeight="12.5" x14ac:dyDescent="0.25"/>
  <cols>
    <col min="1" max="1" width="14.26953125" style="41" customWidth="1"/>
    <col min="2" max="6" width="13.81640625" style="41" customWidth="1"/>
    <col min="7" max="7" width="11.26953125" style="41" customWidth="1"/>
    <col min="8" max="8" width="9.26953125" style="41"/>
    <col min="9" max="9" width="10.7265625" style="41" customWidth="1"/>
    <col min="10" max="16384" width="9.26953125" style="41"/>
  </cols>
  <sheetData>
    <row r="1" spans="1:12" ht="18.649999999999999" customHeight="1" x14ac:dyDescent="0.3">
      <c r="A1" s="81" t="s">
        <v>13</v>
      </c>
      <c r="B1" s="81"/>
      <c r="C1" s="81"/>
      <c r="D1" s="81"/>
      <c r="E1" s="81"/>
      <c r="F1" s="81"/>
    </row>
    <row r="2" spans="1:12" ht="13" x14ac:dyDescent="0.3">
      <c r="A2" s="82" t="s">
        <v>1</v>
      </c>
      <c r="B2" s="82"/>
      <c r="C2" s="82"/>
      <c r="D2" s="82"/>
      <c r="E2" s="82"/>
      <c r="F2" s="82"/>
      <c r="H2" s="55"/>
    </row>
    <row r="3" spans="1:12" ht="37.5" customHeight="1" x14ac:dyDescent="0.3">
      <c r="A3" s="42" t="s">
        <v>14</v>
      </c>
      <c r="B3" s="67">
        <v>2020</v>
      </c>
      <c r="C3" s="67">
        <v>2021</v>
      </c>
      <c r="D3" s="42">
        <v>2022</v>
      </c>
      <c r="E3" s="43" t="s">
        <v>36</v>
      </c>
      <c r="F3" s="43" t="s">
        <v>37</v>
      </c>
      <c r="G3" s="70"/>
      <c r="H3" s="70"/>
    </row>
    <row r="4" spans="1:12" ht="12.75" customHeight="1" x14ac:dyDescent="0.3">
      <c r="A4" s="44" t="s">
        <v>15</v>
      </c>
      <c r="B4" s="68">
        <v>97092.315188000008</v>
      </c>
      <c r="C4" s="68">
        <v>94283.500327999995</v>
      </c>
      <c r="D4" s="68">
        <v>113706.68483799999</v>
      </c>
      <c r="E4" s="45">
        <f>((C4/B4)-1)*100</f>
        <v>-2.8929322105063604</v>
      </c>
      <c r="F4" s="56">
        <v>20.6</v>
      </c>
      <c r="G4" s="66"/>
      <c r="H4" s="66"/>
    </row>
    <row r="5" spans="1:12" s="46" customFormat="1" ht="12.75" customHeight="1" x14ac:dyDescent="0.3">
      <c r="A5" s="44" t="s">
        <v>16</v>
      </c>
      <c r="B5" s="40">
        <v>95949.291513000004</v>
      </c>
      <c r="C5" s="40">
        <v>95860.111646000005</v>
      </c>
      <c r="D5" s="40">
        <v>112458.61218500001</v>
      </c>
      <c r="E5" s="45">
        <f t="shared" ref="E5:E16" si="0">((C5/B5)-1)*100</f>
        <v>-9.2944789475513101E-2</v>
      </c>
      <c r="F5" s="45">
        <v>17.315336122595284</v>
      </c>
      <c r="G5" s="66"/>
      <c r="H5" s="66"/>
    </row>
    <row r="6" spans="1:12" ht="12.75" customHeight="1" x14ac:dyDescent="0.3">
      <c r="A6" s="44" t="s">
        <v>17</v>
      </c>
      <c r="B6" s="40">
        <v>98810.255420000001</v>
      </c>
      <c r="C6" s="40">
        <v>114587</v>
      </c>
      <c r="D6" s="40"/>
      <c r="E6" s="45">
        <f t="shared" si="0"/>
        <v>15.966707618495501</v>
      </c>
      <c r="F6" s="45"/>
      <c r="G6" s="66"/>
      <c r="H6" s="66"/>
    </row>
    <row r="7" spans="1:12" s="46" customFormat="1" ht="12.75" customHeight="1" x14ac:dyDescent="0.3">
      <c r="A7" s="44" t="s">
        <v>30</v>
      </c>
      <c r="B7" s="40">
        <v>58122.974268000005</v>
      </c>
      <c r="C7" s="40">
        <v>107369.334838</v>
      </c>
      <c r="D7" s="40"/>
      <c r="E7" s="45">
        <f t="shared" si="0"/>
        <v>84.727874287591149</v>
      </c>
      <c r="F7" s="45"/>
      <c r="G7" s="66"/>
      <c r="H7" s="66"/>
    </row>
    <row r="8" spans="1:12" s="46" customFormat="1" ht="12.75" customHeight="1" x14ac:dyDescent="0.3">
      <c r="A8" s="44" t="s">
        <v>18</v>
      </c>
      <c r="B8" s="40">
        <v>56068.942704000001</v>
      </c>
      <c r="C8" s="40">
        <v>108646.08351500001</v>
      </c>
      <c r="D8" s="40"/>
      <c r="E8" s="45">
        <f t="shared" si="0"/>
        <v>93.772306513012069</v>
      </c>
      <c r="F8" s="63"/>
      <c r="G8" s="66"/>
      <c r="H8" s="66"/>
    </row>
    <row r="9" spans="1:12" ht="12.75" customHeight="1" x14ac:dyDescent="0.3">
      <c r="A9" s="44" t="s">
        <v>31</v>
      </c>
      <c r="B9" s="40">
        <v>82051.488528000002</v>
      </c>
      <c r="C9" s="40">
        <v>115954.64916999999</v>
      </c>
      <c r="D9" s="40"/>
      <c r="E9" s="45">
        <f t="shared" si="0"/>
        <v>41.319373054920952</v>
      </c>
      <c r="F9" s="45"/>
      <c r="G9" s="66"/>
      <c r="H9" s="66"/>
    </row>
    <row r="10" spans="1:12" ht="12.75" customHeight="1" x14ac:dyDescent="0.3">
      <c r="A10" s="44" t="s">
        <v>19</v>
      </c>
      <c r="B10" s="40">
        <v>90959.108077000012</v>
      </c>
      <c r="C10" s="69">
        <v>111270.12396300001</v>
      </c>
      <c r="D10" s="69"/>
      <c r="E10" s="45">
        <f t="shared" si="0"/>
        <v>22.329831850160641</v>
      </c>
      <c r="F10" s="45"/>
      <c r="G10" s="66"/>
      <c r="H10" s="66"/>
    </row>
    <row r="11" spans="1:12" s="46" customFormat="1" ht="12.75" customHeight="1" x14ac:dyDescent="0.3">
      <c r="A11" s="44" t="s">
        <v>35</v>
      </c>
      <c r="B11" s="40">
        <v>93442.278128000005</v>
      </c>
      <c r="C11" s="40">
        <v>113075.064453</v>
      </c>
      <c r="D11" s="40"/>
      <c r="E11" s="45">
        <f t="shared" si="0"/>
        <v>21.010603249747838</v>
      </c>
      <c r="F11" s="64"/>
      <c r="G11" s="66"/>
      <c r="H11" s="66"/>
    </row>
    <row r="12" spans="1:12" ht="12.75" customHeight="1" x14ac:dyDescent="0.3">
      <c r="A12" s="44" t="s">
        <v>20</v>
      </c>
      <c r="B12" s="40">
        <v>96422.775590999998</v>
      </c>
      <c r="C12" s="40">
        <v>109219.99249400001</v>
      </c>
      <c r="D12" s="40"/>
      <c r="E12" s="45">
        <f t="shared" si="0"/>
        <v>13.271985611866665</v>
      </c>
      <c r="F12" s="45"/>
      <c r="G12" s="66"/>
      <c r="H12" s="66"/>
    </row>
    <row r="13" spans="1:12" ht="12.75" customHeight="1" x14ac:dyDescent="0.3">
      <c r="A13" s="44" t="s">
        <v>21</v>
      </c>
      <c r="B13" s="40">
        <v>102050.513657</v>
      </c>
      <c r="C13" s="69">
        <v>117417.325343</v>
      </c>
      <c r="D13" s="69"/>
      <c r="E13" s="45">
        <f t="shared" si="0"/>
        <v>15.058044428516148</v>
      </c>
      <c r="F13" s="65"/>
      <c r="G13" s="66"/>
      <c r="H13" s="66"/>
      <c r="I13" s="48"/>
      <c r="L13" s="62"/>
    </row>
    <row r="14" spans="1:12" ht="12.75" customHeight="1" x14ac:dyDescent="0.3">
      <c r="A14" s="44" t="s">
        <v>22</v>
      </c>
      <c r="B14" s="40">
        <v>95871.345640999993</v>
      </c>
      <c r="C14" s="40">
        <v>120093.889175</v>
      </c>
      <c r="D14" s="40"/>
      <c r="E14" s="45">
        <f t="shared" si="0"/>
        <v>25.265675966105448</v>
      </c>
      <c r="F14" s="45"/>
      <c r="G14" s="66"/>
      <c r="H14" s="66"/>
      <c r="J14" s="52"/>
    </row>
    <row r="15" spans="1:12" ht="12.75" customHeight="1" x14ac:dyDescent="0.3">
      <c r="A15" s="44" t="s">
        <v>23</v>
      </c>
      <c r="B15" s="40">
        <v>96755.868608999997</v>
      </c>
      <c r="C15" s="40">
        <v>117547.81639599999</v>
      </c>
      <c r="D15" s="40"/>
      <c r="E15" s="45">
        <f t="shared" si="0"/>
        <v>21.489081836495426</v>
      </c>
      <c r="F15" s="45"/>
      <c r="G15" s="66"/>
      <c r="H15" s="66"/>
      <c r="J15" s="53"/>
      <c r="L15" s="53"/>
    </row>
    <row r="16" spans="1:12" s="46" customFormat="1" ht="12.75" customHeight="1" x14ac:dyDescent="0.3">
      <c r="A16" s="47" t="s">
        <v>24</v>
      </c>
      <c r="B16" s="49">
        <f>SUM(B4:B15)</f>
        <v>1063597.1573239998</v>
      </c>
      <c r="C16" s="49">
        <f>SUM(C4:C15)</f>
        <v>1325324.8913210002</v>
      </c>
      <c r="D16" s="49"/>
      <c r="E16" s="54">
        <f t="shared" si="0"/>
        <v>24.607788032783475</v>
      </c>
      <c r="F16" s="50"/>
      <c r="G16" s="66"/>
      <c r="H16" s="66"/>
    </row>
    <row r="17" spans="1:6" ht="33" customHeight="1" x14ac:dyDescent="0.25">
      <c r="A17" s="83" t="s">
        <v>0</v>
      </c>
      <c r="B17" s="83"/>
      <c r="C17" s="83"/>
      <c r="D17" s="83"/>
      <c r="E17" s="83"/>
      <c r="F17" s="83"/>
    </row>
    <row r="18" spans="1:6" ht="25.5" customHeight="1" x14ac:dyDescent="0.25">
      <c r="A18" s="84" t="s">
        <v>25</v>
      </c>
      <c r="B18" s="84"/>
      <c r="C18" s="84"/>
      <c r="D18" s="84"/>
      <c r="E18" s="84"/>
      <c r="F18" s="84"/>
    </row>
    <row r="19" spans="1:6" x14ac:dyDescent="0.25">
      <c r="B19" s="51"/>
      <c r="C19" s="51"/>
      <c r="D19" s="51"/>
    </row>
  </sheetData>
  <mergeCells count="4">
    <mergeCell ref="A1:F1"/>
    <mergeCell ref="A2:F2"/>
    <mergeCell ref="A17:F17"/>
    <mergeCell ref="A18:F18"/>
  </mergeCells>
  <printOptions gridLines="1"/>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79998168889431442"/>
  </sheetPr>
  <dimension ref="A1:L26"/>
  <sheetViews>
    <sheetView zoomScale="110" zoomScaleNormal="110" workbookViewId="0">
      <selection sqref="A1:E1"/>
    </sheetView>
  </sheetViews>
  <sheetFormatPr defaultColWidth="8.81640625" defaultRowHeight="12.5" x14ac:dyDescent="0.25"/>
  <cols>
    <col min="1" max="1" width="7.81640625" style="12" customWidth="1"/>
    <col min="2" max="2" width="8.1796875" style="12" customWidth="1"/>
    <col min="3" max="3" width="11.26953125" style="23" customWidth="1"/>
    <col min="4" max="4" width="11.36328125" style="23" customWidth="1"/>
    <col min="5" max="5" width="17.90625" style="23" customWidth="1"/>
    <col min="6" max="6" width="10.26953125" style="11" customWidth="1"/>
    <col min="7" max="16384" width="8.81640625" style="12"/>
  </cols>
  <sheetData>
    <row r="1" spans="1:12" ht="26.75" customHeight="1" x14ac:dyDescent="0.3">
      <c r="A1" s="86" t="s">
        <v>26</v>
      </c>
      <c r="B1" s="86"/>
      <c r="C1" s="86"/>
      <c r="D1" s="86"/>
      <c r="E1" s="86"/>
    </row>
    <row r="2" spans="1:12" s="13" customFormat="1" ht="13" x14ac:dyDescent="0.3">
      <c r="A2" s="87" t="s">
        <v>1</v>
      </c>
      <c r="B2" s="87"/>
      <c r="C2" s="87"/>
      <c r="D2" s="87"/>
      <c r="E2" s="87"/>
      <c r="H2" s="71"/>
    </row>
    <row r="3" spans="1:12" ht="42.75" customHeight="1" x14ac:dyDescent="0.3">
      <c r="A3" s="14" t="s">
        <v>2</v>
      </c>
      <c r="B3" s="15"/>
      <c r="C3" s="16" t="s">
        <v>38</v>
      </c>
      <c r="D3" s="16" t="s">
        <v>39</v>
      </c>
      <c r="E3" s="14" t="s">
        <v>40</v>
      </c>
      <c r="F3" s="12"/>
    </row>
    <row r="4" spans="1:12" x14ac:dyDescent="0.25">
      <c r="A4" s="88" t="s">
        <v>3</v>
      </c>
      <c r="B4" s="17" t="s">
        <v>4</v>
      </c>
      <c r="C4" s="38">
        <v>52643.643936</v>
      </c>
      <c r="D4" s="18">
        <v>63459.801594999997</v>
      </c>
      <c r="E4" s="19">
        <v>20.545989696589835</v>
      </c>
      <c r="F4" s="12"/>
    </row>
    <row r="5" spans="1:12" x14ac:dyDescent="0.25">
      <c r="A5" s="88"/>
      <c r="B5" s="17" t="s">
        <v>5</v>
      </c>
      <c r="C5" s="18">
        <v>43216.467709999997</v>
      </c>
      <c r="D5" s="18">
        <v>48998.810590000001</v>
      </c>
      <c r="E5" s="19">
        <v>13.379952565308814</v>
      </c>
      <c r="F5" s="12"/>
      <c r="G5" s="52"/>
    </row>
    <row r="6" spans="1:12" x14ac:dyDescent="0.25">
      <c r="A6" s="88"/>
      <c r="B6" s="20" t="s">
        <v>6</v>
      </c>
      <c r="C6" s="21">
        <v>95860.111646000005</v>
      </c>
      <c r="D6" s="21">
        <v>112458.61218500001</v>
      </c>
      <c r="E6" s="22">
        <v>17.315336122595276</v>
      </c>
      <c r="F6" s="12"/>
      <c r="G6" s="11"/>
    </row>
    <row r="7" spans="1:12" x14ac:dyDescent="0.25">
      <c r="A7" s="85" t="s">
        <v>7</v>
      </c>
      <c r="B7" s="17" t="s">
        <v>4</v>
      </c>
      <c r="C7" s="18">
        <v>45970.677279000003</v>
      </c>
      <c r="D7" s="18">
        <v>55181.609328999999</v>
      </c>
      <c r="E7" s="19">
        <v>20.036537626143858</v>
      </c>
      <c r="F7" s="12"/>
    </row>
    <row r="8" spans="1:12" x14ac:dyDescent="0.25">
      <c r="A8" s="85"/>
      <c r="B8" s="17" t="s">
        <v>5</v>
      </c>
      <c r="C8" s="18">
        <v>35579.274336000002</v>
      </c>
      <c r="D8" s="18">
        <v>39179.330956999998</v>
      </c>
      <c r="E8" s="19">
        <v>10.118409349786464</v>
      </c>
      <c r="F8" s="12"/>
    </row>
    <row r="9" spans="1:12" ht="16" x14ac:dyDescent="0.25">
      <c r="A9" s="85"/>
      <c r="B9" s="20" t="s">
        <v>6</v>
      </c>
      <c r="C9" s="21">
        <v>81549.951614999998</v>
      </c>
      <c r="D9" s="21">
        <v>94360.940285999997</v>
      </c>
      <c r="E9" s="22">
        <v>15.709376176556301</v>
      </c>
      <c r="F9" s="12"/>
      <c r="H9" s="72"/>
    </row>
    <row r="10" spans="1:12" ht="16" x14ac:dyDescent="0.25">
      <c r="A10" s="85" t="s">
        <v>8</v>
      </c>
      <c r="B10" s="17" t="s">
        <v>4</v>
      </c>
      <c r="C10" s="18">
        <v>32323.432559000001</v>
      </c>
      <c r="D10" s="18">
        <v>37148.762704000001</v>
      </c>
      <c r="E10" s="19">
        <v>14.928272658518921</v>
      </c>
      <c r="F10" s="12"/>
      <c r="H10" s="72"/>
    </row>
    <row r="11" spans="1:12" x14ac:dyDescent="0.25">
      <c r="A11" s="85"/>
      <c r="B11" s="17" t="s">
        <v>5</v>
      </c>
      <c r="C11" s="18">
        <v>27148.493536999998</v>
      </c>
      <c r="D11" s="18">
        <v>32029.716189999999</v>
      </c>
      <c r="E11" s="19">
        <v>17.979718271835246</v>
      </c>
      <c r="F11" s="12"/>
      <c r="H11" s="52"/>
    </row>
    <row r="12" spans="1:12" x14ac:dyDescent="0.25">
      <c r="A12" s="85"/>
      <c r="B12" s="20" t="s">
        <v>6</v>
      </c>
      <c r="C12" s="21">
        <v>59471.926095999996</v>
      </c>
      <c r="D12" s="21">
        <v>69178.478894</v>
      </c>
      <c r="E12" s="22">
        <v>16.321234967792392</v>
      </c>
      <c r="F12" s="73"/>
      <c r="H12" s="58"/>
      <c r="K12" s="57"/>
      <c r="L12" s="58"/>
    </row>
    <row r="13" spans="1:12" x14ac:dyDescent="0.25">
      <c r="A13" s="85" t="s">
        <v>9</v>
      </c>
      <c r="B13" s="17" t="s">
        <v>4</v>
      </c>
      <c r="C13" s="18">
        <v>8357.0718460000007</v>
      </c>
      <c r="D13" s="18">
        <v>9844.6093299999993</v>
      </c>
      <c r="E13" s="19">
        <v>17.799745071139835</v>
      </c>
      <c r="F13" s="73"/>
    </row>
    <row r="14" spans="1:12" x14ac:dyDescent="0.25">
      <c r="A14" s="85"/>
      <c r="B14" s="17" t="s">
        <v>5</v>
      </c>
      <c r="C14" s="18">
        <v>4476.5175859999999</v>
      </c>
      <c r="D14" s="18">
        <v>5431.232387</v>
      </c>
      <c r="E14" s="19">
        <v>21.327176374461359</v>
      </c>
      <c r="F14" s="73"/>
    </row>
    <row r="15" spans="1:12" x14ac:dyDescent="0.25">
      <c r="A15" s="85"/>
      <c r="B15" s="20" t="s">
        <v>6</v>
      </c>
      <c r="C15" s="21">
        <v>12833.589432000001</v>
      </c>
      <c r="D15" s="21">
        <v>15275.841716999999</v>
      </c>
      <c r="E15" s="22">
        <v>19.030157524833619</v>
      </c>
      <c r="F15" s="73"/>
      <c r="H15" s="52"/>
      <c r="K15" s="57"/>
      <c r="L15" s="58"/>
    </row>
    <row r="16" spans="1:12" ht="15.5" x14ac:dyDescent="0.25">
      <c r="A16" s="85" t="s">
        <v>10</v>
      </c>
      <c r="B16" s="17" t="s">
        <v>4</v>
      </c>
      <c r="C16" s="18">
        <v>5290.1728739999999</v>
      </c>
      <c r="D16" s="18">
        <v>8188.2372949999999</v>
      </c>
      <c r="E16" s="19">
        <v>54.782036240126089</v>
      </c>
      <c r="F16" s="12"/>
      <c r="H16" s="58"/>
      <c r="I16" s="74"/>
      <c r="J16" s="5"/>
    </row>
    <row r="17" spans="1:10" ht="15.5" x14ac:dyDescent="0.25">
      <c r="A17" s="85"/>
      <c r="B17" s="17" t="s">
        <v>5</v>
      </c>
      <c r="C17" s="18">
        <v>3954.2632130000002</v>
      </c>
      <c r="D17" s="18">
        <v>1718.38238</v>
      </c>
      <c r="E17" s="19">
        <v>-56.543550911060713</v>
      </c>
      <c r="F17" s="12"/>
      <c r="H17" s="75"/>
      <c r="I17" s="74"/>
      <c r="J17" s="5"/>
    </row>
    <row r="18" spans="1:10" ht="15.5" x14ac:dyDescent="0.35">
      <c r="A18" s="85"/>
      <c r="B18" s="20" t="s">
        <v>6</v>
      </c>
      <c r="C18" s="21">
        <v>9244.436087</v>
      </c>
      <c r="D18" s="21">
        <v>9906.6196749999999</v>
      </c>
      <c r="E18" s="22">
        <v>7.1630500959511902</v>
      </c>
      <c r="F18" s="12"/>
      <c r="H18" s="75"/>
      <c r="I18" s="74"/>
      <c r="J18" s="76"/>
    </row>
    <row r="19" spans="1:10" ht="15.5" x14ac:dyDescent="0.25">
      <c r="A19" s="85" t="s">
        <v>11</v>
      </c>
      <c r="B19" s="17" t="s">
        <v>4</v>
      </c>
      <c r="C19" s="18">
        <v>3852.3186740000001</v>
      </c>
      <c r="D19" s="18">
        <v>5255.171746</v>
      </c>
      <c r="E19" s="19">
        <v>36.415810599162285</v>
      </c>
      <c r="F19" s="12"/>
      <c r="H19" s="75"/>
      <c r="I19" s="74"/>
      <c r="J19" s="5"/>
    </row>
    <row r="20" spans="1:10" ht="15.5" x14ac:dyDescent="0.25">
      <c r="A20" s="85"/>
      <c r="B20" s="17" t="s">
        <v>5</v>
      </c>
      <c r="C20" s="18">
        <v>2303.0249020000001</v>
      </c>
      <c r="D20" s="18">
        <v>3755.4816980000001</v>
      </c>
      <c r="E20" s="19">
        <v>63.067350888766029</v>
      </c>
      <c r="F20" s="12"/>
      <c r="H20" s="75"/>
      <c r="I20" s="74"/>
      <c r="J20" s="5"/>
    </row>
    <row r="21" spans="1:10" x14ac:dyDescent="0.25">
      <c r="A21" s="85"/>
      <c r="B21" s="20" t="s">
        <v>6</v>
      </c>
      <c r="C21" s="21">
        <v>6155.3435760000002</v>
      </c>
      <c r="D21" s="21">
        <v>9010.6534439999996</v>
      </c>
      <c r="E21" s="22">
        <v>46.387497834125774</v>
      </c>
      <c r="F21" s="12"/>
    </row>
    <row r="22" spans="1:10" x14ac:dyDescent="0.25">
      <c r="A22" s="85" t="s">
        <v>12</v>
      </c>
      <c r="B22" s="17" t="s">
        <v>4</v>
      </c>
      <c r="C22" s="18">
        <v>1388.8103309999999</v>
      </c>
      <c r="D22" s="18">
        <v>1478.7046130000001</v>
      </c>
      <c r="E22" s="19">
        <v>6.4727544138638748</v>
      </c>
      <c r="F22" s="12"/>
    </row>
    <row r="23" spans="1:10" x14ac:dyDescent="0.25">
      <c r="A23" s="85"/>
      <c r="B23" s="17" t="s">
        <v>5</v>
      </c>
      <c r="C23" s="18">
        <v>2217.0705480000001</v>
      </c>
      <c r="D23" s="18">
        <v>2740.5698389999998</v>
      </c>
      <c r="E23" s="19">
        <v>23.612207174563938</v>
      </c>
      <c r="F23" s="12"/>
    </row>
    <row r="24" spans="1:10" x14ac:dyDescent="0.25">
      <c r="A24" s="85"/>
      <c r="B24" s="20" t="s">
        <v>6</v>
      </c>
      <c r="C24" s="21">
        <v>3605.8808790000003</v>
      </c>
      <c r="D24" s="21">
        <v>4219.2744519999997</v>
      </c>
      <c r="E24" s="22">
        <v>17.010921702164193</v>
      </c>
      <c r="F24" s="12"/>
    </row>
    <row r="25" spans="1:10" ht="36" customHeight="1" x14ac:dyDescent="0.25">
      <c r="A25" s="89" t="s">
        <v>0</v>
      </c>
      <c r="B25" s="89"/>
      <c r="C25" s="89"/>
      <c r="D25" s="89"/>
      <c r="E25" s="89"/>
    </row>
    <row r="26" spans="1:10" ht="119.25" customHeight="1" x14ac:dyDescent="0.25">
      <c r="A26" s="90" t="s">
        <v>33</v>
      </c>
      <c r="B26" s="90"/>
      <c r="C26" s="90"/>
      <c r="D26" s="90"/>
      <c r="E26" s="90"/>
    </row>
  </sheetData>
  <mergeCells count="11">
    <mergeCell ref="A16:A18"/>
    <mergeCell ref="A19:A21"/>
    <mergeCell ref="A22:A24"/>
    <mergeCell ref="A25:E25"/>
    <mergeCell ref="A26:E26"/>
    <mergeCell ref="A13:A15"/>
    <mergeCell ref="A1:E1"/>
    <mergeCell ref="A2:E2"/>
    <mergeCell ref="A4:A6"/>
    <mergeCell ref="A7:A9"/>
    <mergeCell ref="A10:A1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79998168889431442"/>
  </sheetPr>
  <dimension ref="A1:P27"/>
  <sheetViews>
    <sheetView zoomScale="110" zoomScaleNormal="110" workbookViewId="0">
      <selection sqref="A1:E1"/>
    </sheetView>
  </sheetViews>
  <sheetFormatPr defaultColWidth="9.1796875" defaultRowHeight="12.5" x14ac:dyDescent="0.25"/>
  <cols>
    <col min="1" max="1" width="7.54296875" style="5" customWidth="1"/>
    <col min="2" max="2" width="8.26953125" style="5" customWidth="1"/>
    <col min="3" max="3" width="11.08984375" style="36" customWidth="1"/>
    <col min="4" max="4" width="11.54296875" style="36" customWidth="1"/>
    <col min="5" max="5" width="17.7265625" style="36" customWidth="1"/>
    <col min="6" max="6" width="8.81640625" style="24" customWidth="1"/>
    <col min="7" max="8" width="9.1796875" style="5"/>
    <col min="9" max="9" width="9.1796875" style="5" customWidth="1"/>
    <col min="10" max="10" width="9.54296875" style="5" customWidth="1"/>
    <col min="11" max="16384" width="9.1796875" style="5"/>
  </cols>
  <sheetData>
    <row r="1" spans="1:16" ht="26.75" customHeight="1" x14ac:dyDescent="0.3">
      <c r="A1" s="86" t="s">
        <v>27</v>
      </c>
      <c r="B1" s="86"/>
      <c r="C1" s="86"/>
      <c r="D1" s="86"/>
      <c r="E1" s="86"/>
    </row>
    <row r="2" spans="1:16" s="10" customFormat="1" ht="13" x14ac:dyDescent="0.3">
      <c r="A2" s="92" t="s">
        <v>1</v>
      </c>
      <c r="B2" s="92"/>
      <c r="C2" s="92"/>
      <c r="D2" s="92"/>
      <c r="E2" s="92"/>
      <c r="F2" s="25"/>
    </row>
    <row r="3" spans="1:16" ht="41.15" customHeight="1" x14ac:dyDescent="0.3">
      <c r="A3" s="26" t="s">
        <v>2</v>
      </c>
      <c r="B3" s="27"/>
      <c r="C3" s="16" t="s">
        <v>38</v>
      </c>
      <c r="D3" s="16" t="s">
        <v>39</v>
      </c>
      <c r="E3" s="14" t="s">
        <v>40</v>
      </c>
      <c r="F3" s="5"/>
    </row>
    <row r="4" spans="1:16" x14ac:dyDescent="0.25">
      <c r="A4" s="93" t="s">
        <v>3</v>
      </c>
      <c r="B4" s="28" t="s">
        <v>4</v>
      </c>
      <c r="C4" s="29">
        <v>25215.607513999999</v>
      </c>
      <c r="D4" s="29">
        <v>30923.48112</v>
      </c>
      <c r="E4" s="19">
        <v>22.636272407202256</v>
      </c>
      <c r="F4" s="5"/>
      <c r="G4" s="52"/>
    </row>
    <row r="5" spans="1:16" x14ac:dyDescent="0.25">
      <c r="A5" s="93"/>
      <c r="B5" s="28" t="s">
        <v>5</v>
      </c>
      <c r="C5" s="29">
        <v>22170.294610000001</v>
      </c>
      <c r="D5" s="29">
        <v>25283.611448</v>
      </c>
      <c r="E5" s="19">
        <v>14.042740039168114</v>
      </c>
      <c r="F5" s="5"/>
      <c r="G5" s="52"/>
    </row>
    <row r="6" spans="1:16" x14ac:dyDescent="0.25">
      <c r="A6" s="93"/>
      <c r="B6" s="20" t="s">
        <v>6</v>
      </c>
      <c r="C6" s="30">
        <v>47385.902124</v>
      </c>
      <c r="D6" s="30">
        <v>56207.092568</v>
      </c>
      <c r="E6" s="22">
        <v>18.615643152506841</v>
      </c>
      <c r="F6" s="5"/>
      <c r="G6" s="60"/>
      <c r="O6" s="59"/>
      <c r="P6" s="60"/>
    </row>
    <row r="7" spans="1:16" x14ac:dyDescent="0.25">
      <c r="A7" s="91" t="s">
        <v>7</v>
      </c>
      <c r="B7" s="28" t="s">
        <v>4</v>
      </c>
      <c r="C7" s="31">
        <v>22485.478306000001</v>
      </c>
      <c r="D7" s="31">
        <v>27320.397229999999</v>
      </c>
      <c r="E7" s="19">
        <v>21.502406389593482</v>
      </c>
      <c r="F7" s="5"/>
    </row>
    <row r="8" spans="1:16" x14ac:dyDescent="0.25">
      <c r="A8" s="91"/>
      <c r="B8" s="28" t="s">
        <v>5</v>
      </c>
      <c r="C8" s="31">
        <v>17745.811749</v>
      </c>
      <c r="D8" s="31">
        <v>19953.967941999999</v>
      </c>
      <c r="E8" s="19">
        <v>12.44325266283991</v>
      </c>
      <c r="F8" s="5"/>
    </row>
    <row r="9" spans="1:16" x14ac:dyDescent="0.25">
      <c r="A9" s="91"/>
      <c r="B9" s="20" t="s">
        <v>6</v>
      </c>
      <c r="C9" s="21">
        <v>40231.290055000005</v>
      </c>
      <c r="D9" s="21">
        <v>47274.365171999998</v>
      </c>
      <c r="E9" s="22">
        <v>17.50646103411411</v>
      </c>
      <c r="F9" s="5"/>
    </row>
    <row r="10" spans="1:16" x14ac:dyDescent="0.25">
      <c r="A10" s="91" t="s">
        <v>8</v>
      </c>
      <c r="B10" s="28" t="s">
        <v>4</v>
      </c>
      <c r="C10" s="29">
        <v>12283.652289</v>
      </c>
      <c r="D10" s="29">
        <v>13438.735849999999</v>
      </c>
      <c r="E10" s="32">
        <v>9.4034211798259406</v>
      </c>
      <c r="F10" s="5"/>
    </row>
    <row r="11" spans="1:16" x14ac:dyDescent="0.25">
      <c r="A11" s="91"/>
      <c r="B11" s="28" t="s">
        <v>5</v>
      </c>
      <c r="C11" s="29">
        <v>14623.218894</v>
      </c>
      <c r="D11" s="29">
        <v>16244.426159000001</v>
      </c>
      <c r="E11" s="32">
        <v>11.086528053445139</v>
      </c>
      <c r="F11" s="5"/>
    </row>
    <row r="12" spans="1:16" ht="14" x14ac:dyDescent="0.3">
      <c r="A12" s="91"/>
      <c r="B12" s="20" t="s">
        <v>6</v>
      </c>
      <c r="C12" s="21">
        <v>26906.871182999999</v>
      </c>
      <c r="D12" s="21">
        <v>29683.162009</v>
      </c>
      <c r="E12" s="22">
        <v>10.31814813070531</v>
      </c>
      <c r="F12" s="73"/>
      <c r="G12" s="12"/>
      <c r="H12" s="12"/>
      <c r="I12" s="12"/>
      <c r="J12" s="12"/>
      <c r="K12" s="37"/>
      <c r="L12" s="52"/>
    </row>
    <row r="13" spans="1:16" x14ac:dyDescent="0.25">
      <c r="A13" s="91" t="s">
        <v>9</v>
      </c>
      <c r="B13" s="28" t="s">
        <v>4</v>
      </c>
      <c r="C13" s="29">
        <v>4916.9565659999998</v>
      </c>
      <c r="D13" s="29">
        <v>5701.0213910000002</v>
      </c>
      <c r="E13" s="32">
        <v>15.946140960888041</v>
      </c>
      <c r="F13" s="73"/>
      <c r="G13" s="12"/>
      <c r="H13" s="12"/>
      <c r="I13" s="12"/>
      <c r="J13" s="12"/>
      <c r="K13" s="12"/>
      <c r="L13" s="58"/>
    </row>
    <row r="14" spans="1:16" x14ac:dyDescent="0.25">
      <c r="A14" s="91"/>
      <c r="B14" s="28" t="s">
        <v>5</v>
      </c>
      <c r="C14" s="29">
        <v>2336.0921159999998</v>
      </c>
      <c r="D14" s="29">
        <v>2868.1387759999998</v>
      </c>
      <c r="E14" s="32">
        <v>22.775071939842974</v>
      </c>
      <c r="F14" s="73"/>
      <c r="G14" s="12"/>
      <c r="H14" s="12"/>
      <c r="I14" s="12"/>
      <c r="J14" s="12"/>
      <c r="K14" s="12"/>
      <c r="L14" s="12"/>
    </row>
    <row r="15" spans="1:16" ht="14" x14ac:dyDescent="0.3">
      <c r="A15" s="91"/>
      <c r="B15" s="20" t="s">
        <v>6</v>
      </c>
      <c r="C15" s="21">
        <v>7253.0486819999996</v>
      </c>
      <c r="D15" s="21">
        <v>8569.160167</v>
      </c>
      <c r="E15" s="22">
        <v>18.145631481368842</v>
      </c>
      <c r="F15" s="73"/>
      <c r="G15" s="12"/>
      <c r="H15" s="12"/>
      <c r="I15" s="12"/>
      <c r="J15" s="12"/>
      <c r="K15" s="37"/>
      <c r="L15" s="52"/>
    </row>
    <row r="16" spans="1:16" ht="15.5" x14ac:dyDescent="0.35">
      <c r="A16" s="91" t="s">
        <v>10</v>
      </c>
      <c r="B16" s="28" t="s">
        <v>4</v>
      </c>
      <c r="C16" s="29">
        <v>5284.8694509999996</v>
      </c>
      <c r="D16" s="29">
        <v>8180.6399890000002</v>
      </c>
      <c r="E16" s="32">
        <v>54.793605875204051</v>
      </c>
      <c r="F16" s="5"/>
      <c r="H16" s="75"/>
      <c r="I16" s="39"/>
      <c r="J16" s="77"/>
      <c r="K16" s="75"/>
      <c r="L16" s="58"/>
      <c r="M16" s="78"/>
    </row>
    <row r="17" spans="1:13" ht="15.5" x14ac:dyDescent="0.35">
      <c r="A17" s="91"/>
      <c r="B17" s="28" t="s">
        <v>5</v>
      </c>
      <c r="C17" s="29">
        <v>786.50073899999995</v>
      </c>
      <c r="D17" s="29">
        <v>841.403007</v>
      </c>
      <c r="E17" s="32">
        <v>6.9805742420287791</v>
      </c>
      <c r="F17" s="5"/>
      <c r="H17" s="75"/>
      <c r="I17" s="39"/>
      <c r="J17" s="77"/>
      <c r="K17" s="75"/>
      <c r="M17" s="78"/>
    </row>
    <row r="18" spans="1:13" ht="12.5" customHeight="1" x14ac:dyDescent="0.35">
      <c r="A18" s="91"/>
      <c r="B18" s="20" t="s">
        <v>6</v>
      </c>
      <c r="C18" s="21">
        <v>6071.3701899999996</v>
      </c>
      <c r="D18" s="21">
        <v>9022.0429960000001</v>
      </c>
      <c r="E18" s="22">
        <v>48.599784128794823</v>
      </c>
      <c r="F18" s="5"/>
      <c r="H18" s="75"/>
      <c r="I18" s="77"/>
      <c r="J18" s="39"/>
      <c r="K18" s="75"/>
      <c r="L18" s="78"/>
      <c r="M18" s="76"/>
    </row>
    <row r="19" spans="1:13" ht="15.5" x14ac:dyDescent="0.35">
      <c r="A19" s="91" t="s">
        <v>11</v>
      </c>
      <c r="B19" s="28" t="s">
        <v>4</v>
      </c>
      <c r="C19" s="29">
        <v>1185.0136970000001</v>
      </c>
      <c r="D19" s="29">
        <v>1879.677923</v>
      </c>
      <c r="E19" s="32">
        <v>58.620776093864848</v>
      </c>
      <c r="F19" s="5"/>
      <c r="H19" s="75"/>
      <c r="I19" s="39"/>
      <c r="J19" s="77"/>
      <c r="K19" s="75"/>
      <c r="L19" s="76"/>
      <c r="M19" s="78"/>
    </row>
    <row r="20" spans="1:13" ht="15.5" x14ac:dyDescent="0.35">
      <c r="A20" s="91"/>
      <c r="B20" s="28" t="s">
        <v>5</v>
      </c>
      <c r="C20" s="29">
        <v>454.61463800000001</v>
      </c>
      <c r="D20" s="29">
        <v>1003.649463</v>
      </c>
      <c r="E20" s="32">
        <v>120.7692799808175</v>
      </c>
      <c r="F20" s="5"/>
      <c r="H20" s="75"/>
      <c r="I20" s="77"/>
      <c r="J20" s="39"/>
      <c r="K20" s="79"/>
      <c r="L20" s="80"/>
      <c r="M20" s="76"/>
    </row>
    <row r="21" spans="1:13" ht="14" customHeight="1" x14ac:dyDescent="0.35">
      <c r="A21" s="91"/>
      <c r="B21" s="20" t="s">
        <v>6</v>
      </c>
      <c r="C21" s="21">
        <v>1639.6283350000001</v>
      </c>
      <c r="D21" s="21">
        <v>2883.3273859999999</v>
      </c>
      <c r="E21" s="22">
        <v>75.852498060177766</v>
      </c>
      <c r="F21" s="5"/>
      <c r="J21" s="76"/>
    </row>
    <row r="22" spans="1:13" x14ac:dyDescent="0.25">
      <c r="A22" s="91" t="s">
        <v>12</v>
      </c>
      <c r="B22" s="28" t="s">
        <v>4</v>
      </c>
      <c r="C22" s="29">
        <v>920.75020500000005</v>
      </c>
      <c r="D22" s="29">
        <v>912.19993699999998</v>
      </c>
      <c r="E22" s="32">
        <v>-0.9286197226532249</v>
      </c>
      <c r="F22" s="5"/>
    </row>
    <row r="23" spans="1:13" x14ac:dyDescent="0.25">
      <c r="A23" s="91"/>
      <c r="B23" s="28" t="s">
        <v>5</v>
      </c>
      <c r="C23" s="29">
        <v>1579.030223</v>
      </c>
      <c r="D23" s="29">
        <v>1787.1639479999999</v>
      </c>
      <c r="E23" s="32">
        <v>13.181110910250132</v>
      </c>
      <c r="F23" s="5"/>
    </row>
    <row r="24" spans="1:13" x14ac:dyDescent="0.25">
      <c r="A24" s="91"/>
      <c r="B24" s="33" t="s">
        <v>6</v>
      </c>
      <c r="C24" s="21">
        <v>2499.780428</v>
      </c>
      <c r="D24" s="21">
        <v>2699.3638849999998</v>
      </c>
      <c r="E24" s="22">
        <v>7.9840395086091931</v>
      </c>
      <c r="F24" s="5"/>
    </row>
    <row r="25" spans="1:13" ht="32" customHeight="1" x14ac:dyDescent="0.25">
      <c r="A25" s="94" t="s">
        <v>0</v>
      </c>
      <c r="B25" s="94"/>
      <c r="C25" s="94"/>
      <c r="D25" s="94"/>
      <c r="E25" s="94"/>
    </row>
    <row r="26" spans="1:13" ht="105" customHeight="1" x14ac:dyDescent="0.25">
      <c r="A26" s="95" t="s">
        <v>33</v>
      </c>
      <c r="B26" s="95"/>
      <c r="C26" s="95"/>
      <c r="D26" s="95"/>
      <c r="E26" s="95"/>
    </row>
    <row r="27" spans="1:13" s="24" customFormat="1" x14ac:dyDescent="0.25">
      <c r="A27" s="34"/>
      <c r="B27" s="34"/>
      <c r="C27" s="35"/>
      <c r="D27" s="35"/>
      <c r="E27" s="35"/>
    </row>
  </sheetData>
  <mergeCells count="11">
    <mergeCell ref="A16:A18"/>
    <mergeCell ref="A19:A21"/>
    <mergeCell ref="A22:A24"/>
    <mergeCell ref="A25:E25"/>
    <mergeCell ref="A26:E26"/>
    <mergeCell ref="A13:A15"/>
    <mergeCell ref="A1:E1"/>
    <mergeCell ref="A2:E2"/>
    <mergeCell ref="A4:A6"/>
    <mergeCell ref="A7:A9"/>
    <mergeCell ref="A10:A1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79998168889431442"/>
  </sheetPr>
  <dimension ref="A1:O27"/>
  <sheetViews>
    <sheetView zoomScale="110" zoomScaleNormal="110" workbookViewId="0">
      <selection sqref="A1:E1"/>
    </sheetView>
  </sheetViews>
  <sheetFormatPr defaultColWidth="9.1796875" defaultRowHeight="12.5" x14ac:dyDescent="0.25"/>
  <cols>
    <col min="1" max="1" width="8.1796875" style="5" customWidth="1"/>
    <col min="2" max="2" width="8.7265625" style="5" customWidth="1"/>
    <col min="3" max="3" width="11.1796875" style="36" customWidth="1"/>
    <col min="4" max="4" width="11.26953125" style="36" customWidth="1"/>
    <col min="5" max="5" width="17.81640625" style="36" customWidth="1"/>
    <col min="6" max="13" width="9.1796875" style="5"/>
    <col min="14" max="14" width="10.1796875" style="5" bestFit="1" customWidth="1"/>
    <col min="15" max="16384" width="9.1796875" style="5"/>
  </cols>
  <sheetData>
    <row r="1" spans="1:15" ht="27.65" customHeight="1" x14ac:dyDescent="0.3">
      <c r="A1" s="96" t="s">
        <v>28</v>
      </c>
      <c r="B1" s="97"/>
      <c r="C1" s="97"/>
      <c r="D1" s="97"/>
      <c r="E1" s="98"/>
    </row>
    <row r="2" spans="1:15" s="10" customFormat="1" ht="13" x14ac:dyDescent="0.3">
      <c r="A2" s="92" t="s">
        <v>1</v>
      </c>
      <c r="B2" s="92"/>
      <c r="C2" s="92"/>
      <c r="D2" s="92"/>
      <c r="E2" s="92"/>
    </row>
    <row r="3" spans="1:15" ht="38.15" customHeight="1" x14ac:dyDescent="0.3">
      <c r="A3" s="26" t="s">
        <v>2</v>
      </c>
      <c r="B3" s="27"/>
      <c r="C3" s="16" t="s">
        <v>38</v>
      </c>
      <c r="D3" s="16" t="s">
        <v>39</v>
      </c>
      <c r="E3" s="14" t="s">
        <v>40</v>
      </c>
    </row>
    <row r="4" spans="1:15" x14ac:dyDescent="0.25">
      <c r="A4" s="93" t="s">
        <v>3</v>
      </c>
      <c r="B4" s="28" t="s">
        <v>4</v>
      </c>
      <c r="C4" s="29">
        <v>27428.036422000001</v>
      </c>
      <c r="D4" s="29">
        <v>32536.320475</v>
      </c>
      <c r="E4" s="19">
        <v>18.624315552179489</v>
      </c>
    </row>
    <row r="5" spans="1:15" x14ac:dyDescent="0.25">
      <c r="A5" s="93"/>
      <c r="B5" s="28" t="s">
        <v>5</v>
      </c>
      <c r="C5" s="29">
        <v>21046.1731</v>
      </c>
      <c r="D5" s="29">
        <v>23715.199142000001</v>
      </c>
      <c r="E5" s="19">
        <v>12.681764182581965</v>
      </c>
      <c r="G5" s="52"/>
    </row>
    <row r="6" spans="1:15" x14ac:dyDescent="0.25">
      <c r="A6" s="93"/>
      <c r="B6" s="20" t="s">
        <v>6</v>
      </c>
      <c r="C6" s="30">
        <v>48474.209522000005</v>
      </c>
      <c r="D6" s="30">
        <v>56251.519616999998</v>
      </c>
      <c r="E6" s="22">
        <v>16.044222632388198</v>
      </c>
      <c r="G6" s="60"/>
      <c r="N6" s="61"/>
      <c r="O6" s="60"/>
    </row>
    <row r="7" spans="1:15" x14ac:dyDescent="0.25">
      <c r="A7" s="91" t="s">
        <v>7</v>
      </c>
      <c r="B7" s="28" t="s">
        <v>4</v>
      </c>
      <c r="C7" s="29">
        <v>23485.198972999999</v>
      </c>
      <c r="D7" s="29">
        <v>27861.212099</v>
      </c>
      <c r="E7" s="19">
        <v>18.633068133810269</v>
      </c>
    </row>
    <row r="8" spans="1:15" x14ac:dyDescent="0.25">
      <c r="A8" s="91"/>
      <c r="B8" s="28" t="s">
        <v>5</v>
      </c>
      <c r="C8" s="29">
        <v>17833.462587000002</v>
      </c>
      <c r="D8" s="29">
        <v>19225.363014999999</v>
      </c>
      <c r="E8" s="19">
        <v>7.8049925594071059</v>
      </c>
    </row>
    <row r="9" spans="1:15" x14ac:dyDescent="0.25">
      <c r="A9" s="91"/>
      <c r="B9" s="20" t="s">
        <v>6</v>
      </c>
      <c r="C9" s="30">
        <v>41318.66156</v>
      </c>
      <c r="D9" s="30">
        <v>47086.575113999999</v>
      </c>
      <c r="E9" s="22">
        <v>13.959584691832887</v>
      </c>
    </row>
    <row r="10" spans="1:15" x14ac:dyDescent="0.25">
      <c r="A10" s="91" t="s">
        <v>8</v>
      </c>
      <c r="B10" s="28" t="s">
        <v>4</v>
      </c>
      <c r="C10" s="29">
        <v>20039.780269999999</v>
      </c>
      <c r="D10" s="29">
        <v>23710.026854</v>
      </c>
      <c r="E10" s="19">
        <v>18.314804526546837</v>
      </c>
    </row>
    <row r="11" spans="1:15" x14ac:dyDescent="0.25">
      <c r="A11" s="91"/>
      <c r="B11" s="28" t="s">
        <v>5</v>
      </c>
      <c r="C11" s="29">
        <v>12525.274643000001</v>
      </c>
      <c r="D11" s="29">
        <v>15785.290031</v>
      </c>
      <c r="E11" s="19">
        <v>26.027496249927939</v>
      </c>
    </row>
    <row r="12" spans="1:15" ht="14" x14ac:dyDescent="0.3">
      <c r="A12" s="91"/>
      <c r="B12" s="20" t="s">
        <v>6</v>
      </c>
      <c r="C12" s="21">
        <v>32565.054913</v>
      </c>
      <c r="D12" s="21">
        <v>39495.316885</v>
      </c>
      <c r="E12" s="22">
        <v>21.281284464327534</v>
      </c>
      <c r="F12" s="73"/>
      <c r="G12" s="12"/>
      <c r="H12" s="12"/>
      <c r="I12" s="12"/>
      <c r="J12" s="12"/>
      <c r="K12" s="37"/>
      <c r="L12" s="52"/>
      <c r="M12" s="12"/>
    </row>
    <row r="13" spans="1:15" x14ac:dyDescent="0.25">
      <c r="A13" s="91" t="s">
        <v>9</v>
      </c>
      <c r="B13" s="28" t="s">
        <v>4</v>
      </c>
      <c r="C13" s="29">
        <v>3440.11528</v>
      </c>
      <c r="D13" s="29">
        <v>4143.587939</v>
      </c>
      <c r="E13" s="19">
        <v>20.449101316162871</v>
      </c>
      <c r="F13" s="73"/>
      <c r="G13" s="12"/>
      <c r="H13" s="12"/>
      <c r="I13" s="12"/>
      <c r="J13" s="12"/>
      <c r="K13" s="12"/>
      <c r="L13" s="58"/>
      <c r="M13" s="12"/>
    </row>
    <row r="14" spans="1:15" x14ac:dyDescent="0.25">
      <c r="A14" s="91"/>
      <c r="B14" s="28" t="s">
        <v>5</v>
      </c>
      <c r="C14" s="29">
        <v>2140.4254700000001</v>
      </c>
      <c r="D14" s="29">
        <v>2563.0936109999998</v>
      </c>
      <c r="E14" s="19">
        <v>19.746921671605786</v>
      </c>
      <c r="F14" s="73"/>
      <c r="G14" s="12"/>
      <c r="H14" s="12"/>
      <c r="I14" s="12"/>
      <c r="J14" s="12"/>
      <c r="K14" s="12"/>
      <c r="L14" s="12"/>
      <c r="M14" s="12"/>
    </row>
    <row r="15" spans="1:15" ht="14" x14ac:dyDescent="0.3">
      <c r="A15" s="91"/>
      <c r="B15" s="20" t="s">
        <v>6</v>
      </c>
      <c r="C15" s="21">
        <v>5580.5407500000001</v>
      </c>
      <c r="D15" s="21">
        <v>6706.6815499999993</v>
      </c>
      <c r="E15" s="22">
        <v>20.179779172833744</v>
      </c>
      <c r="F15" s="73"/>
      <c r="G15" s="12"/>
      <c r="H15" s="12"/>
      <c r="I15" s="12"/>
      <c r="J15" s="12"/>
      <c r="K15" s="37"/>
      <c r="L15" s="52"/>
      <c r="M15" s="12"/>
    </row>
    <row r="16" spans="1:15" ht="15.5" x14ac:dyDescent="0.35">
      <c r="A16" s="91" t="s">
        <v>10</v>
      </c>
      <c r="B16" s="28" t="s">
        <v>4</v>
      </c>
      <c r="C16" s="29">
        <v>5.3034230000000004</v>
      </c>
      <c r="D16" s="29">
        <v>7.5973059999999997</v>
      </c>
      <c r="E16" s="32">
        <v>43.252876491277426</v>
      </c>
      <c r="H16" s="75"/>
      <c r="I16" s="39"/>
      <c r="J16" s="77"/>
      <c r="L16" s="58"/>
    </row>
    <row r="17" spans="1:12" ht="15.5" x14ac:dyDescent="0.35">
      <c r="A17" s="91"/>
      <c r="B17" s="28" t="s">
        <v>5</v>
      </c>
      <c r="C17" s="29">
        <v>3167.7624740000001</v>
      </c>
      <c r="D17" s="29">
        <v>876.97937300000001</v>
      </c>
      <c r="E17" s="32">
        <v>-72.31549460548348</v>
      </c>
      <c r="H17" s="75"/>
      <c r="I17" s="39"/>
      <c r="J17" s="77"/>
    </row>
    <row r="18" spans="1:12" ht="12.5" customHeight="1" x14ac:dyDescent="0.35">
      <c r="A18" s="91"/>
      <c r="B18" s="20" t="s">
        <v>6</v>
      </c>
      <c r="C18" s="21">
        <v>3173.0658969999999</v>
      </c>
      <c r="D18" s="21">
        <v>884.57667900000001</v>
      </c>
      <c r="E18" s="22">
        <v>-72.122335062869951</v>
      </c>
      <c r="H18" s="75"/>
      <c r="I18" s="77"/>
      <c r="J18" s="39"/>
    </row>
    <row r="19" spans="1:12" ht="15.5" x14ac:dyDescent="0.35">
      <c r="A19" s="91" t="s">
        <v>11</v>
      </c>
      <c r="B19" s="28" t="s">
        <v>4</v>
      </c>
      <c r="C19" s="29">
        <v>2667.3049769999998</v>
      </c>
      <c r="D19" s="29">
        <v>3375.4938229999998</v>
      </c>
      <c r="E19" s="19">
        <v>26.550726373874266</v>
      </c>
      <c r="H19" s="75"/>
      <c r="I19" s="39"/>
      <c r="J19" s="77"/>
    </row>
    <row r="20" spans="1:12" ht="15.5" x14ac:dyDescent="0.35">
      <c r="A20" s="91"/>
      <c r="B20" s="28" t="s">
        <v>5</v>
      </c>
      <c r="C20" s="29">
        <v>1848.4102640000001</v>
      </c>
      <c r="D20" s="29">
        <v>2751.8322349999999</v>
      </c>
      <c r="E20" s="19">
        <v>48.87561969305316</v>
      </c>
      <c r="H20" s="75"/>
      <c r="I20" s="77"/>
      <c r="J20" s="39"/>
    </row>
    <row r="21" spans="1:12" ht="14" customHeight="1" x14ac:dyDescent="0.25">
      <c r="A21" s="91"/>
      <c r="B21" s="20" t="s">
        <v>6</v>
      </c>
      <c r="C21" s="21">
        <v>4515.7152409999999</v>
      </c>
      <c r="D21" s="21">
        <v>6127.3260579999996</v>
      </c>
      <c r="E21" s="22">
        <v>35.688938097060138</v>
      </c>
    </row>
    <row r="22" spans="1:12" ht="15.5" x14ac:dyDescent="0.25">
      <c r="A22" s="91" t="s">
        <v>12</v>
      </c>
      <c r="B22" s="28" t="s">
        <v>4</v>
      </c>
      <c r="C22" s="29">
        <v>468.06012600000003</v>
      </c>
      <c r="D22" s="29">
        <v>566.50467600000002</v>
      </c>
      <c r="E22" s="32">
        <v>21.032458124835014</v>
      </c>
      <c r="J22" s="75"/>
    </row>
    <row r="23" spans="1:12" ht="15.5" x14ac:dyDescent="0.35">
      <c r="A23" s="91"/>
      <c r="B23" s="28" t="s">
        <v>5</v>
      </c>
      <c r="C23" s="29">
        <v>638.04032500000005</v>
      </c>
      <c r="D23" s="29">
        <v>953.405891</v>
      </c>
      <c r="E23" s="32">
        <v>49.427215435011881</v>
      </c>
      <c r="K23" s="74"/>
      <c r="L23" s="76"/>
    </row>
    <row r="24" spans="1:12" x14ac:dyDescent="0.25">
      <c r="A24" s="91"/>
      <c r="B24" s="20" t="s">
        <v>6</v>
      </c>
      <c r="C24" s="21">
        <v>1106.100451</v>
      </c>
      <c r="D24" s="21">
        <v>1519.9105669999999</v>
      </c>
      <c r="E24" s="22">
        <v>37.41162166834701</v>
      </c>
    </row>
    <row r="25" spans="1:12" ht="34.4" customHeight="1" x14ac:dyDescent="0.25">
      <c r="A25" s="94" t="s">
        <v>0</v>
      </c>
      <c r="B25" s="94"/>
      <c r="C25" s="94"/>
      <c r="D25" s="94"/>
      <c r="E25" s="94"/>
    </row>
    <row r="26" spans="1:12" ht="104" customHeight="1" x14ac:dyDescent="0.25">
      <c r="A26" s="95" t="s">
        <v>34</v>
      </c>
      <c r="B26" s="95"/>
      <c r="C26" s="95"/>
      <c r="D26" s="95"/>
      <c r="E26" s="95"/>
    </row>
    <row r="27" spans="1:12" x14ac:dyDescent="0.25">
      <c r="A27" s="34"/>
      <c r="B27" s="34"/>
      <c r="C27" s="35"/>
      <c r="D27" s="35"/>
      <c r="E27" s="35"/>
    </row>
  </sheetData>
  <mergeCells count="11">
    <mergeCell ref="A16:A18"/>
    <mergeCell ref="A19:A21"/>
    <mergeCell ref="A22:A24"/>
    <mergeCell ref="A25:E25"/>
    <mergeCell ref="A26:E26"/>
    <mergeCell ref="A13:A15"/>
    <mergeCell ref="A1:E1"/>
    <mergeCell ref="A2:E2"/>
    <mergeCell ref="A4:A6"/>
    <mergeCell ref="A7:A9"/>
    <mergeCell ref="A10:A1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Figure 1</vt:lpstr>
      <vt:lpstr>Table 1</vt:lpstr>
      <vt:lpstr>Table 2</vt:lpstr>
      <vt:lpstr>Table 3</vt:lpstr>
      <vt:lpstr>Table 4</vt:lpstr>
      <vt:lpstr>'Table 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 Jahanmir</dc:creator>
  <cp:lastModifiedBy>Jahanmir, Sean (OST)</cp:lastModifiedBy>
  <dcterms:created xsi:type="dcterms:W3CDTF">2018-03-12T19:17:34Z</dcterms:created>
  <dcterms:modified xsi:type="dcterms:W3CDTF">2022-04-07T17:17:53Z</dcterms:modified>
</cp:coreProperties>
</file>