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063022 June\toWeb\"/>
    </mc:Choice>
  </mc:AlternateContent>
  <xr:revisionPtr revIDLastSave="0" documentId="8_{960FB675-3DED-4157-9051-D6007F64533B}" xr6:coauthVersionLast="47" xr6:coauthVersionMax="47" xr10:uidLastSave="{00000000-0000-0000-0000-000000000000}"/>
  <bookViews>
    <workbookView xWindow="-120" yWindow="-120" windowWidth="29040" windowHeight="15840" firstSheet="1" activeTab="1" xr2:uid="{00000000-000D-0000-FFFF-FFFF00000000}"/>
  </bookViews>
  <sheets>
    <sheet name="Truck calc Diff" sheetId="19" state="hidden" r:id="rId1"/>
    <sheet name="Graph" sheetId="21" r:id="rId2"/>
    <sheet name="1-50"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9" l="1"/>
  <c r="F11" i="19"/>
  <c r="F12" i="19" s="1"/>
  <c r="B6" i="19"/>
  <c r="C6" i="19"/>
  <c r="E6" i="19"/>
  <c r="C5" i="19"/>
  <c r="B5" i="19"/>
  <c r="G11" i="19"/>
  <c r="G12" i="19" s="1"/>
  <c r="E11" i="19"/>
  <c r="E12" i="19" s="1"/>
  <c r="D11" i="19"/>
  <c r="D12" i="19" s="1"/>
  <c r="C11" i="19"/>
  <c r="C12" i="19" s="1"/>
  <c r="B11" i="19"/>
  <c r="D5" i="19"/>
  <c r="D6" i="19" s="1"/>
  <c r="E5" i="19"/>
  <c r="F5" i="19"/>
  <c r="F6" i="19" s="1"/>
  <c r="G5" i="19"/>
  <c r="G6" i="19" s="1"/>
</calcChain>
</file>

<file path=xl/sharedStrings.xml><?xml version="1.0" encoding="utf-8"?>
<sst xmlns="http://schemas.openxmlformats.org/spreadsheetml/2006/main" count="44" uniqueCount="42">
  <si>
    <t>Truck</t>
  </si>
  <si>
    <t>Pipeline</t>
  </si>
  <si>
    <t xml:space="preserve">TOTAL U.S. ton-miles of freight </t>
  </si>
  <si>
    <t>SOURCES</t>
  </si>
  <si>
    <t>NOTE</t>
  </si>
  <si>
    <t>Water:</t>
  </si>
  <si>
    <t>Truck:</t>
  </si>
  <si>
    <t>Air:</t>
  </si>
  <si>
    <t>Total:</t>
  </si>
  <si>
    <t>Pipeline:</t>
  </si>
  <si>
    <r>
      <t xml:space="preserve">1980-96: Association of Petroleum Pipelines, </t>
    </r>
    <r>
      <rPr>
        <i/>
        <sz val="9"/>
        <rFont val="Arial"/>
        <family val="2"/>
      </rPr>
      <t>Shifts in Petroleum Transportation</t>
    </r>
    <r>
      <rPr>
        <sz val="9"/>
        <rFont val="Arial"/>
        <family val="2"/>
      </rPr>
      <t xml:space="preserve"> (Washington, DC: Annual Issues), table 1, available at http://www.aopl.org/publications/?fa=reports as of Oct. 22, 2013.</t>
    </r>
  </si>
  <si>
    <t>Truck FAF</t>
  </si>
  <si>
    <t>TOTAL FAF</t>
  </si>
  <si>
    <t>Truck Calc</t>
  </si>
  <si>
    <t>TOTAL Calc</t>
  </si>
  <si>
    <t>absolute change</t>
  </si>
  <si>
    <t>percent change</t>
  </si>
  <si>
    <t>Difference between total of all modes, and sum of other modes.</t>
  </si>
  <si>
    <t>Railroad:</t>
  </si>
  <si>
    <r>
      <t>Air</t>
    </r>
    <r>
      <rPr>
        <b/>
        <vertAlign val="superscript"/>
        <sz val="11"/>
        <rFont val="Arial Narrow"/>
        <family val="2"/>
      </rPr>
      <t>a</t>
    </r>
  </si>
  <si>
    <r>
      <t>Railroad</t>
    </r>
    <r>
      <rPr>
        <b/>
        <vertAlign val="superscript"/>
        <sz val="11"/>
        <rFont val="Arial Narrow"/>
        <family val="2"/>
      </rPr>
      <t>b</t>
    </r>
  </si>
  <si>
    <t>1980-89: Association of American Railroads</t>
  </si>
  <si>
    <r>
      <t xml:space="preserve">Based on the Freight Analysis Framework (FAF) BTS developed a more comprehensive and reliable estimates of ton-miles for the </t>
    </r>
    <r>
      <rPr>
        <i/>
        <sz val="9"/>
        <rFont val="Arial"/>
        <family val="2"/>
      </rPr>
      <t>Air,</t>
    </r>
    <r>
      <rPr>
        <sz val="9"/>
        <rFont val="Arial"/>
        <family val="2"/>
      </rPr>
      <t xml:space="preserve"> </t>
    </r>
    <r>
      <rPr>
        <i/>
        <sz val="9"/>
        <rFont val="Arial"/>
        <family val="2"/>
      </rPr>
      <t>Truck,</t>
    </r>
    <r>
      <rPr>
        <sz val="9"/>
        <rFont val="Arial"/>
        <family val="2"/>
      </rPr>
      <t xml:space="preserve"> </t>
    </r>
    <r>
      <rPr>
        <i/>
        <sz val="9"/>
        <rFont val="Arial"/>
        <family val="2"/>
      </rPr>
      <t>Rail,</t>
    </r>
    <r>
      <rPr>
        <sz val="9"/>
        <rFont val="Arial"/>
        <family val="2"/>
      </rPr>
      <t xml:space="preserve"> </t>
    </r>
    <r>
      <rPr>
        <i/>
        <sz val="9"/>
        <rFont val="Arial"/>
        <family val="2"/>
      </rPr>
      <t>Water,</t>
    </r>
    <r>
      <rPr>
        <sz val="9"/>
        <rFont val="Arial"/>
        <family val="2"/>
      </rPr>
      <t xml:space="preserve"> and </t>
    </r>
    <r>
      <rPr>
        <i/>
        <sz val="9"/>
        <rFont val="Arial"/>
        <family val="2"/>
      </rPr>
      <t>Pipeline</t>
    </r>
    <r>
      <rPr>
        <sz val="9"/>
        <rFont val="Arial"/>
        <family val="2"/>
      </rPr>
      <t xml:space="preserve"> modes than are presented in table 1-49. These improved estimates are not comparable to data in table 1-49.</t>
    </r>
  </si>
  <si>
    <r>
      <t>b</t>
    </r>
    <r>
      <rPr>
        <sz val="9"/>
        <rFont val="Arial"/>
        <family val="2"/>
      </rPr>
      <t xml:space="preserve"> Estimates from 1980 to 1989 come from the Association of American Railroads using ton mile values from the Surface Transportation Board’s Waybill Sample. The Waybill Sample represents all major U.S. railroads, including all Class I railroads and several short-line railroads.</t>
    </r>
  </si>
  <si>
    <t>1980-2011: U.S. Department of Transportation, Bureau of Transportation Statistics, special tabulation.</t>
  </si>
  <si>
    <t>1997-2011: U.S. Department of Transportation, Bureau of Transportation Statistics, special tabulation.</t>
  </si>
  <si>
    <t>Table 1-50:  U.S. Ton-Miles of Freight (BTS special tabulation) (millions)</t>
  </si>
  <si>
    <r>
      <t>a</t>
    </r>
    <r>
      <rPr>
        <sz val="9"/>
        <rFont val="Arial"/>
        <family val="2"/>
      </rPr>
      <t xml:space="preserve"> Includes Freight, Express, and Mail. </t>
    </r>
  </si>
  <si>
    <t>1990-2020: Association of American Railroads, Railroad Facts (Washington, DC:  Annual Issues), p. 30 and similar pages in previous editions.</t>
  </si>
  <si>
    <t>Total water transportation</t>
  </si>
  <si>
    <t xml:space="preserve">    Domestic water traffic</t>
  </si>
  <si>
    <t xml:space="preserve">    Coastwise</t>
  </si>
  <si>
    <t xml:space="preserve">    Lakewise</t>
  </si>
  <si>
    <t xml:space="preserve">    Internal</t>
  </si>
  <si>
    <t xml:space="preserve">    Intraport</t>
  </si>
  <si>
    <r>
      <t xml:space="preserve">    Foreign water traffic</t>
    </r>
    <r>
      <rPr>
        <vertAlign val="superscript"/>
        <sz val="11"/>
        <rFont val="Arial Narrow"/>
        <family val="2"/>
      </rPr>
      <t>c</t>
    </r>
  </si>
  <si>
    <r>
      <t>c</t>
    </r>
    <r>
      <rPr>
        <sz val="9"/>
        <rFont val="Arial"/>
        <family val="2"/>
      </rPr>
      <t xml:space="preserve"> Foreign water traffic is only measured for their travel on U.S. waterways, based on distance from coastal entrance channels to ports and waterways, or from Great Lakes and St. Lawrence River to International Boundary at St. Regis, Quebec, Canada.</t>
    </r>
  </si>
  <si>
    <r>
      <t>KEY:</t>
    </r>
    <r>
      <rPr>
        <sz val="9"/>
        <rFont val="Arial"/>
        <family val="2"/>
      </rPr>
      <t xml:space="preserve"> R= revised.</t>
    </r>
  </si>
  <si>
    <r>
      <t xml:space="preserve">U.S. Department of Transportation, Bureau of Transportation Statistics, Office of Airline Information, TranStats Database, </t>
    </r>
    <r>
      <rPr>
        <i/>
        <sz val="9"/>
        <rFont val="Arial"/>
        <family val="2"/>
      </rPr>
      <t>T1: U.S. Air Carrier Traffic and Capacity Summary by Service Class</t>
    </r>
    <r>
      <rPr>
        <sz val="9"/>
        <rFont val="Arial"/>
        <family val="2"/>
      </rPr>
      <t>, available at https://www.transtats.bts.gov/homepage.asp as of Jun. 14, 2022.</t>
    </r>
  </si>
  <si>
    <r>
      <t xml:space="preserve">1980-2020: U.S. Army Corps of Engineers, </t>
    </r>
    <r>
      <rPr>
        <i/>
        <sz val="9"/>
        <rFont val="Arial"/>
        <family val="2"/>
      </rPr>
      <t>Waterborne Commerce of the United States</t>
    </r>
    <r>
      <rPr>
        <sz val="9"/>
        <rFont val="Arial"/>
        <family val="2"/>
      </rPr>
      <t xml:space="preserve"> (New Orleans, LA: Annual Issues), part 5, table 1-4, available at http://www.navigationdatacenter.us/wcsc/wcsc.htm as of Jun. 14, 2022.</t>
    </r>
  </si>
  <si>
    <r>
      <t xml:space="preserve">2012-20: U.S. Department of Transportation, Bureau of Transportation Statistics and Federal Highway Administration, </t>
    </r>
    <r>
      <rPr>
        <i/>
        <sz val="9"/>
        <rFont val="Arial"/>
        <family val="2"/>
      </rPr>
      <t xml:space="preserve">Freight Analysis Framework Version 5.3 </t>
    </r>
    <r>
      <rPr>
        <sz val="9"/>
        <rFont val="Arial"/>
        <family val="2"/>
      </rPr>
      <t>(FAF5), available at https://www.bts.gov/faf as of Jun. 14, 2022.</t>
    </r>
  </si>
  <si>
    <r>
      <t xml:space="preserve">1997, 2002, 2007, 2012-20: U.S. Department of Transportation, Bureau of Transportation Statistics and Federal Highway Administration, </t>
    </r>
    <r>
      <rPr>
        <i/>
        <sz val="9"/>
        <rFont val="Arial"/>
        <family val="2"/>
      </rPr>
      <t xml:space="preserve">Freight Analysis Framework Version 5.3 </t>
    </r>
    <r>
      <rPr>
        <sz val="9"/>
        <rFont val="Arial"/>
        <family val="2"/>
      </rPr>
      <t>(FAF5), available at https://www.bts.gov/faf as of Jun. 14,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</si>
</sst>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_)"/>
    <numFmt numFmtId="169" formatCode="\(\R\)\ #,##0"/>
    <numFmt numFmtId="170" formatCode="\(\R\)\ General"/>
  </numFmts>
  <fonts count="44" x14ac:knownFonts="1">
    <font>
      <sz val="10"/>
      <name val="Arial"/>
    </font>
    <font>
      <sz val="11"/>
      <color theme="1"/>
      <name val="Calibri"/>
      <family val="2"/>
      <scheme val="minor"/>
    </font>
    <font>
      <sz val="8"/>
      <name val="Arial"/>
      <family val="2"/>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2"/>
      <name val="Arial"/>
      <family val="2"/>
    </font>
    <font>
      <b/>
      <sz val="11"/>
      <name val="Arial Narrow"/>
      <family val="2"/>
    </font>
    <font>
      <sz val="11"/>
      <name val="Arial Narrow"/>
      <family val="2"/>
    </font>
    <font>
      <sz val="10"/>
      <name val="Arial"/>
      <family val="2"/>
    </font>
    <font>
      <u/>
      <sz val="10"/>
      <color theme="10"/>
      <name val="Arial"/>
      <family val="2"/>
    </font>
    <font>
      <sz val="8"/>
      <name val="Helv"/>
      <family val="2"/>
    </font>
    <font>
      <vertAlign val="superscript"/>
      <sz val="9"/>
      <name val="Arial"/>
      <family val="2"/>
    </font>
    <font>
      <b/>
      <vertAlign val="superscript"/>
      <sz val="11"/>
      <name val="Arial Narrow"/>
      <family val="2"/>
    </font>
    <font>
      <b/>
      <sz val="9"/>
      <name val="Arial"/>
      <family val="2"/>
    </font>
    <font>
      <sz val="9"/>
      <name val="Arial"/>
      <family val="2"/>
    </font>
    <font>
      <i/>
      <sz val="9"/>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u/>
      <sz val="11"/>
      <color theme="10"/>
      <name val="Calibri"/>
      <family val="2"/>
      <scheme val="minor"/>
    </font>
    <font>
      <sz val="11"/>
      <name val="Calibri"/>
      <family val="2"/>
      <scheme val="minor"/>
    </font>
    <font>
      <vertAlign val="superscript"/>
      <sz val="11"/>
      <name val="Arial Narrow"/>
      <family val="2"/>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4">
    <xf numFmtId="0" fontId="0" fillId="0" borderId="0"/>
    <xf numFmtId="0" fontId="3" fillId="0" borderId="0">
      <alignment horizontal="center" vertical="center" wrapText="1"/>
    </xf>
    <xf numFmtId="0" fontId="4" fillId="0" borderId="0">
      <alignment horizontal="left" vertical="center" wrapText="1"/>
    </xf>
    <xf numFmtId="164" fontId="5" fillId="0" borderId="1" applyNumberFormat="0" applyFill="0">
      <alignment horizontal="right"/>
    </xf>
    <xf numFmtId="165" fontId="6" fillId="0" borderId="1">
      <alignment horizontal="right" vertical="center"/>
    </xf>
    <xf numFmtId="49" fontId="7" fillId="0" borderId="1">
      <alignment horizontal="left" vertical="center"/>
    </xf>
    <xf numFmtId="164" fontId="5" fillId="0" borderId="1" applyNumberFormat="0" applyFill="0">
      <alignment horizontal="right"/>
    </xf>
    <xf numFmtId="0" fontId="8" fillId="0" borderId="1">
      <alignment horizontal="left"/>
    </xf>
    <xf numFmtId="0" fontId="9" fillId="0" borderId="2">
      <alignment horizontal="right" vertical="center"/>
    </xf>
    <xf numFmtId="0" fontId="10" fillId="0" borderId="1">
      <alignment horizontal="left" vertical="center"/>
    </xf>
    <xf numFmtId="0" fontId="5" fillId="0" borderId="1">
      <alignment horizontal="left" vertical="center"/>
    </xf>
    <xf numFmtId="0" fontId="8" fillId="0" borderId="1">
      <alignment horizontal="left"/>
    </xf>
    <xf numFmtId="0" fontId="8" fillId="0" borderId="1" applyFill="0">
      <alignment horizontal="left"/>
    </xf>
    <xf numFmtId="0" fontId="8" fillId="2" borderId="0">
      <alignment horizontal="centerContinuous" wrapText="1"/>
    </xf>
    <xf numFmtId="49" fontId="8" fillId="2" borderId="3">
      <alignment horizontal="left" vertical="center"/>
    </xf>
    <xf numFmtId="0" fontId="8" fillId="2" borderId="0">
      <alignment horizontal="centerContinuous" vertical="center" wrapText="1"/>
    </xf>
    <xf numFmtId="3" fontId="6" fillId="0" borderId="0">
      <alignment horizontal="left" vertical="center"/>
    </xf>
    <xf numFmtId="0" fontId="3" fillId="0" borderId="0">
      <alignment horizontal="left" vertical="center"/>
    </xf>
    <xf numFmtId="0" fontId="11" fillId="0" borderId="0">
      <alignment horizontal="right"/>
    </xf>
    <xf numFmtId="49" fontId="11" fillId="0" borderId="0">
      <alignment horizontal="center"/>
    </xf>
    <xf numFmtId="0" fontId="7" fillId="0" borderId="0">
      <alignment horizontal="right"/>
    </xf>
    <xf numFmtId="0" fontId="11" fillId="0" borderId="0">
      <alignment horizontal="left"/>
    </xf>
    <xf numFmtId="49" fontId="6" fillId="0" borderId="0">
      <alignment horizontal="left" vertical="center"/>
    </xf>
    <xf numFmtId="49" fontId="7" fillId="0" borderId="1">
      <alignment horizontal="left"/>
    </xf>
    <xf numFmtId="164" fontId="6"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8" fillId="0" borderId="0">
      <alignment horizontal="left"/>
    </xf>
    <xf numFmtId="0" fontId="4" fillId="0" borderId="0">
      <alignment horizontal="left"/>
    </xf>
    <xf numFmtId="0" fontId="5" fillId="0" borderId="0">
      <alignment horizontal="left"/>
    </xf>
    <xf numFmtId="0" fontId="12" fillId="0" borderId="0">
      <alignment horizontal="left" vertical="top"/>
    </xf>
    <xf numFmtId="0" fontId="4" fillId="0" borderId="0">
      <alignment horizontal="left"/>
    </xf>
    <xf numFmtId="0" fontId="5" fillId="0" borderId="0">
      <alignment horizontal="left"/>
    </xf>
    <xf numFmtId="49" fontId="6" fillId="0" borderId="1">
      <alignment horizontal="left"/>
    </xf>
    <xf numFmtId="0" fontId="9" fillId="0" borderId="2">
      <alignment horizontal="left"/>
    </xf>
    <xf numFmtId="0" fontId="8" fillId="0" borderId="0">
      <alignment horizontal="left" vertical="center"/>
    </xf>
    <xf numFmtId="49" fontId="11" fillId="0" borderId="1">
      <alignment horizontal="left"/>
    </xf>
    <xf numFmtId="0" fontId="17" fillId="0" borderId="0" applyNumberFormat="0" applyFill="0" applyBorder="0" applyAlignment="0" applyProtection="0"/>
    <xf numFmtId="0" fontId="18" fillId="0" borderId="0">
      <alignment horizontal="left"/>
    </xf>
    <xf numFmtId="9" fontId="24" fillId="0" borderId="0" applyFon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5" borderId="0" applyNumberFormat="0" applyBorder="0" applyAlignment="0" applyProtection="0"/>
    <xf numFmtId="0" fontId="31" fillId="7" borderId="12" applyNumberFormat="0" applyAlignment="0" applyProtection="0"/>
    <xf numFmtId="0" fontId="32" fillId="8" borderId="13" applyNumberFormat="0" applyAlignment="0" applyProtection="0"/>
    <xf numFmtId="0" fontId="33" fillId="8" borderId="12" applyNumberFormat="0" applyAlignment="0" applyProtection="0"/>
    <xf numFmtId="0" fontId="34" fillId="0" borderId="14" applyNumberFormat="0" applyFill="0" applyAlignment="0" applyProtection="0"/>
    <xf numFmtId="0" fontId="35" fillId="9" borderId="15"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7" applyNumberFormat="0" applyFill="0" applyAlignment="0" applyProtection="0"/>
    <xf numFmtId="0" fontId="3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40" fillId="6" borderId="0" applyNumberFormat="0" applyBorder="0" applyAlignment="0" applyProtection="0"/>
    <xf numFmtId="0" fontId="1" fillId="10" borderId="16" applyNumberFormat="0" applyFont="0" applyAlignment="0" applyProtection="0"/>
    <xf numFmtId="0" fontId="39" fillId="14" borderId="0" applyNumberFormat="0" applyBorder="0" applyAlignment="0" applyProtection="0"/>
    <xf numFmtId="0" fontId="39" fillId="18" borderId="0" applyNumberFormat="0" applyBorder="0" applyAlignment="0" applyProtection="0"/>
    <xf numFmtId="0" fontId="39" fillId="22" borderId="0" applyNumberFormat="0" applyBorder="0" applyAlignment="0" applyProtection="0"/>
    <xf numFmtId="0" fontId="39" fillId="26" borderId="0" applyNumberFormat="0" applyBorder="0" applyAlignment="0" applyProtection="0"/>
    <xf numFmtId="0" fontId="39" fillId="30" borderId="0" applyNumberFormat="0" applyBorder="0" applyAlignment="0" applyProtection="0"/>
    <xf numFmtId="0" fontId="39" fillId="34" borderId="0" applyNumberFormat="0" applyBorder="0" applyAlignment="0" applyProtection="0"/>
    <xf numFmtId="0" fontId="41" fillId="0" borderId="0" applyNumberFormat="0" applyFill="0" applyBorder="0" applyAlignment="0" applyProtection="0"/>
  </cellStyleXfs>
  <cellXfs count="55">
    <xf numFmtId="0" fontId="0" fillId="0" borderId="0" xfId="0"/>
    <xf numFmtId="0" fontId="14" fillId="0" borderId="0" xfId="12" applyFont="1" applyFill="1" applyBorder="1" applyAlignment="1">
      <alignment horizontal="left" vertical="top"/>
    </xf>
    <xf numFmtId="0" fontId="15" fillId="0" borderId="0" xfId="12" applyFont="1" applyFill="1" applyBorder="1" applyAlignment="1">
      <alignment horizontal="left" indent="1"/>
    </xf>
    <xf numFmtId="3" fontId="14" fillId="0" borderId="0" xfId="3" applyNumberFormat="1" applyFont="1" applyFill="1" applyBorder="1" applyAlignment="1">
      <alignment horizontal="right"/>
    </xf>
    <xf numFmtId="0" fontId="14" fillId="0" borderId="3" xfId="12" applyFont="1" applyFill="1" applyBorder="1" applyAlignment="1">
      <alignment horizontal="center"/>
    </xf>
    <xf numFmtId="0" fontId="14" fillId="0" borderId="6" xfId="12" applyFont="1" applyFill="1" applyBorder="1" applyAlignment="1">
      <alignment horizontal="left"/>
    </xf>
    <xf numFmtId="0" fontId="16" fillId="0" borderId="0" xfId="0" applyFont="1" applyFill="1"/>
    <xf numFmtId="0" fontId="14" fillId="0" borderId="8" xfId="12" applyFont="1" applyFill="1" applyBorder="1" applyAlignment="1">
      <alignment horizontal="center"/>
    </xf>
    <xf numFmtId="0" fontId="14" fillId="0" borderId="8" xfId="12" applyNumberFormat="1" applyFont="1" applyFill="1" applyBorder="1" applyAlignment="1">
      <alignment horizontal="center"/>
    </xf>
    <xf numFmtId="0" fontId="14" fillId="0" borderId="8" xfId="0" applyNumberFormat="1" applyFont="1" applyFill="1" applyBorder="1" applyAlignment="1">
      <alignment horizontal="center"/>
    </xf>
    <xf numFmtId="0" fontId="14" fillId="0" borderId="5" xfId="12" applyFont="1" applyFill="1" applyBorder="1" applyAlignment="1">
      <alignment horizontal="left" vertical="top" wrapText="1"/>
    </xf>
    <xf numFmtId="0" fontId="14" fillId="0" borderId="0" xfId="12" applyFont="1" applyFill="1" applyBorder="1" applyAlignment="1">
      <alignment horizontal="left"/>
    </xf>
    <xf numFmtId="0" fontId="15" fillId="0" borderId="0" xfId="0" applyFont="1" applyFill="1"/>
    <xf numFmtId="0" fontId="14" fillId="0" borderId="0" xfId="0" applyFont="1" applyFill="1"/>
    <xf numFmtId="0" fontId="14" fillId="0" borderId="0" xfId="0" applyFont="1" applyFill="1" applyBorder="1" applyAlignment="1">
      <alignment horizontal="left"/>
    </xf>
    <xf numFmtId="0" fontId="21" fillId="0" borderId="0" xfId="0" applyFont="1" applyFill="1" applyAlignment="1">
      <alignment horizontal="left" vertical="center"/>
    </xf>
    <xf numFmtId="0" fontId="21" fillId="0" borderId="0" xfId="0" applyFont="1" applyFill="1" applyBorder="1" applyAlignment="1">
      <alignment horizontal="left" vertical="center"/>
    </xf>
    <xf numFmtId="0" fontId="22" fillId="0" borderId="0" xfId="0" applyFont="1" applyFill="1" applyAlignment="1">
      <alignment horizontal="left" vertical="center"/>
    </xf>
    <xf numFmtId="0" fontId="22" fillId="0" borderId="0" xfId="0" applyFont="1" applyFill="1" applyBorder="1" applyAlignment="1">
      <alignment horizontal="left" vertical="center"/>
    </xf>
    <xf numFmtId="0" fontId="21" fillId="0" borderId="0" xfId="31" applyFont="1" applyFill="1" applyBorder="1" applyAlignment="1">
      <alignment horizontal="left" vertical="center" wrapText="1"/>
    </xf>
    <xf numFmtId="0" fontId="21" fillId="0" borderId="0" xfId="0" applyNumberFormat="1" applyFont="1" applyFill="1" applyBorder="1" applyAlignment="1">
      <alignment horizontal="left" vertical="center"/>
    </xf>
    <xf numFmtId="3" fontId="22" fillId="0" borderId="0" xfId="0" applyNumberFormat="1" applyFont="1" applyFill="1" applyBorder="1" applyAlignment="1">
      <alignment horizontal="left" vertical="center"/>
    </xf>
    <xf numFmtId="3" fontId="22" fillId="0" borderId="0" xfId="0" applyNumberFormat="1" applyFont="1" applyFill="1" applyAlignment="1">
      <alignment horizontal="left" vertical="center"/>
    </xf>
    <xf numFmtId="0" fontId="22" fillId="0" borderId="0" xfId="0" applyFont="1" applyFill="1"/>
    <xf numFmtId="3" fontId="21" fillId="0" borderId="0" xfId="3" applyNumberFormat="1" applyFont="1" applyFill="1" applyBorder="1" applyAlignment="1">
      <alignment horizontal="left" vertical="center"/>
    </xf>
    <xf numFmtId="0" fontId="0" fillId="0" borderId="6" xfId="0" applyBorder="1"/>
    <xf numFmtId="10" fontId="0" fillId="0" borderId="0" xfId="40" applyNumberFormat="1" applyFont="1"/>
    <xf numFmtId="3" fontId="42" fillId="0" borderId="0" xfId="3" applyNumberFormat="1" applyFont="1" applyFill="1" applyBorder="1" applyAlignment="1">
      <alignment horizontal="right"/>
    </xf>
    <xf numFmtId="10" fontId="42" fillId="0" borderId="0" xfId="40" applyNumberFormat="1" applyFont="1"/>
    <xf numFmtId="0" fontId="1" fillId="0" borderId="0" xfId="74" applyFont="1"/>
    <xf numFmtId="0" fontId="14" fillId="0" borderId="0" xfId="12" applyFont="1" applyFill="1" applyBorder="1" applyAlignment="1">
      <alignment horizontal="left" vertical="top" wrapText="1"/>
    </xf>
    <xf numFmtId="0" fontId="42" fillId="0" borderId="0" xfId="0" applyFont="1"/>
    <xf numFmtId="0" fontId="1" fillId="0" borderId="0" xfId="74"/>
    <xf numFmtId="0" fontId="14" fillId="0" borderId="5" xfId="12" applyFont="1" applyFill="1" applyBorder="1" applyAlignment="1">
      <alignment horizontal="left" wrapText="1"/>
    </xf>
    <xf numFmtId="3" fontId="21" fillId="0" borderId="0" xfId="0" applyNumberFormat="1" applyFont="1" applyFill="1" applyBorder="1" applyAlignment="1">
      <alignment horizontal="left" vertical="center"/>
    </xf>
    <xf numFmtId="0" fontId="15" fillId="0" borderId="0" xfId="12" applyFont="1" applyFill="1" applyBorder="1" applyAlignment="1">
      <alignment horizontal="left"/>
    </xf>
    <xf numFmtId="0" fontId="19" fillId="0" borderId="0" xfId="39" applyNumberFormat="1" applyFont="1" applyFill="1" applyAlignment="1">
      <alignment wrapText="1"/>
    </xf>
    <xf numFmtId="0" fontId="15" fillId="0" borderId="0" xfId="12" applyFont="1" applyFill="1" applyBorder="1" applyAlignment="1">
      <alignment horizontal="left" vertical="top"/>
    </xf>
    <xf numFmtId="3" fontId="14" fillId="0" borderId="0" xfId="3" applyNumberFormat="1" applyFont="1" applyFill="1" applyBorder="1">
      <alignment horizontal="right"/>
    </xf>
    <xf numFmtId="3" fontId="15" fillId="0" borderId="0" xfId="3" applyNumberFormat="1" applyFont="1" applyFill="1" applyBorder="1">
      <alignment horizontal="right"/>
    </xf>
    <xf numFmtId="3" fontId="14" fillId="0" borderId="6" xfId="3" applyNumberFormat="1" applyFont="1" applyFill="1" applyBorder="1">
      <alignment horizontal="right"/>
    </xf>
    <xf numFmtId="0" fontId="13" fillId="0" borderId="6" xfId="31" applyFont="1" applyFill="1" applyBorder="1" applyAlignment="1">
      <alignment wrapText="1"/>
    </xf>
    <xf numFmtId="0" fontId="21" fillId="0" borderId="7" xfId="12" applyFont="1" applyFill="1" applyBorder="1">
      <alignment horizontal="left"/>
    </xf>
    <xf numFmtId="0" fontId="21" fillId="0" borderId="0" xfId="12" applyFont="1" applyFill="1" applyBorder="1">
      <alignment horizontal="left"/>
    </xf>
    <xf numFmtId="0" fontId="14" fillId="0" borderId="8" xfId="0" applyFont="1" applyFill="1" applyBorder="1" applyAlignment="1">
      <alignment horizontal="center"/>
    </xf>
    <xf numFmtId="170" fontId="14" fillId="0" borderId="8" xfId="0" applyNumberFormat="1" applyFont="1" applyFill="1" applyBorder="1" applyAlignment="1">
      <alignment horizontal="center"/>
    </xf>
    <xf numFmtId="170" fontId="14" fillId="0" borderId="8" xfId="12" applyNumberFormat="1" applyFont="1" applyFill="1" applyBorder="1" applyAlignment="1">
      <alignment horizontal="center"/>
    </xf>
    <xf numFmtId="169" fontId="15" fillId="0" borderId="0" xfId="3" applyNumberFormat="1" applyFont="1" applyFill="1" applyBorder="1">
      <alignment horizontal="right"/>
    </xf>
    <xf numFmtId="0" fontId="19" fillId="0" borderId="0" xfId="39" applyFont="1" applyFill="1" applyAlignment="1">
      <alignment wrapText="1"/>
    </xf>
    <xf numFmtId="0" fontId="21" fillId="0" borderId="0" xfId="20" applyFont="1" applyFill="1" applyAlignment="1">
      <alignment horizontal="left" wrapText="1"/>
    </xf>
    <xf numFmtId="0" fontId="22" fillId="0" borderId="0" xfId="20" applyFont="1" applyFill="1" applyAlignment="1">
      <alignment horizontal="left" wrapText="1"/>
    </xf>
    <xf numFmtId="0" fontId="22" fillId="0" borderId="0" xfId="38" applyFont="1" applyFill="1" applyAlignment="1">
      <alignment horizontal="left"/>
    </xf>
    <xf numFmtId="0" fontId="21" fillId="0" borderId="0" xfId="0" applyFont="1" applyFill="1" applyAlignment="1">
      <alignment horizontal="left"/>
    </xf>
    <xf numFmtId="0" fontId="22" fillId="0" borderId="0" xfId="0" applyFont="1" applyFill="1" applyAlignment="1">
      <alignment horizontal="left" wrapText="1"/>
    </xf>
    <xf numFmtId="0" fontId="22" fillId="0" borderId="0" xfId="0" applyFont="1" applyFill="1" applyAlignment="1">
      <alignment horizontal="left"/>
    </xf>
  </cellXfs>
  <cellStyles count="84">
    <cellStyle name="20% - Accent1" xfId="57" builtinId="30" customBuiltin="1"/>
    <cellStyle name="20% - Accent2" xfId="60" builtinId="34" customBuiltin="1"/>
    <cellStyle name="20% - Accent3" xfId="63" builtinId="38" customBuiltin="1"/>
    <cellStyle name="20% - Accent4" xfId="66" builtinId="42" customBuiltin="1"/>
    <cellStyle name="20% - Accent5" xfId="69" builtinId="46" customBuiltin="1"/>
    <cellStyle name="20% - Accent6" xfId="72" builtinId="50" customBuiltin="1"/>
    <cellStyle name="40% - Accent1" xfId="58" builtinId="31" customBuiltin="1"/>
    <cellStyle name="40% - Accent2" xfId="61" builtinId="35" customBuiltin="1"/>
    <cellStyle name="40% - Accent3" xfId="64" builtinId="39" customBuiltin="1"/>
    <cellStyle name="40% - Accent4" xfId="67" builtinId="43" customBuiltin="1"/>
    <cellStyle name="40% - Accent5" xfId="70" builtinId="47" customBuiltin="1"/>
    <cellStyle name="40% - Accent6" xfId="73" builtinId="51" customBuiltin="1"/>
    <cellStyle name="60% - Accent1 2" xfId="77" xr:uid="{00000000-0005-0000-0000-00000C000000}"/>
    <cellStyle name="60% - Accent2 2" xfId="78" xr:uid="{00000000-0005-0000-0000-00000D000000}"/>
    <cellStyle name="60% - Accent3 2" xfId="79" xr:uid="{00000000-0005-0000-0000-00000E000000}"/>
    <cellStyle name="60% - Accent4 2" xfId="80" xr:uid="{00000000-0005-0000-0000-00000F000000}"/>
    <cellStyle name="60% - Accent5 2" xfId="81" xr:uid="{00000000-0005-0000-0000-000010000000}"/>
    <cellStyle name="60% - Accent6 2" xfId="82" xr:uid="{00000000-0005-0000-0000-000011000000}"/>
    <cellStyle name="Accent1" xfId="56" builtinId="29" customBuiltin="1"/>
    <cellStyle name="Accent2" xfId="59" builtinId="33" customBuiltin="1"/>
    <cellStyle name="Accent3" xfId="62" builtinId="37" customBuiltin="1"/>
    <cellStyle name="Accent4" xfId="65" builtinId="41" customBuiltin="1"/>
    <cellStyle name="Accent5" xfId="68" builtinId="45" customBuiltin="1"/>
    <cellStyle name="Accent6" xfId="71" builtinId="49" customBuiltin="1"/>
    <cellStyle name="Bad" xfId="47" builtinId="27" customBuiltin="1"/>
    <cellStyle name="Calculation" xfId="50" builtinId="22" customBuiltin="1"/>
    <cellStyle name="Check Cell" xfId="52" builtinId="23" customBuiltin="1"/>
    <cellStyle name="Column heading" xfId="1" xr:uid="{00000000-0005-0000-0000-00001B000000}"/>
    <cellStyle name="Corner heading" xfId="2" xr:uid="{00000000-0005-0000-0000-00001C000000}"/>
    <cellStyle name="Data" xfId="3" xr:uid="{00000000-0005-0000-0000-00001D000000}"/>
    <cellStyle name="Data no deci" xfId="4" xr:uid="{00000000-0005-0000-0000-00001E000000}"/>
    <cellStyle name="Data Superscript" xfId="5" xr:uid="{00000000-0005-0000-0000-00001F000000}"/>
    <cellStyle name="Data_1-1A-Regular" xfId="6" xr:uid="{00000000-0005-0000-0000-000020000000}"/>
    <cellStyle name="Explanatory Text" xfId="54" builtinId="53" customBuiltin="1"/>
    <cellStyle name="Good" xfId="46" builtinId="26" customBuiltin="1"/>
    <cellStyle name="Heading 1" xfId="42" builtinId="16" customBuiltin="1"/>
    <cellStyle name="Heading 2" xfId="43" builtinId="17" customBuiltin="1"/>
    <cellStyle name="Heading 3" xfId="44" builtinId="18" customBuiltin="1"/>
    <cellStyle name="Heading 4" xfId="45" builtinId="19" customBuiltin="1"/>
    <cellStyle name="Hed Side" xfId="7" xr:uid="{00000000-0005-0000-0000-000027000000}"/>
    <cellStyle name="Hed Side bold" xfId="8" xr:uid="{00000000-0005-0000-0000-000028000000}"/>
    <cellStyle name="Hed Side Indent" xfId="9" xr:uid="{00000000-0005-0000-0000-000029000000}"/>
    <cellStyle name="Hed Side Regular" xfId="10" xr:uid="{00000000-0005-0000-0000-00002A000000}"/>
    <cellStyle name="Hed Side_1-1A-Regular" xfId="11" xr:uid="{00000000-0005-0000-0000-00002B000000}"/>
    <cellStyle name="Hed Side_Regular" xfId="12" xr:uid="{00000000-0005-0000-0000-00002C000000}"/>
    <cellStyle name="Hed Top" xfId="13" xr:uid="{00000000-0005-0000-0000-00002D000000}"/>
    <cellStyle name="Hed Top - SECTION" xfId="14" xr:uid="{00000000-0005-0000-0000-00002E000000}"/>
    <cellStyle name="Hed Top_3-new4" xfId="15" xr:uid="{00000000-0005-0000-0000-00002F000000}"/>
    <cellStyle name="Hyperlink" xfId="38" builtinId="8"/>
    <cellStyle name="Hyperlink 2" xfId="83" xr:uid="{00000000-0005-0000-0000-000031000000}"/>
    <cellStyle name="Input" xfId="48" builtinId="20" customBuiltin="1"/>
    <cellStyle name="Linked Cell" xfId="51" builtinId="24" customBuiltin="1"/>
    <cellStyle name="Neutral 2" xfId="75" xr:uid="{00000000-0005-0000-0000-000034000000}"/>
    <cellStyle name="Normal" xfId="0" builtinId="0"/>
    <cellStyle name="Normal 2" xfId="74" xr:uid="{00000000-0005-0000-0000-000036000000}"/>
    <cellStyle name="Note 2" xfId="76" xr:uid="{00000000-0005-0000-0000-000037000000}"/>
    <cellStyle name="Output" xfId="49" builtinId="21" customBuiltin="1"/>
    <cellStyle name="Percent" xfId="40" builtinId="5"/>
    <cellStyle name="Reference" xfId="16" xr:uid="{00000000-0005-0000-0000-00003A000000}"/>
    <cellStyle name="Row heading" xfId="17" xr:uid="{00000000-0005-0000-0000-00003B000000}"/>
    <cellStyle name="Source Hed" xfId="18" xr:uid="{00000000-0005-0000-0000-00003C000000}"/>
    <cellStyle name="Source Letter" xfId="19" xr:uid="{00000000-0005-0000-0000-00003D000000}"/>
    <cellStyle name="Source Superscript" xfId="20" xr:uid="{00000000-0005-0000-0000-00003E000000}"/>
    <cellStyle name="Source Text" xfId="21" xr:uid="{00000000-0005-0000-0000-00003F000000}"/>
    <cellStyle name="Source Text 2" xfId="39" xr:uid="{00000000-0005-0000-0000-000040000000}"/>
    <cellStyle name="State" xfId="22" xr:uid="{00000000-0005-0000-0000-000041000000}"/>
    <cellStyle name="Superscript" xfId="23" xr:uid="{00000000-0005-0000-0000-000042000000}"/>
    <cellStyle name="Table Data" xfId="24" xr:uid="{00000000-0005-0000-0000-000043000000}"/>
    <cellStyle name="Table Head Top" xfId="25" xr:uid="{00000000-0005-0000-0000-000044000000}"/>
    <cellStyle name="Table Hed Side" xfId="26" xr:uid="{00000000-0005-0000-0000-000045000000}"/>
    <cellStyle name="Table Title" xfId="27" xr:uid="{00000000-0005-0000-0000-000046000000}"/>
    <cellStyle name="Title" xfId="41" builtinId="15" customBuiltin="1"/>
    <cellStyle name="Title Text" xfId="28" xr:uid="{00000000-0005-0000-0000-000048000000}"/>
    <cellStyle name="Title Text 1" xfId="29" xr:uid="{00000000-0005-0000-0000-000049000000}"/>
    <cellStyle name="Title Text 2" xfId="30" xr:uid="{00000000-0005-0000-0000-00004A000000}"/>
    <cellStyle name="Title-1" xfId="31" xr:uid="{00000000-0005-0000-0000-00004B000000}"/>
    <cellStyle name="Title-2" xfId="32" xr:uid="{00000000-0005-0000-0000-00004C000000}"/>
    <cellStyle name="Title-3" xfId="33" xr:uid="{00000000-0005-0000-0000-00004D000000}"/>
    <cellStyle name="Total" xfId="55" builtinId="25" customBuiltin="1"/>
    <cellStyle name="Warning Text" xfId="53" builtinId="11" customBuiltin="1"/>
    <cellStyle name="Wrap" xfId="34" xr:uid="{00000000-0005-0000-0000-000050000000}"/>
    <cellStyle name="Wrap Bold" xfId="35" xr:uid="{00000000-0005-0000-0000-000051000000}"/>
    <cellStyle name="Wrap Title" xfId="36" xr:uid="{00000000-0005-0000-0000-000052000000}"/>
    <cellStyle name="Wrap_NTS99-~11" xfId="37" xr:uid="{00000000-0005-0000-0000-00005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Ton-Miles of Freight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'1-50'!$B$4:$AU$4</c15:sqref>
                  </c15:fullRef>
                </c:ext>
              </c:extLst>
              <c:f>'1-50'!$V$4:$AP$4</c:f>
              <c:numCache>
                <c:formatCode>#,##0</c:formatCode>
                <c:ptCount val="21"/>
                <c:pt idx="0">
                  <c:v>14982.61167</c:v>
                </c:pt>
                <c:pt idx="1">
                  <c:v>13166.948525</c:v>
                </c:pt>
                <c:pt idx="2">
                  <c:v>13918.072875</c:v>
                </c:pt>
                <c:pt idx="3">
                  <c:v>15232.525243</c:v>
                </c:pt>
                <c:pt idx="4">
                  <c:v>16452.806795</c:v>
                </c:pt>
                <c:pt idx="5">
                  <c:v>15745.785387</c:v>
                </c:pt>
                <c:pt idx="6">
                  <c:v>15362.525134</c:v>
                </c:pt>
                <c:pt idx="7">
                  <c:v>15142.521242999999</c:v>
                </c:pt>
                <c:pt idx="8">
                  <c:v>13746.764187000001</c:v>
                </c:pt>
                <c:pt idx="9">
                  <c:v>12027.317509</c:v>
                </c:pt>
                <c:pt idx="10">
                  <c:v>12540.341635999999</c:v>
                </c:pt>
                <c:pt idx="11">
                  <c:v>12133.733292999999</c:v>
                </c:pt>
                <c:pt idx="12">
                  <c:v>12367.270388000001</c:v>
                </c:pt>
                <c:pt idx="13">
                  <c:v>12427.506375999999</c:v>
                </c:pt>
                <c:pt idx="14">
                  <c:v>12845.234495000001</c:v>
                </c:pt>
                <c:pt idx="15">
                  <c:v>13190.435912000001</c:v>
                </c:pt>
                <c:pt idx="16">
                  <c:v>13758.035365</c:v>
                </c:pt>
                <c:pt idx="17">
                  <c:v>15139.876689999999</c:v>
                </c:pt>
                <c:pt idx="18">
                  <c:v>15968.6829</c:v>
                </c:pt>
                <c:pt idx="19">
                  <c:v>16413.382181000001</c:v>
                </c:pt>
                <c:pt idx="20">
                  <c:v>18745.922425000001</c:v>
                </c:pt>
              </c:numCache>
            </c:numRef>
          </c:val>
          <c:smooth val="0"/>
          <c:extLst>
            <c:ext xmlns:c16="http://schemas.microsoft.com/office/drawing/2014/chart" uri="{C3380CC4-5D6E-409C-BE32-E72D297353CC}">
              <c16:uniqueId val="{00000001-7BB3-430A-8569-DAD3BAF58AAC}"/>
            </c:ext>
          </c:extLst>
        </c:ser>
        <c:ser>
          <c:idx val="2"/>
          <c:order val="2"/>
          <c:tx>
            <c:strRef>
              <c:f>'1-50'!$A$5</c:f>
              <c:strCache>
                <c:ptCount val="1"/>
                <c:pt idx="0">
                  <c:v>Truck</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'1-50'!$B$5:$AU$5</c15:sqref>
                  </c15:fullRef>
                </c:ext>
              </c:extLst>
              <c:f>'1-50'!$V$5:$AP$5</c:f>
              <c:numCache>
                <c:formatCode>#,##0</c:formatCode>
                <c:ptCount val="21"/>
                <c:pt idx="0">
                  <c:v>2006269.212602</c:v>
                </c:pt>
                <c:pt idx="1">
                  <c:v>2056861.2484520001</c:v>
                </c:pt>
                <c:pt idx="2">
                  <c:v>2217526.9560380001</c:v>
                </c:pt>
                <c:pt idx="3">
                  <c:v>2256703.3911700002</c:v>
                </c:pt>
                <c:pt idx="4">
                  <c:v>2280968.135115</c:v>
                </c:pt>
                <c:pt idx="5">
                  <c:v>2243631.960769</c:v>
                </c:pt>
                <c:pt idx="6">
                  <c:v>2189998.8636790002</c:v>
                </c:pt>
                <c:pt idx="7">
                  <c:v>2236205.3144299998</c:v>
                </c:pt>
                <c:pt idx="8">
                  <c:v>1875725.334205</c:v>
                </c:pt>
                <c:pt idx="9">
                  <c:v>2054264.2520969999</c:v>
                </c:pt>
                <c:pt idx="10">
                  <c:v>1830761.3251779999</c:v>
                </c:pt>
                <c:pt idx="11">
                  <c:v>1650556.5143329999</c:v>
                </c:pt>
                <c:pt idx="12">
                  <c:v>1838648.1416829999</c:v>
                </c:pt>
                <c:pt idx="13">
                  <c:v>2004477.913624</c:v>
                </c:pt>
                <c:pt idx="14">
                  <c:v>1956830.9355049999</c:v>
                </c:pt>
                <c:pt idx="15">
                  <c:v>1985960.4040880001</c:v>
                </c:pt>
                <c:pt idx="16">
                  <c:v>2060878.344635</c:v>
                </c:pt>
                <c:pt idx="17">
                  <c:v>2366048.7840100001</c:v>
                </c:pt>
                <c:pt idx="18">
                  <c:v>2341704.5770999999</c:v>
                </c:pt>
                <c:pt idx="19">
                  <c:v>2367987.709919</c:v>
                </c:pt>
                <c:pt idx="20">
                  <c:v>2426765.5674749999</c:v>
                </c:pt>
              </c:numCache>
            </c:numRef>
          </c:val>
          <c:smooth val="0"/>
          <c:extLst>
            <c:ext xmlns:c16="http://schemas.microsoft.com/office/drawing/2014/chart" uri="{C3380CC4-5D6E-409C-BE32-E72D297353CC}">
              <c16:uniqueId val="{00000002-7BB3-430A-8569-DAD3BAF58AAC}"/>
            </c:ext>
          </c:extLst>
        </c:ser>
        <c:ser>
          <c:idx val="3"/>
          <c:order val="3"/>
          <c:tx>
            <c:v>Railroad</c:v>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'1-50'!$B$6:$AU$6</c15:sqref>
                  </c15:fullRef>
                </c:ext>
              </c:extLst>
              <c:f>'1-50'!$V$6:$AP$6</c:f>
              <c:numCache>
                <c:formatCode>#,##0</c:formatCode>
                <c:ptCount val="21"/>
                <c:pt idx="0">
                  <c:v>1465960</c:v>
                </c:pt>
                <c:pt idx="1">
                  <c:v>1495472</c:v>
                </c:pt>
                <c:pt idx="2">
                  <c:v>1507011</c:v>
                </c:pt>
                <c:pt idx="3">
                  <c:v>1551438</c:v>
                </c:pt>
                <c:pt idx="4">
                  <c:v>1662598</c:v>
                </c:pt>
                <c:pt idx="5">
                  <c:v>1696425</c:v>
                </c:pt>
                <c:pt idx="6">
                  <c:v>1771897</c:v>
                </c:pt>
                <c:pt idx="7">
                  <c:v>1770545</c:v>
                </c:pt>
                <c:pt idx="8">
                  <c:v>1777236</c:v>
                </c:pt>
                <c:pt idx="9">
                  <c:v>1532214</c:v>
                </c:pt>
                <c:pt idx="10">
                  <c:v>1691004</c:v>
                </c:pt>
                <c:pt idx="11">
                  <c:v>1729256</c:v>
                </c:pt>
                <c:pt idx="12">
                  <c:v>1712567</c:v>
                </c:pt>
                <c:pt idx="13">
                  <c:v>1740687</c:v>
                </c:pt>
                <c:pt idx="14">
                  <c:v>1851229</c:v>
                </c:pt>
                <c:pt idx="15">
                  <c:v>1738283</c:v>
                </c:pt>
                <c:pt idx="16">
                  <c:v>1585440</c:v>
                </c:pt>
                <c:pt idx="17">
                  <c:v>1674784</c:v>
                </c:pt>
                <c:pt idx="18">
                  <c:v>1729638</c:v>
                </c:pt>
                <c:pt idx="19">
                  <c:v>1614498</c:v>
                </c:pt>
                <c:pt idx="20">
                  <c:v>1439814</c:v>
                </c:pt>
              </c:numCache>
            </c:numRef>
          </c:val>
          <c:smooth val="0"/>
          <c:extLst>
            <c:ext xmlns:c16="http://schemas.microsoft.com/office/drawing/2014/chart" uri="{C3380CC4-5D6E-409C-BE32-E72D297353CC}">
              <c16:uniqueId val="{00000003-7BB3-430A-8569-DAD3BAF58AAC}"/>
            </c:ext>
          </c:extLst>
        </c:ser>
        <c:ser>
          <c:idx val="4"/>
          <c:order val="4"/>
          <c:tx>
            <c:v>Water</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'1-50'!$B$7:$AU$7</c15:sqref>
                  </c15:fullRef>
                </c:ext>
              </c:extLst>
              <c:f>'1-50'!$V$7:$AP$7</c:f>
              <c:numCache>
                <c:formatCode>#,##0</c:formatCode>
                <c:ptCount val="21"/>
                <c:pt idx="0">
                  <c:v>763421.1</c:v>
                </c:pt>
                <c:pt idx="1">
                  <c:v>736930</c:v>
                </c:pt>
                <c:pt idx="2">
                  <c:v>721092.4</c:v>
                </c:pt>
                <c:pt idx="3">
                  <c:v>714448.4</c:v>
                </c:pt>
                <c:pt idx="4">
                  <c:v>745640.8</c:v>
                </c:pt>
                <c:pt idx="5">
                  <c:v>705348</c:v>
                </c:pt>
                <c:pt idx="6">
                  <c:v>683705.3</c:v>
                </c:pt>
                <c:pt idx="7">
                  <c:v>670030.69999999995</c:v>
                </c:pt>
                <c:pt idx="8">
                  <c:v>633937.69999999995</c:v>
                </c:pt>
                <c:pt idx="9">
                  <c:v>571531.1</c:v>
                </c:pt>
                <c:pt idx="10">
                  <c:v>605665.69999999995</c:v>
                </c:pt>
                <c:pt idx="11">
                  <c:v>603983.19999999995</c:v>
                </c:pt>
                <c:pt idx="12">
                  <c:v>577113.69999999995</c:v>
                </c:pt>
                <c:pt idx="13">
                  <c:v>564648.1</c:v>
                </c:pt>
                <c:pt idx="14">
                  <c:v>608918.19999999995</c:v>
                </c:pt>
                <c:pt idx="15">
                  <c:v>589632.19999999995</c:v>
                </c:pt>
                <c:pt idx="16">
                  <c:v>580953.5</c:v>
                </c:pt>
                <c:pt idx="17">
                  <c:v>600910.1</c:v>
                </c:pt>
                <c:pt idx="18">
                  <c:v>608756.19999999995</c:v>
                </c:pt>
                <c:pt idx="19">
                  <c:v>565153.4</c:v>
                </c:pt>
                <c:pt idx="20">
                  <c:v>539469.9</c:v>
                </c:pt>
              </c:numCache>
            </c:numRef>
          </c:val>
          <c:smooth val="0"/>
          <c:extLst>
            <c:ext xmlns:c16="http://schemas.microsoft.com/office/drawing/2014/chart" uri="{C3380CC4-5D6E-409C-BE32-E72D297353CC}">
              <c16:uniqueId val="{00000004-7BB3-430A-8569-DAD3BAF58AAC}"/>
            </c:ext>
          </c:extLst>
        </c:ser>
        <c:ser>
          <c:idx val="11"/>
          <c:order val="11"/>
          <c:tx>
            <c:strRef>
              <c:f>'1-50'!$A$14</c:f>
              <c:strCache>
                <c:ptCount val="1"/>
                <c:pt idx="0">
                  <c:v>Pipeline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'1-50'!$B$14:$AU$14</c15:sqref>
                  </c15:fullRef>
                </c:ext>
              </c:extLst>
              <c:f>'1-50'!$V$14:$AP$14</c:f>
              <c:numCache>
                <c:formatCode>#,##0</c:formatCode>
                <c:ptCount val="21"/>
                <c:pt idx="0">
                  <c:v>967818.72158149199</c:v>
                </c:pt>
                <c:pt idx="1">
                  <c:v>924161.54299376602</c:v>
                </c:pt>
                <c:pt idx="2">
                  <c:v>880504.36440604005</c:v>
                </c:pt>
                <c:pt idx="3">
                  <c:v>875569.65379995212</c:v>
                </c:pt>
                <c:pt idx="4">
                  <c:v>870634.94319386408</c:v>
                </c:pt>
                <c:pt idx="5">
                  <c:v>865700.23258777615</c:v>
                </c:pt>
                <c:pt idx="6">
                  <c:v>860765.52198168798</c:v>
                </c:pt>
                <c:pt idx="7">
                  <c:v>855830.81137560005</c:v>
                </c:pt>
                <c:pt idx="8">
                  <c:v>981322.83600000001</c:v>
                </c:pt>
                <c:pt idx="9">
                  <c:v>947251.92480000004</c:v>
                </c:pt>
                <c:pt idx="10">
                  <c:v>955986.04570000002</c:v>
                </c:pt>
                <c:pt idx="11">
                  <c:v>1018082.1814</c:v>
                </c:pt>
                <c:pt idx="12">
                  <c:v>856872.86500699841</c:v>
                </c:pt>
                <c:pt idx="13">
                  <c:v>818836.46</c:v>
                </c:pt>
                <c:pt idx="14">
                  <c:v>854632.15</c:v>
                </c:pt>
                <c:pt idx="15">
                  <c:v>882600.1</c:v>
                </c:pt>
                <c:pt idx="16">
                  <c:v>869727.21</c:v>
                </c:pt>
                <c:pt idx="17">
                  <c:v>882864</c:v>
                </c:pt>
                <c:pt idx="18">
                  <c:v>932523.2</c:v>
                </c:pt>
                <c:pt idx="19">
                  <c:v>965128.7</c:v>
                </c:pt>
                <c:pt idx="20">
                  <c:v>926310.63600000006</c:v>
                </c:pt>
              </c:numCache>
            </c:numRef>
          </c:val>
          <c:smooth val="0"/>
          <c:extLst>
            <c:ext xmlns:c16="http://schemas.microsoft.com/office/drawing/2014/chart" uri="{C3380CC4-5D6E-409C-BE32-E72D297353CC}">
              <c16:uniqueId val="{0000000B-7BB3-430A-8569-DAD3BAF58AAC}"/>
            </c:ext>
          </c:extLst>
        </c:ser>
        <c:dLbls>
          <c:showLegendKey val="0"/>
          <c:showVal val="0"/>
          <c:showCatName val="0"/>
          <c:showSerName val="0"/>
          <c:showPercent val="0"/>
          <c:showBubbleSize val="0"/>
        </c:dLbls>
        <c:smooth val="0"/>
        <c:axId val="518619664"/>
        <c:axId val="518623272"/>
        <c:extLst>
          <c:ext xmlns:c15="http://schemas.microsoft.com/office/drawing/2012/chart" uri="{02D57815-91ED-43cb-92C2-25804820EDAC}">
            <c15:filteredLineSeries>
              <c15:ser>
                <c:idx val="0"/>
                <c:order val="0"/>
                <c:tx>
                  <c:strRef>
                    <c:extLst>
                      <c:ext uri="{02D57815-91ED-43cb-92C2-25804820EDAC}">
                        <c15:formulaRef>
                          <c15:sqref>'1-50'!$A$3</c15:sqref>
                        </c15:formulaRef>
                      </c:ext>
                    </c:extLst>
                    <c:strCache>
                      <c:ptCount val="1"/>
                      <c:pt idx="0">
                        <c:v>TOTAL U.S. ton-miles of freight </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'1-50'!$B$2:$AU$2</c15:sqref>
                        </c15:fullRef>
                        <c15:formulaRef>
                          <c15:sqref>'1-50'!$V$2:$AP$2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uri="{02D57815-91ED-43cb-92C2-25804820EDAC}">
                        <c15:fullRef>
                          <c15:sqref>'1-50'!$B$3:$AU$3</c15:sqref>
                        </c15:fullRef>
                        <c15:formulaRef>
                          <c15:sqref>'1-50'!$V$3:$AP$3</c15:sqref>
                        </c15:formulaRef>
                      </c:ext>
                    </c:extLst>
                    <c:numCache>
                      <c:formatCode>#,##0</c:formatCode>
                      <c:ptCount val="21"/>
                      <c:pt idx="0">
                        <c:v>5100829.8458529999</c:v>
                      </c:pt>
                      <c:pt idx="1">
                        <c:v>5111347.939971</c:v>
                      </c:pt>
                      <c:pt idx="2">
                        <c:v>5230737.7933189999</c:v>
                      </c:pt>
                      <c:pt idx="3">
                        <c:v>5305097.8702130001</c:v>
                      </c:pt>
                      <c:pt idx="4">
                        <c:v>5453928.3851039996</c:v>
                      </c:pt>
                      <c:pt idx="5">
                        <c:v>5412949.8787439996</c:v>
                      </c:pt>
                      <c:pt idx="6">
                        <c:v>5401379.510795</c:v>
                      </c:pt>
                      <c:pt idx="7">
                        <c:v>5430874.4470490003</c:v>
                      </c:pt>
                      <c:pt idx="8">
                        <c:v>5168527.1343919998</c:v>
                      </c:pt>
                      <c:pt idx="9">
                        <c:v>5023110.7944059996</c:v>
                      </c:pt>
                      <c:pt idx="10">
                        <c:v>4992564.3125139996</c:v>
                      </c:pt>
                      <c:pt idx="11">
                        <c:v>4909454.1290260004</c:v>
                      </c:pt>
                      <c:pt idx="12">
                        <c:v>4895312.7770779999</c:v>
                      </c:pt>
                      <c:pt idx="13">
                        <c:v>5041501.18</c:v>
                      </c:pt>
                      <c:pt idx="14">
                        <c:v>5180009.82</c:v>
                      </c:pt>
                      <c:pt idx="15">
                        <c:v>5110526.9400000004</c:v>
                      </c:pt>
                      <c:pt idx="16">
                        <c:v>5007565.8899999997</c:v>
                      </c:pt>
                      <c:pt idx="17">
                        <c:v>5427867.5607000003</c:v>
                      </c:pt>
                      <c:pt idx="18">
                        <c:v>5511657.5599999996</c:v>
                      </c:pt>
                      <c:pt idx="19">
                        <c:v>5420408.0921</c:v>
                      </c:pt>
                      <c:pt idx="20">
                        <c:v>5250835.0258999998</c:v>
                      </c:pt>
                    </c:numCache>
                  </c:numRef>
                </c:val>
                <c:smooth val="0"/>
                <c:extLst>
                  <c:ext xmlns:c16="http://schemas.microsoft.com/office/drawing/2014/chart" uri="{C3380CC4-5D6E-409C-BE32-E72D297353CC}">
                    <c16:uniqueId val="{00000000-7BB3-430A-8569-DAD3BAF58AAC}"/>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'1-50'!$A$8</c15:sqref>
                        </c15:formulaRef>
                      </c:ext>
                    </c:extLst>
                    <c:strCache>
                      <c:ptCount val="1"/>
                      <c:pt idx="0">
                        <c:v>    Foreign water trafficc</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'1-50'!$B$8:$AU$8</c15:sqref>
                        </c15:fullRef>
                        <c15:formulaRef>
                          <c15:sqref>'1-50'!$V$8:$AP$8</c15:sqref>
                        </c15:formulaRef>
                      </c:ext>
                    </c:extLst>
                    <c:numCache>
                      <c:formatCode>#,##0</c:formatCode>
                      <c:ptCount val="21"/>
                      <c:pt idx="0">
                        <c:v>117621.8</c:v>
                      </c:pt>
                      <c:pt idx="1">
                        <c:v>115243.8</c:v>
                      </c:pt>
                      <c:pt idx="2">
                        <c:v>109315</c:v>
                      </c:pt>
                      <c:pt idx="3">
                        <c:v>108294.1</c:v>
                      </c:pt>
                      <c:pt idx="4">
                        <c:v>122366.3</c:v>
                      </c:pt>
                      <c:pt idx="5">
                        <c:v>113901.1</c:v>
                      </c:pt>
                      <c:pt idx="6">
                        <c:v>120349.6</c:v>
                      </c:pt>
                      <c:pt idx="7">
                        <c:v>116879.9</c:v>
                      </c:pt>
                      <c:pt idx="8">
                        <c:v>113441.5</c:v>
                      </c:pt>
                      <c:pt idx="9">
                        <c:v>94177.8</c:v>
                      </c:pt>
                      <c:pt idx="10">
                        <c:v>103393</c:v>
                      </c:pt>
                      <c:pt idx="11">
                        <c:v>104557.6</c:v>
                      </c:pt>
                      <c:pt idx="12">
                        <c:v>102256.2</c:v>
                      </c:pt>
                      <c:pt idx="13">
                        <c:v>99575.7</c:v>
                      </c:pt>
                      <c:pt idx="14">
                        <c:v>104445.7</c:v>
                      </c:pt>
                      <c:pt idx="15">
                        <c:v>99139.3</c:v>
                      </c:pt>
                      <c:pt idx="16">
                        <c:v>103191.2</c:v>
                      </c:pt>
                      <c:pt idx="17" formatCode="\(\R\)\ #,##0">
                        <c:v>111879.2</c:v>
                      </c:pt>
                      <c:pt idx="18">
                        <c:v>116933.2</c:v>
                      </c:pt>
                      <c:pt idx="19">
                        <c:v>108773.2</c:v>
                      </c:pt>
                      <c:pt idx="20">
                        <c:v>100271</c:v>
                      </c:pt>
                    </c:numCache>
                  </c:numRef>
                </c:val>
                <c:smooth val="0"/>
                <c:extLst xmlns:c15="http://schemas.microsoft.com/office/drawing/2012/chart">
                  <c:ext xmlns:c16="http://schemas.microsoft.com/office/drawing/2014/chart" uri="{C3380CC4-5D6E-409C-BE32-E72D297353CC}">
                    <c16:uniqueId val="{00000005-7BB3-430A-8569-DAD3BAF58AAC}"/>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'1-50'!$A$9</c15:sqref>
                        </c15:formulaRef>
                      </c:ext>
                    </c:extLst>
                    <c:strCache>
                      <c:ptCount val="1"/>
                      <c:pt idx="0">
                        <c:v>    Domestic water traffic</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'1-50'!$B$9:$AU$9</c15:sqref>
                        </c15:fullRef>
                        <c15:formulaRef>
                          <c15:sqref>'1-50'!$V$9:$AP$9</c15:sqref>
                        </c15:formulaRef>
                      </c:ext>
                    </c:extLst>
                    <c:numCache>
                      <c:formatCode>#,##0</c:formatCode>
                      <c:ptCount val="21"/>
                      <c:pt idx="0">
                        <c:v>645799.30000000005</c:v>
                      </c:pt>
                      <c:pt idx="1">
                        <c:v>621686.19999999995</c:v>
                      </c:pt>
                      <c:pt idx="2">
                        <c:v>611777.4</c:v>
                      </c:pt>
                      <c:pt idx="3">
                        <c:v>606154.30000000005</c:v>
                      </c:pt>
                      <c:pt idx="4">
                        <c:v>623274.5</c:v>
                      </c:pt>
                      <c:pt idx="5">
                        <c:v>591446.9</c:v>
                      </c:pt>
                      <c:pt idx="6">
                        <c:v>563355.6</c:v>
                      </c:pt>
                      <c:pt idx="7">
                        <c:v>553150.80000000005</c:v>
                      </c:pt>
                      <c:pt idx="8">
                        <c:v>520496.2</c:v>
                      </c:pt>
                      <c:pt idx="9">
                        <c:v>477353.3</c:v>
                      </c:pt>
                      <c:pt idx="10">
                        <c:v>502272.6</c:v>
                      </c:pt>
                      <c:pt idx="11">
                        <c:v>499425.7</c:v>
                      </c:pt>
                      <c:pt idx="12">
                        <c:v>474857.5</c:v>
                      </c:pt>
                      <c:pt idx="13">
                        <c:v>465072.3</c:v>
                      </c:pt>
                      <c:pt idx="14">
                        <c:v>504472.5</c:v>
                      </c:pt>
                      <c:pt idx="15">
                        <c:v>490493</c:v>
                      </c:pt>
                      <c:pt idx="16">
                        <c:v>477762.3</c:v>
                      </c:pt>
                      <c:pt idx="17">
                        <c:v>489030.9</c:v>
                      </c:pt>
                      <c:pt idx="18">
                        <c:v>491823.1</c:v>
                      </c:pt>
                      <c:pt idx="19">
                        <c:v>456380.3</c:v>
                      </c:pt>
                      <c:pt idx="20">
                        <c:v>439198.9</c:v>
                      </c:pt>
                    </c:numCache>
                  </c:numRef>
                </c:val>
                <c:smooth val="0"/>
                <c:extLst xmlns:c15="http://schemas.microsoft.com/office/drawing/2012/chart">
                  <c:ext xmlns:c16="http://schemas.microsoft.com/office/drawing/2014/chart" uri="{C3380CC4-5D6E-409C-BE32-E72D297353CC}">
                    <c16:uniqueId val="{00000006-7BB3-430A-8569-DAD3BAF58AA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'1-50'!$A$10</c15:sqref>
                        </c15:formulaRef>
                      </c:ext>
                    </c:extLst>
                    <c:strCache>
                      <c:ptCount val="1"/>
                      <c:pt idx="0">
                        <c:v>    Coastwise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'1-50'!$B$10:$AU$10</c15:sqref>
                        </c15:fullRef>
                        <c15:formulaRef>
                          <c15:sqref>'1-50'!$V$10:$AP$10</c15:sqref>
                        </c15:formulaRef>
                      </c:ext>
                    </c:extLst>
                    <c:numCache>
                      <c:formatCode>#,##0</c:formatCode>
                      <c:ptCount val="21"/>
                      <c:pt idx="0">
                        <c:v>283871.59999999998</c:v>
                      </c:pt>
                      <c:pt idx="1">
                        <c:v>274558.8</c:v>
                      </c:pt>
                      <c:pt idx="2">
                        <c:v>263688.3</c:v>
                      </c:pt>
                      <c:pt idx="3">
                        <c:v>278918.7</c:v>
                      </c:pt>
                      <c:pt idx="4">
                        <c:v>281887.5</c:v>
                      </c:pt>
                      <c:pt idx="5">
                        <c:v>263579.90000000002</c:v>
                      </c:pt>
                      <c:pt idx="6">
                        <c:v>227136</c:v>
                      </c:pt>
                      <c:pt idx="7">
                        <c:v>228052</c:v>
                      </c:pt>
                      <c:pt idx="8">
                        <c:v>207854</c:v>
                      </c:pt>
                      <c:pt idx="9">
                        <c:v>196290.4</c:v>
                      </c:pt>
                      <c:pt idx="10">
                        <c:v>192347.6</c:v>
                      </c:pt>
                      <c:pt idx="11">
                        <c:v>180212</c:v>
                      </c:pt>
                      <c:pt idx="12">
                        <c:v>157097.4</c:v>
                      </c:pt>
                      <c:pt idx="13">
                        <c:v>163810.1</c:v>
                      </c:pt>
                      <c:pt idx="14">
                        <c:v>172469.5</c:v>
                      </c:pt>
                      <c:pt idx="15">
                        <c:v>175603.4</c:v>
                      </c:pt>
                      <c:pt idx="16">
                        <c:v>171708.6</c:v>
                      </c:pt>
                      <c:pt idx="17">
                        <c:v>176047.8</c:v>
                      </c:pt>
                      <c:pt idx="18">
                        <c:v>173604.3</c:v>
                      </c:pt>
                      <c:pt idx="19">
                        <c:v>164042.1</c:v>
                      </c:pt>
                      <c:pt idx="20">
                        <c:v>157674.9</c:v>
                      </c:pt>
                    </c:numCache>
                  </c:numRef>
                </c:val>
                <c:smooth val="0"/>
                <c:extLst xmlns:c15="http://schemas.microsoft.com/office/drawing/2012/chart">
                  <c:ext xmlns:c16="http://schemas.microsoft.com/office/drawing/2014/chart" uri="{C3380CC4-5D6E-409C-BE32-E72D297353CC}">
                    <c16:uniqueId val="{00000007-7BB3-430A-8569-DAD3BAF58AAC}"/>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'1-50'!$A$11</c15:sqref>
                        </c15:formulaRef>
                      </c:ext>
                    </c:extLst>
                    <c:strCache>
                      <c:ptCount val="1"/>
                      <c:pt idx="0">
                        <c:v>    Lakewise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'1-50'!$B$11:$AU$11</c15:sqref>
                        </c15:fullRef>
                        <c15:formulaRef>
                          <c15:sqref>'1-50'!$V$11:$AP$11</c15:sqref>
                        </c15:formulaRef>
                      </c:ext>
                    </c:extLst>
                    <c:numCache>
                      <c:formatCode>#,##0</c:formatCode>
                      <c:ptCount val="21"/>
                      <c:pt idx="0">
                        <c:v>57879.1</c:v>
                      </c:pt>
                      <c:pt idx="1">
                        <c:v>50853.5</c:v>
                      </c:pt>
                      <c:pt idx="2">
                        <c:v>53144.6</c:v>
                      </c:pt>
                      <c:pt idx="3">
                        <c:v>47539.4</c:v>
                      </c:pt>
                      <c:pt idx="4">
                        <c:v>55739.5</c:v>
                      </c:pt>
                      <c:pt idx="5">
                        <c:v>51975.9</c:v>
                      </c:pt>
                      <c:pt idx="6">
                        <c:v>54771.3</c:v>
                      </c:pt>
                      <c:pt idx="7">
                        <c:v>51892.5</c:v>
                      </c:pt>
                      <c:pt idx="8">
                        <c:v>50263</c:v>
                      </c:pt>
                      <c:pt idx="9">
                        <c:v>33509.4</c:v>
                      </c:pt>
                      <c:pt idx="10">
                        <c:v>45345.5</c:v>
                      </c:pt>
                      <c:pt idx="11">
                        <c:v>49120.1</c:v>
                      </c:pt>
                      <c:pt idx="12">
                        <c:v>47973.599999999999</c:v>
                      </c:pt>
                      <c:pt idx="13">
                        <c:v>48672.800000000003</c:v>
                      </c:pt>
                      <c:pt idx="14">
                        <c:v>49542.8</c:v>
                      </c:pt>
                      <c:pt idx="15">
                        <c:v>46436.4</c:v>
                      </c:pt>
                      <c:pt idx="16">
                        <c:v>43409.4</c:v>
                      </c:pt>
                      <c:pt idx="17">
                        <c:v>47465.7</c:v>
                      </c:pt>
                      <c:pt idx="18">
                        <c:v>46932.4</c:v>
                      </c:pt>
                      <c:pt idx="19">
                        <c:v>47098.1</c:v>
                      </c:pt>
                      <c:pt idx="20">
                        <c:v>37382.400000000001</c:v>
                      </c:pt>
                    </c:numCache>
                  </c:numRef>
                </c:val>
                <c:smooth val="0"/>
                <c:extLst xmlns:c15="http://schemas.microsoft.com/office/drawing/2012/chart">
                  <c:ext xmlns:c16="http://schemas.microsoft.com/office/drawing/2014/chart" uri="{C3380CC4-5D6E-409C-BE32-E72D297353CC}">
                    <c16:uniqueId val="{00000008-7BB3-430A-8569-DAD3BAF58AAC}"/>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'1-50'!$A$12</c15:sqref>
                        </c15:formulaRef>
                      </c:ext>
                    </c:extLst>
                    <c:strCache>
                      <c:ptCount val="1"/>
                      <c:pt idx="0">
                        <c:v>    Internal</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'1-50'!$B$12:$AU$12</c15:sqref>
                        </c15:fullRef>
                        <c15:formulaRef>
                          <c15:sqref>'1-50'!$V$12:$AP$12</c15:sqref>
                        </c15:formulaRef>
                      </c:ext>
                    </c:extLst>
                    <c:numCache>
                      <c:formatCode>#,##0</c:formatCode>
                      <c:ptCount val="21"/>
                      <c:pt idx="0">
                        <c:v>302558.40000000002</c:v>
                      </c:pt>
                      <c:pt idx="1">
                        <c:v>294860.90000000002</c:v>
                      </c:pt>
                      <c:pt idx="2" formatCode="\(\R\)\ #,##0">
                        <c:v>293625.5</c:v>
                      </c:pt>
                      <c:pt idx="3">
                        <c:v>278360.40000000002</c:v>
                      </c:pt>
                      <c:pt idx="4">
                        <c:v>284162.2</c:v>
                      </c:pt>
                      <c:pt idx="5">
                        <c:v>274366</c:v>
                      </c:pt>
                      <c:pt idx="6">
                        <c:v>279857.8</c:v>
                      </c:pt>
                      <c:pt idx="7">
                        <c:v>271617.2</c:v>
                      </c:pt>
                      <c:pt idx="8" formatCode="\(\R\)\ #,##0">
                        <c:v>260945.3</c:v>
                      </c:pt>
                      <c:pt idx="9">
                        <c:v>245219.4</c:v>
                      </c:pt>
                      <c:pt idx="10">
                        <c:v>263292.2</c:v>
                      </c:pt>
                      <c:pt idx="11">
                        <c:v>268807.3</c:v>
                      </c:pt>
                      <c:pt idx="12">
                        <c:v>268482.3</c:v>
                      </c:pt>
                      <c:pt idx="13">
                        <c:v>251469.3</c:v>
                      </c:pt>
                      <c:pt idx="14">
                        <c:v>281112.59999999998</c:v>
                      </c:pt>
                      <c:pt idx="15">
                        <c:v>267197.09999999998</c:v>
                      </c:pt>
                      <c:pt idx="16">
                        <c:v>261385.4</c:v>
                      </c:pt>
                      <c:pt idx="17">
                        <c:v>264176</c:v>
                      </c:pt>
                      <c:pt idx="18">
                        <c:v>270159.5</c:v>
                      </c:pt>
                      <c:pt idx="19">
                        <c:v>244173.2</c:v>
                      </c:pt>
                      <c:pt idx="20">
                        <c:v>243215</c:v>
                      </c:pt>
                    </c:numCache>
                  </c:numRef>
                </c:val>
                <c:smooth val="0"/>
                <c:extLst xmlns:c15="http://schemas.microsoft.com/office/drawing/2012/chart">
                  <c:ext xmlns:c16="http://schemas.microsoft.com/office/drawing/2014/chart" uri="{C3380CC4-5D6E-409C-BE32-E72D297353CC}">
                    <c16:uniqueId val="{00000009-7BB3-430A-8569-DAD3BAF58AAC}"/>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'1-50'!$A$13</c15:sqref>
                        </c15:formulaRef>
                      </c:ext>
                    </c:extLst>
                    <c:strCache>
                      <c:ptCount val="1"/>
                      <c:pt idx="0">
                        <c:v>    Intraport</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'1-50'!$B$13:$AU$13</c15:sqref>
                        </c15:fullRef>
                        <c15:formulaRef>
                          <c15:sqref>'1-50'!$V$13:$AP$13</c15:sqref>
                        </c15:formulaRef>
                      </c:ext>
                    </c:extLst>
                    <c:numCache>
                      <c:formatCode>#,##0</c:formatCode>
                      <c:ptCount val="21"/>
                      <c:pt idx="0">
                        <c:v>1490.2</c:v>
                      </c:pt>
                      <c:pt idx="1">
                        <c:v>1413</c:v>
                      </c:pt>
                      <c:pt idx="2">
                        <c:v>1329</c:v>
                      </c:pt>
                      <c:pt idx="3">
                        <c:v>1335.8</c:v>
                      </c:pt>
                      <c:pt idx="4">
                        <c:v>1485.3</c:v>
                      </c:pt>
                      <c:pt idx="5">
                        <c:v>1525.1</c:v>
                      </c:pt>
                      <c:pt idx="6">
                        <c:v>1590.6</c:v>
                      </c:pt>
                      <c:pt idx="7">
                        <c:v>1589.1</c:v>
                      </c:pt>
                      <c:pt idx="8" formatCode="\(\R\)\ #,##0">
                        <c:v>1433.9</c:v>
                      </c:pt>
                      <c:pt idx="9">
                        <c:v>2334.1</c:v>
                      </c:pt>
                      <c:pt idx="10">
                        <c:v>1287.3</c:v>
                      </c:pt>
                      <c:pt idx="11">
                        <c:v>1286.3</c:v>
                      </c:pt>
                      <c:pt idx="12">
                        <c:v>1304.0999999999999</c:v>
                      </c:pt>
                      <c:pt idx="13">
                        <c:v>1120.2</c:v>
                      </c:pt>
                      <c:pt idx="14">
                        <c:v>1347.6</c:v>
                      </c:pt>
                      <c:pt idx="15">
                        <c:v>1256.0999999999999</c:v>
                      </c:pt>
                      <c:pt idx="16">
                        <c:v>1258.9000000000001</c:v>
                      </c:pt>
                      <c:pt idx="17">
                        <c:v>1341.4</c:v>
                      </c:pt>
                      <c:pt idx="18">
                        <c:v>1126.9000000000001</c:v>
                      </c:pt>
                      <c:pt idx="19">
                        <c:v>1066.9000000000001</c:v>
                      </c:pt>
                      <c:pt idx="20">
                        <c:v>926.7</c:v>
                      </c:pt>
                    </c:numCache>
                  </c:numRef>
                </c:val>
                <c:smooth val="0"/>
                <c:extLst xmlns:c15="http://schemas.microsoft.com/office/drawing/2012/chart">
                  <c:ext xmlns:c16="http://schemas.microsoft.com/office/drawing/2014/chart" uri="{C3380CC4-5D6E-409C-BE32-E72D297353CC}">
                    <c16:uniqueId val="{0000000A-7BB3-430A-8569-DAD3BAF58AAC}"/>
                  </c:ext>
                </c:extLst>
              </c15:ser>
            </c15:filteredLineSeries>
          </c:ext>
        </c:extLst>
      </c:lineChart>
      <c:catAx>
        <c:axId val="51861966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8623272"/>
        <c:crosses val="autoZero"/>
        <c:auto val="1"/>
        <c:lblAlgn val="ctr"/>
        <c:lblOffset val="100"/>
        <c:noMultiLvlLbl val="0"/>
      </c:catAx>
      <c:valAx>
        <c:axId val="518623272"/>
        <c:scaling>
          <c:orientation val="minMax"/>
          <c:max val="250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r>
                  <a:rPr lang="en-US" baseline="0"/>
                  <a:t> of ton-miles</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8619664"/>
        <c:crosses val="autoZero"/>
        <c:crossBetween val="between"/>
      </c:valAx>
      <c:spPr>
        <a:noFill/>
        <a:ln>
          <a:noFill/>
        </a:ln>
        <a:effectLst/>
      </c:spPr>
    </c:plotArea>
    <c:legend>
      <c:legendPos val="t"/>
      <c:layout>
        <c:manualLayout>
          <c:xMode val="edge"/>
          <c:yMode val="edge"/>
          <c:x val="0.25076957626286017"/>
          <c:y val="8.6297297432059064E-2"/>
          <c:w val="0.49846084747427954"/>
          <c:h val="5.874716357179159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419100</xdr:colOff>
      <xdr:row>22</xdr:row>
      <xdr:rowOff>85724</xdr:rowOff>
    </xdr:to>
    <xdr:graphicFrame macro="">
      <xdr:nvGraphicFramePr>
        <xdr:cNvPr id="2" name="Chart 1">
          <a:extLst>
            <a:ext uri="{FF2B5EF4-FFF2-40B4-BE49-F238E27FC236}">
              <a16:creationId xmlns:a16="http://schemas.microsoft.com/office/drawing/2014/main" id="{3A33AC13-3038-48B6-9C78-8826B93C22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66676</xdr:rowOff>
    </xdr:from>
    <xdr:to>
      <xdr:col>11</xdr:col>
      <xdr:colOff>419100</xdr:colOff>
      <xdr:row>26</xdr:row>
      <xdr:rowOff>66676</xdr:rowOff>
    </xdr:to>
    <xdr:sp macro="" textlink="">
      <xdr:nvSpPr>
        <xdr:cNvPr id="3" name="TextBox 2">
          <a:extLst>
            <a:ext uri="{FF2B5EF4-FFF2-40B4-BE49-F238E27FC236}">
              <a16:creationId xmlns:a16="http://schemas.microsoft.com/office/drawing/2014/main" id="{CC9FB603-CB04-4FEC-B9BF-ED2D6B43203F}"/>
            </a:ext>
          </a:extLst>
        </xdr:cNvPr>
        <xdr:cNvSpPr txBox="1"/>
      </xdr:nvSpPr>
      <xdr:spPr>
        <a:xfrm>
          <a:off x="0" y="3629026"/>
          <a:ext cx="71247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Truck remains</a:t>
          </a:r>
          <a:r>
            <a:rPr lang="en-US" sz="1100" baseline="0"/>
            <a:t> the premiere mode of freight transportation through the past two decades, and is likely to see further growth in the future with advancements in eletric vehicles and automation. Other modes are meanwhile holding relatively stable throughout the years.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workbookViewId="0">
      <selection activeCell="B6" sqref="B6"/>
    </sheetView>
  </sheetViews>
  <sheetFormatPr defaultRowHeight="12.75" x14ac:dyDescent="0.2"/>
  <cols>
    <col min="1" max="1" width="33.7109375" customWidth="1"/>
    <col min="2" max="6" width="11.7109375" bestFit="1" customWidth="1"/>
    <col min="7" max="7" width="12.140625" customWidth="1"/>
  </cols>
  <sheetData>
    <row r="1" spans="1:7" ht="13.5" thickBot="1" x14ac:dyDescent="0.25">
      <c r="A1" s="25"/>
      <c r="B1" s="25"/>
      <c r="C1" s="25"/>
      <c r="D1" s="25"/>
      <c r="E1" s="25"/>
      <c r="F1" s="25"/>
      <c r="G1" s="25"/>
    </row>
    <row r="2" spans="1:7" s="12" customFormat="1" ht="16.5" customHeight="1" x14ac:dyDescent="0.3">
      <c r="A2" s="7"/>
      <c r="B2" s="9">
        <v>2012</v>
      </c>
      <c r="C2" s="8">
        <v>2013</v>
      </c>
      <c r="D2" s="9">
        <v>2014</v>
      </c>
      <c r="E2" s="9">
        <v>2015</v>
      </c>
      <c r="F2" s="9">
        <v>2016</v>
      </c>
      <c r="G2" s="9">
        <v>2017</v>
      </c>
    </row>
    <row r="3" spans="1:7" s="12" customFormat="1" ht="16.5" x14ac:dyDescent="0.3">
      <c r="A3" s="10" t="s">
        <v>14</v>
      </c>
      <c r="B3" s="3">
        <v>4942380.2945280001</v>
      </c>
      <c r="C3" s="3">
        <v>5009010.3353909999</v>
      </c>
      <c r="D3" s="3">
        <v>5229382.5694949999</v>
      </c>
      <c r="E3" s="3">
        <v>5117429.2777249999</v>
      </c>
      <c r="F3" s="3">
        <v>4983658.7706789998</v>
      </c>
      <c r="G3" s="3">
        <v>5084101.3647269998</v>
      </c>
    </row>
    <row r="4" spans="1:7" ht="16.5" x14ac:dyDescent="0.3">
      <c r="A4" s="30" t="s">
        <v>12</v>
      </c>
      <c r="B4" s="3">
        <v>4878827.92</v>
      </c>
      <c r="C4" s="3">
        <v>5041501.18</v>
      </c>
      <c r="D4" s="3">
        <v>5180009.82</v>
      </c>
      <c r="E4" s="3">
        <v>5101987.5599999996</v>
      </c>
      <c r="F4" s="3">
        <v>5025881.32</v>
      </c>
      <c r="G4" s="3">
        <v>5083294.33</v>
      </c>
    </row>
    <row r="5" spans="1:7" s="31" customFormat="1" ht="15" x14ac:dyDescent="0.25">
      <c r="A5" s="29" t="s">
        <v>15</v>
      </c>
      <c r="B5" s="27">
        <f>B3-B4</f>
        <v>63552.374528000131</v>
      </c>
      <c r="C5" s="27">
        <f t="shared" ref="C5:G5" si="0">C3-C4</f>
        <v>-32490.844608999789</v>
      </c>
      <c r="D5" s="27">
        <f t="shared" si="0"/>
        <v>49372.749494999647</v>
      </c>
      <c r="E5" s="27">
        <f t="shared" si="0"/>
        <v>15441.717725000344</v>
      </c>
      <c r="F5" s="27">
        <f t="shared" si="0"/>
        <v>-42222.549321000464</v>
      </c>
      <c r="G5" s="27">
        <f t="shared" si="0"/>
        <v>807.03472699970007</v>
      </c>
    </row>
    <row r="6" spans="1:7" s="31" customFormat="1" ht="15" x14ac:dyDescent="0.25">
      <c r="A6" s="29" t="s">
        <v>16</v>
      </c>
      <c r="B6" s="28">
        <f>B5/B3</f>
        <v>1.2858657315051758E-2</v>
      </c>
      <c r="C6" s="28">
        <f t="shared" ref="C6:G6" si="1">C5/C3</f>
        <v>-6.4864798500088496E-3</v>
      </c>
      <c r="D6" s="28">
        <f t="shared" si="1"/>
        <v>9.4414108814700019E-3</v>
      </c>
      <c r="E6" s="28">
        <f t="shared" si="1"/>
        <v>3.0174755501193953E-3</v>
      </c>
      <c r="F6" s="28">
        <f t="shared" si="1"/>
        <v>-8.4721990938492441E-3</v>
      </c>
      <c r="G6" s="28">
        <f t="shared" si="1"/>
        <v>1.5873694663108575E-4</v>
      </c>
    </row>
    <row r="9" spans="1:7" s="12" customFormat="1" ht="16.5" customHeight="1" x14ac:dyDescent="0.3">
      <c r="A9" s="1" t="s">
        <v>11</v>
      </c>
      <c r="B9" s="3">
        <v>1886346.61</v>
      </c>
      <c r="C9" s="3">
        <v>1948956.85</v>
      </c>
      <c r="D9" s="3">
        <v>1994007.53</v>
      </c>
      <c r="E9" s="3">
        <v>1999544.88</v>
      </c>
      <c r="F9" s="3">
        <v>2010880.73</v>
      </c>
      <c r="G9" s="3">
        <v>2023456.22</v>
      </c>
    </row>
    <row r="10" spans="1:7" ht="16.5" x14ac:dyDescent="0.3">
      <c r="A10" s="1" t="s">
        <v>13</v>
      </c>
      <c r="B10" s="3">
        <v>1822794.2354719997</v>
      </c>
      <c r="C10" s="3">
        <v>1981447.6946089999</v>
      </c>
      <c r="D10" s="3">
        <v>1944634.7805050006</v>
      </c>
      <c r="E10" s="3">
        <v>1984103.1622749995</v>
      </c>
      <c r="F10" s="3">
        <v>2053103.2793210004</v>
      </c>
      <c r="G10" s="3">
        <v>2022649.185273</v>
      </c>
    </row>
    <row r="11" spans="1:7" s="31" customFormat="1" ht="15" x14ac:dyDescent="0.25">
      <c r="A11" s="29" t="s">
        <v>15</v>
      </c>
      <c r="B11" s="27">
        <f>B9-B10</f>
        <v>63552.374528000364</v>
      </c>
      <c r="C11" s="27">
        <f t="shared" ref="C11" si="2">C9-C10</f>
        <v>-32490.844608999789</v>
      </c>
      <c r="D11" s="27">
        <f t="shared" ref="D11" si="3">D9-D10</f>
        <v>49372.749494999414</v>
      </c>
      <c r="E11" s="27">
        <f t="shared" ref="E11" si="4">E9-E10</f>
        <v>15441.717725000344</v>
      </c>
      <c r="F11" s="27">
        <f t="shared" ref="F11" si="5">F9-F10</f>
        <v>-42222.549321000464</v>
      </c>
      <c r="G11" s="27">
        <f t="shared" ref="G11" si="6">G9-G10</f>
        <v>807.0347269999329</v>
      </c>
    </row>
    <row r="12" spans="1:7" s="31" customFormat="1" ht="15" x14ac:dyDescent="0.25">
      <c r="A12" s="29" t="s">
        <v>16</v>
      </c>
      <c r="B12" s="28">
        <f>B11/B9</f>
        <v>3.3690719505680006E-2</v>
      </c>
      <c r="C12" s="28">
        <f t="shared" ref="C12" si="7">C11/C9</f>
        <v>-1.6670889665412442E-2</v>
      </c>
      <c r="D12" s="28">
        <f t="shared" ref="D12" si="8">D11/D9</f>
        <v>2.4760563213620069E-2</v>
      </c>
      <c r="E12" s="28">
        <f t="shared" ref="E12" si="9">E11/E9</f>
        <v>7.7226162210474337E-3</v>
      </c>
      <c r="F12" s="28">
        <f t="shared" ref="F12" si="10">F11/F9</f>
        <v>-2.0997043082212272E-2</v>
      </c>
      <c r="G12" s="28">
        <f t="shared" ref="G12" si="11">G11/G9</f>
        <v>3.9883972730575458E-4</v>
      </c>
    </row>
    <row r="17" spans="1:7" ht="15" x14ac:dyDescent="0.25">
      <c r="A17" s="32"/>
      <c r="B17" s="26"/>
      <c r="C17" s="26"/>
      <c r="D17" s="26"/>
      <c r="E17" s="26"/>
      <c r="F17" s="26"/>
      <c r="G17" s="26"/>
    </row>
    <row r="18" spans="1:7" ht="15" x14ac:dyDescent="0.25">
      <c r="A18" s="32"/>
      <c r="B18" s="26"/>
      <c r="C18" s="26"/>
      <c r="D18" s="26"/>
      <c r="E18" s="26"/>
      <c r="F18" s="26"/>
      <c r="G18"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29E2-9D87-463B-8C92-E673CF4CF5DF}">
  <dimension ref="A1"/>
  <sheetViews>
    <sheetView tabSelected="1"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P40"/>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8.85546875" defaultRowHeight="12.75" x14ac:dyDescent="0.2"/>
  <cols>
    <col min="1" max="1" width="28.7109375" style="6" customWidth="1"/>
    <col min="2" max="23" width="9.7109375" style="6" customWidth="1"/>
    <col min="24" max="24" width="10.28515625" style="6" bestFit="1" customWidth="1"/>
    <col min="25" max="29" width="9.7109375" style="6" customWidth="1"/>
    <col min="30" max="30" width="10.28515625" style="6" bestFit="1" customWidth="1"/>
    <col min="31" max="38" width="9.7109375" style="6" customWidth="1"/>
    <col min="39" max="39" width="10.28515625" style="6" bestFit="1" customWidth="1"/>
    <col min="40" max="42" width="9.7109375" style="6" customWidth="1"/>
    <col min="43" max="16384" width="8.85546875" style="6"/>
  </cols>
  <sheetData>
    <row r="1" spans="1:42" ht="16.5" customHeight="1" thickBot="1" x14ac:dyDescent="0.3">
      <c r="A1" s="41" t="s">
        <v>26</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row>
    <row r="2" spans="1:42" s="12" customFormat="1" ht="16.5" customHeight="1" x14ac:dyDescent="0.3">
      <c r="A2" s="4"/>
      <c r="B2" s="44">
        <v>1980</v>
      </c>
      <c r="C2" s="44">
        <v>1981</v>
      </c>
      <c r="D2" s="44">
        <v>1982</v>
      </c>
      <c r="E2" s="44">
        <v>1983</v>
      </c>
      <c r="F2" s="44">
        <v>1984</v>
      </c>
      <c r="G2" s="44">
        <v>1985</v>
      </c>
      <c r="H2" s="44">
        <v>1986</v>
      </c>
      <c r="I2" s="44">
        <v>1987</v>
      </c>
      <c r="J2" s="44">
        <v>1988</v>
      </c>
      <c r="K2" s="44">
        <v>1989</v>
      </c>
      <c r="L2" s="44">
        <v>1990</v>
      </c>
      <c r="M2" s="44">
        <v>1991</v>
      </c>
      <c r="N2" s="44">
        <v>1992</v>
      </c>
      <c r="O2" s="44">
        <v>1993</v>
      </c>
      <c r="P2" s="44">
        <v>1994</v>
      </c>
      <c r="Q2" s="44">
        <v>1995</v>
      </c>
      <c r="R2" s="44">
        <v>1996</v>
      </c>
      <c r="S2" s="44">
        <v>1997</v>
      </c>
      <c r="T2" s="44">
        <v>1998</v>
      </c>
      <c r="U2" s="44">
        <v>1999</v>
      </c>
      <c r="V2" s="44">
        <v>2000</v>
      </c>
      <c r="W2" s="44">
        <v>2001</v>
      </c>
      <c r="X2" s="44">
        <v>2002</v>
      </c>
      <c r="Y2" s="44">
        <v>2003</v>
      </c>
      <c r="Z2" s="7">
        <v>2004</v>
      </c>
      <c r="AA2" s="7">
        <v>2005</v>
      </c>
      <c r="AB2" s="7">
        <v>2006</v>
      </c>
      <c r="AC2" s="7">
        <v>2007</v>
      </c>
      <c r="AD2" s="7">
        <v>2008</v>
      </c>
      <c r="AE2" s="45">
        <v>2009</v>
      </c>
      <c r="AF2" s="45">
        <v>2010</v>
      </c>
      <c r="AG2" s="45">
        <v>2011</v>
      </c>
      <c r="AH2" s="45">
        <v>2012</v>
      </c>
      <c r="AI2" s="46">
        <v>2013</v>
      </c>
      <c r="AJ2" s="45">
        <v>2014</v>
      </c>
      <c r="AK2" s="45">
        <v>2015</v>
      </c>
      <c r="AL2" s="45">
        <v>2016</v>
      </c>
      <c r="AM2" s="44">
        <v>2017</v>
      </c>
      <c r="AN2" s="44">
        <v>2018</v>
      </c>
      <c r="AO2" s="45">
        <v>2019</v>
      </c>
      <c r="AP2" s="45">
        <v>2020</v>
      </c>
    </row>
    <row r="3" spans="1:42" s="12" customFormat="1" ht="16.5" customHeight="1" x14ac:dyDescent="0.3">
      <c r="A3" s="33" t="s">
        <v>2</v>
      </c>
      <c r="B3" s="38">
        <v>4207610.4746209998</v>
      </c>
      <c r="C3" s="38">
        <v>4230548.0465749996</v>
      </c>
      <c r="D3" s="38">
        <v>4122111.443823</v>
      </c>
      <c r="E3" s="38">
        <v>4013104.6284989999</v>
      </c>
      <c r="F3" s="38">
        <v>4317064.7426439999</v>
      </c>
      <c r="G3" s="38">
        <v>4342116.7696120003</v>
      </c>
      <c r="H3" s="38">
        <v>4360856.685823</v>
      </c>
      <c r="I3" s="38">
        <v>4409100.8693190003</v>
      </c>
      <c r="J3" s="38">
        <v>4414965.9722210001</v>
      </c>
      <c r="K3" s="38">
        <v>4501146.7619399996</v>
      </c>
      <c r="L3" s="38">
        <v>4583526.1207879996</v>
      </c>
      <c r="M3" s="38">
        <v>4503753.3107059998</v>
      </c>
      <c r="N3" s="38">
        <v>4629506.4003799995</v>
      </c>
      <c r="O3" s="38">
        <v>4559784.6573750004</v>
      </c>
      <c r="P3" s="38">
        <v>4781308.9169730004</v>
      </c>
      <c r="Q3" s="38">
        <v>4731369.4978999998</v>
      </c>
      <c r="R3" s="38">
        <v>4851060.1949399998</v>
      </c>
      <c r="S3" s="38">
        <v>5006222.483457</v>
      </c>
      <c r="T3" s="38">
        <v>5059466.218266</v>
      </c>
      <c r="U3" s="38">
        <v>5081594.3153060004</v>
      </c>
      <c r="V3" s="38">
        <v>5100829.8458529999</v>
      </c>
      <c r="W3" s="38">
        <v>5111347.939971</v>
      </c>
      <c r="X3" s="38">
        <v>5230737.7933189999</v>
      </c>
      <c r="Y3" s="38">
        <v>5305097.8702130001</v>
      </c>
      <c r="Z3" s="38">
        <v>5453928.3851039996</v>
      </c>
      <c r="AA3" s="38">
        <v>5412949.8787439996</v>
      </c>
      <c r="AB3" s="38">
        <v>5401379.510795</v>
      </c>
      <c r="AC3" s="38">
        <v>5430874.4470490003</v>
      </c>
      <c r="AD3" s="38">
        <v>5168527.1343919998</v>
      </c>
      <c r="AE3" s="38">
        <v>5023110.7944059996</v>
      </c>
      <c r="AF3" s="38">
        <v>4992564.3125139996</v>
      </c>
      <c r="AG3" s="38">
        <v>4909454.1290260004</v>
      </c>
      <c r="AH3" s="38">
        <v>4895312.7770779999</v>
      </c>
      <c r="AI3" s="38">
        <v>5041501.18</v>
      </c>
      <c r="AJ3" s="38">
        <v>5180009.82</v>
      </c>
      <c r="AK3" s="38">
        <v>5110526.9400000004</v>
      </c>
      <c r="AL3" s="38">
        <v>5007565.8899999997</v>
      </c>
      <c r="AM3" s="38">
        <v>5427867.5607000003</v>
      </c>
      <c r="AN3" s="38">
        <v>5511657.5599999996</v>
      </c>
      <c r="AO3" s="38">
        <v>5420408.0921</v>
      </c>
      <c r="AP3" s="38">
        <v>5250835.0258999998</v>
      </c>
    </row>
    <row r="4" spans="1:42" s="12" customFormat="1" ht="16.5" customHeight="1" x14ac:dyDescent="0.3">
      <c r="A4" s="1" t="s">
        <v>19</v>
      </c>
      <c r="B4" s="38">
        <v>4172.9255229999999</v>
      </c>
      <c r="C4" s="38">
        <v>4407.9797699999999</v>
      </c>
      <c r="D4" s="38">
        <v>4246.5237820000002</v>
      </c>
      <c r="E4" s="38">
        <v>4778.5437769999999</v>
      </c>
      <c r="F4" s="38">
        <v>5175.1799680000004</v>
      </c>
      <c r="G4" s="38">
        <v>4854.6805599999998</v>
      </c>
      <c r="H4" s="38">
        <v>6230.2430510000004</v>
      </c>
      <c r="I4" s="38">
        <v>7582.5942169999998</v>
      </c>
      <c r="J4" s="38">
        <v>8169.3414709999997</v>
      </c>
      <c r="K4" s="38">
        <v>8954.2885449999994</v>
      </c>
      <c r="L4" s="38">
        <v>9067.0993959999996</v>
      </c>
      <c r="M4" s="38">
        <v>8859.7117089999992</v>
      </c>
      <c r="N4" s="38">
        <v>9823.0235040000007</v>
      </c>
      <c r="O4" s="38">
        <v>10664.289106</v>
      </c>
      <c r="P4" s="38">
        <v>11746.979579999999</v>
      </c>
      <c r="Q4" s="38">
        <v>12519.345944000001</v>
      </c>
      <c r="R4" s="38">
        <v>12852.890562000001</v>
      </c>
      <c r="S4" s="38">
        <v>13625.212804000001</v>
      </c>
      <c r="T4" s="38">
        <v>13879.783734000001</v>
      </c>
      <c r="U4" s="38">
        <v>14193.711173</v>
      </c>
      <c r="V4" s="38">
        <v>14982.61167</v>
      </c>
      <c r="W4" s="38">
        <v>13166.948525</v>
      </c>
      <c r="X4" s="38">
        <v>13918.072875</v>
      </c>
      <c r="Y4" s="38">
        <v>15232.525243</v>
      </c>
      <c r="Z4" s="38">
        <v>16452.806795</v>
      </c>
      <c r="AA4" s="38">
        <v>15745.785387</v>
      </c>
      <c r="AB4" s="38">
        <v>15362.525134</v>
      </c>
      <c r="AC4" s="38">
        <v>15142.521242999999</v>
      </c>
      <c r="AD4" s="38">
        <v>13746.764187000001</v>
      </c>
      <c r="AE4" s="38">
        <v>12027.317509</v>
      </c>
      <c r="AF4" s="38">
        <v>12540.341635999999</v>
      </c>
      <c r="AG4" s="38">
        <v>12133.733292999999</v>
      </c>
      <c r="AH4" s="38">
        <v>12367.270388000001</v>
      </c>
      <c r="AI4" s="38">
        <v>12427.506375999999</v>
      </c>
      <c r="AJ4" s="38">
        <v>12845.234495000001</v>
      </c>
      <c r="AK4" s="38">
        <v>13190.435912000001</v>
      </c>
      <c r="AL4" s="38">
        <v>13758.035365</v>
      </c>
      <c r="AM4" s="38">
        <v>15139.876689999999</v>
      </c>
      <c r="AN4" s="38">
        <v>15968.6829</v>
      </c>
      <c r="AO4" s="38">
        <v>16413.382181000001</v>
      </c>
      <c r="AP4" s="38">
        <v>18745.922425000001</v>
      </c>
    </row>
    <row r="5" spans="1:42" s="12" customFormat="1" ht="16.5" customHeight="1" x14ac:dyDescent="0.3">
      <c r="A5" s="11" t="s">
        <v>0</v>
      </c>
      <c r="B5" s="38">
        <v>1301607.1484188982</v>
      </c>
      <c r="C5" s="38">
        <v>1367507.355949535</v>
      </c>
      <c r="D5" s="38">
        <v>1412612.3017002326</v>
      </c>
      <c r="E5" s="38">
        <v>1256799.6038077478</v>
      </c>
      <c r="F5" s="38">
        <v>1511730.0684684734</v>
      </c>
      <c r="G5" s="38">
        <v>1562863.5885880827</v>
      </c>
      <c r="H5" s="38">
        <v>1559819.3476932333</v>
      </c>
      <c r="I5" s="38">
        <v>1507950.3309084782</v>
      </c>
      <c r="J5" s="38">
        <v>1419920.3348302105</v>
      </c>
      <c r="K5" s="38">
        <v>1590148.9592856322</v>
      </c>
      <c r="L5" s="38">
        <v>1665902.6053092396</v>
      </c>
      <c r="M5" s="38">
        <v>1576556.8838730883</v>
      </c>
      <c r="N5" s="38">
        <v>1646797.333203</v>
      </c>
      <c r="O5" s="38">
        <v>1593425.579251</v>
      </c>
      <c r="P5" s="38">
        <v>1699887.3039889999</v>
      </c>
      <c r="Q5" s="38">
        <v>1534091.672248</v>
      </c>
      <c r="R5" s="38">
        <v>1613943.326928</v>
      </c>
      <c r="S5" s="38">
        <v>1837471.1133079999</v>
      </c>
      <c r="T5" s="38">
        <v>1940409.1557750001</v>
      </c>
      <c r="U5" s="38">
        <v>1966602.2039640001</v>
      </c>
      <c r="V5" s="38">
        <v>2006269.212602</v>
      </c>
      <c r="W5" s="38">
        <v>2056861.2484520001</v>
      </c>
      <c r="X5" s="38">
        <v>2217526.9560380001</v>
      </c>
      <c r="Y5" s="38">
        <v>2256703.3911700002</v>
      </c>
      <c r="Z5" s="38">
        <v>2280968.135115</v>
      </c>
      <c r="AA5" s="38">
        <v>2243631.960769</v>
      </c>
      <c r="AB5" s="38">
        <v>2189998.8636790002</v>
      </c>
      <c r="AC5" s="38">
        <v>2236205.3144299998</v>
      </c>
      <c r="AD5" s="38">
        <v>1875725.334205</v>
      </c>
      <c r="AE5" s="38">
        <v>2054264.2520969999</v>
      </c>
      <c r="AF5" s="38">
        <v>1830761.3251779999</v>
      </c>
      <c r="AG5" s="38">
        <v>1650556.5143329999</v>
      </c>
      <c r="AH5" s="38">
        <v>1838648.1416829999</v>
      </c>
      <c r="AI5" s="38">
        <v>2004477.913624</v>
      </c>
      <c r="AJ5" s="38">
        <v>1956830.9355049999</v>
      </c>
      <c r="AK5" s="38">
        <v>1985960.4040880001</v>
      </c>
      <c r="AL5" s="38">
        <v>2060878.344635</v>
      </c>
      <c r="AM5" s="38">
        <v>2366048.7840100001</v>
      </c>
      <c r="AN5" s="38">
        <v>2341704.5770999999</v>
      </c>
      <c r="AO5" s="38">
        <v>2367987.709919</v>
      </c>
      <c r="AP5" s="38">
        <v>2426765.5674749999</v>
      </c>
    </row>
    <row r="6" spans="1:42" s="12" customFormat="1" ht="16.5" customHeight="1" x14ac:dyDescent="0.3">
      <c r="A6" s="14" t="s">
        <v>20</v>
      </c>
      <c r="B6" s="38">
        <v>932000</v>
      </c>
      <c r="C6" s="38">
        <v>924000</v>
      </c>
      <c r="D6" s="38">
        <v>810000</v>
      </c>
      <c r="E6" s="38">
        <v>841000</v>
      </c>
      <c r="F6" s="38">
        <v>900090.96838145575</v>
      </c>
      <c r="G6" s="38">
        <v>876209.18960845307</v>
      </c>
      <c r="H6" s="38">
        <v>891234.53182618064</v>
      </c>
      <c r="I6" s="38">
        <v>951940.1472570725</v>
      </c>
      <c r="J6" s="38">
        <v>1025683.3465862182</v>
      </c>
      <c r="K6" s="38">
        <v>1045628.2284008723</v>
      </c>
      <c r="L6" s="38">
        <v>1033969</v>
      </c>
      <c r="M6" s="38">
        <v>1038875</v>
      </c>
      <c r="N6" s="38">
        <v>1066781</v>
      </c>
      <c r="O6" s="38">
        <v>1109309</v>
      </c>
      <c r="P6" s="38">
        <v>1200701</v>
      </c>
      <c r="Q6" s="38">
        <v>1305688</v>
      </c>
      <c r="R6" s="38">
        <v>1355975</v>
      </c>
      <c r="S6" s="38">
        <v>1348926</v>
      </c>
      <c r="T6" s="38">
        <v>1376802</v>
      </c>
      <c r="U6" s="38">
        <v>1433461</v>
      </c>
      <c r="V6" s="38">
        <v>1465960</v>
      </c>
      <c r="W6" s="38">
        <v>1495472</v>
      </c>
      <c r="X6" s="38">
        <v>1507011</v>
      </c>
      <c r="Y6" s="38">
        <v>1551438</v>
      </c>
      <c r="Z6" s="38">
        <v>1662598</v>
      </c>
      <c r="AA6" s="38">
        <v>1696425</v>
      </c>
      <c r="AB6" s="38">
        <v>1771897</v>
      </c>
      <c r="AC6" s="38">
        <v>1770545</v>
      </c>
      <c r="AD6" s="38">
        <v>1777236</v>
      </c>
      <c r="AE6" s="38">
        <v>1532214</v>
      </c>
      <c r="AF6" s="38">
        <v>1691004</v>
      </c>
      <c r="AG6" s="38">
        <v>1729256</v>
      </c>
      <c r="AH6" s="38">
        <v>1712567</v>
      </c>
      <c r="AI6" s="38">
        <v>1740687</v>
      </c>
      <c r="AJ6" s="38">
        <v>1851229</v>
      </c>
      <c r="AK6" s="38">
        <v>1738283</v>
      </c>
      <c r="AL6" s="38">
        <v>1585440</v>
      </c>
      <c r="AM6" s="38">
        <v>1674784</v>
      </c>
      <c r="AN6" s="38">
        <v>1729638</v>
      </c>
      <c r="AO6" s="38">
        <v>1614498</v>
      </c>
      <c r="AP6" s="38">
        <v>1439814</v>
      </c>
    </row>
    <row r="7" spans="1:42" s="12" customFormat="1" ht="16.5" customHeight="1" x14ac:dyDescent="0.3">
      <c r="A7" s="1" t="s">
        <v>29</v>
      </c>
      <c r="B7" s="38">
        <v>1016085.2</v>
      </c>
      <c r="C7" s="38">
        <v>1023636.5</v>
      </c>
      <c r="D7" s="38">
        <v>964896.9</v>
      </c>
      <c r="E7" s="38">
        <v>989161.6</v>
      </c>
      <c r="F7" s="38">
        <v>966478.2</v>
      </c>
      <c r="G7" s="38">
        <v>964911.2</v>
      </c>
      <c r="H7" s="38">
        <v>944910.5</v>
      </c>
      <c r="I7" s="38">
        <v>968403.7</v>
      </c>
      <c r="J7" s="38">
        <v>970685</v>
      </c>
      <c r="K7" s="38">
        <v>911232.2</v>
      </c>
      <c r="L7" s="38">
        <v>932151.4</v>
      </c>
      <c r="M7" s="38">
        <v>938671.3</v>
      </c>
      <c r="N7" s="38">
        <v>949344.7</v>
      </c>
      <c r="O7" s="38">
        <v>882605.8</v>
      </c>
      <c r="P7" s="38">
        <v>909405</v>
      </c>
      <c r="Q7" s="38">
        <v>914362.5</v>
      </c>
      <c r="R7" s="38">
        <v>870193.4</v>
      </c>
      <c r="S7" s="38">
        <v>813800.1</v>
      </c>
      <c r="T7" s="38">
        <v>780946.7</v>
      </c>
      <c r="U7" s="38">
        <v>764447.5</v>
      </c>
      <c r="V7" s="38">
        <v>763421.1</v>
      </c>
      <c r="W7" s="38">
        <v>736930</v>
      </c>
      <c r="X7" s="38">
        <v>721092.4</v>
      </c>
      <c r="Y7" s="38">
        <v>714448.4</v>
      </c>
      <c r="Z7" s="38">
        <v>745640.8</v>
      </c>
      <c r="AA7" s="38">
        <v>705348</v>
      </c>
      <c r="AB7" s="38">
        <v>683705.3</v>
      </c>
      <c r="AC7" s="38">
        <v>670030.69999999995</v>
      </c>
      <c r="AD7" s="38">
        <v>633937.69999999995</v>
      </c>
      <c r="AE7" s="38">
        <v>571531.1</v>
      </c>
      <c r="AF7" s="38">
        <v>605665.69999999995</v>
      </c>
      <c r="AG7" s="38">
        <v>603983.19999999995</v>
      </c>
      <c r="AH7" s="38">
        <v>577113.69999999995</v>
      </c>
      <c r="AI7" s="38">
        <v>564648.1</v>
      </c>
      <c r="AJ7" s="38">
        <v>608918.19999999995</v>
      </c>
      <c r="AK7" s="38">
        <v>589632.19999999995</v>
      </c>
      <c r="AL7" s="38">
        <v>580953.5</v>
      </c>
      <c r="AM7" s="38">
        <v>600910.1</v>
      </c>
      <c r="AN7" s="38">
        <v>608756.19999999995</v>
      </c>
      <c r="AO7" s="38">
        <v>565153.4</v>
      </c>
      <c r="AP7" s="38">
        <v>539469.9</v>
      </c>
    </row>
    <row r="8" spans="1:42" s="12" customFormat="1" ht="16.5" customHeight="1" x14ac:dyDescent="0.3">
      <c r="A8" s="37" t="s">
        <v>35</v>
      </c>
      <c r="B8" s="39">
        <v>94249.4</v>
      </c>
      <c r="C8" s="39">
        <v>94223.1</v>
      </c>
      <c r="D8" s="39">
        <v>78428.2</v>
      </c>
      <c r="E8" s="39">
        <v>69596</v>
      </c>
      <c r="F8" s="39">
        <v>78758.2</v>
      </c>
      <c r="G8" s="39">
        <v>71941.2</v>
      </c>
      <c r="H8" s="39">
        <v>71509.399999999994</v>
      </c>
      <c r="I8" s="39">
        <v>72988.2</v>
      </c>
      <c r="J8" s="39">
        <v>80656.600000000006</v>
      </c>
      <c r="K8" s="39">
        <v>95682.3</v>
      </c>
      <c r="L8" s="39">
        <v>98607.6</v>
      </c>
      <c r="M8" s="39">
        <v>90272.3</v>
      </c>
      <c r="N8" s="39">
        <v>92660.1</v>
      </c>
      <c r="O8" s="39">
        <v>92947.9</v>
      </c>
      <c r="P8" s="39">
        <v>94485.8</v>
      </c>
      <c r="Q8" s="39">
        <v>106634.9</v>
      </c>
      <c r="R8" s="39">
        <v>105506.9</v>
      </c>
      <c r="S8" s="39">
        <v>106390.2</v>
      </c>
      <c r="T8" s="39">
        <v>107704.5</v>
      </c>
      <c r="U8" s="39">
        <v>108585.9</v>
      </c>
      <c r="V8" s="39">
        <v>117621.8</v>
      </c>
      <c r="W8" s="39">
        <v>115243.8</v>
      </c>
      <c r="X8" s="39">
        <v>109315</v>
      </c>
      <c r="Y8" s="39">
        <v>108294.1</v>
      </c>
      <c r="Z8" s="39">
        <v>122366.3</v>
      </c>
      <c r="AA8" s="39">
        <v>113901.1</v>
      </c>
      <c r="AB8" s="39">
        <v>120349.6</v>
      </c>
      <c r="AC8" s="39">
        <v>116879.9</v>
      </c>
      <c r="AD8" s="39">
        <v>113441.5</v>
      </c>
      <c r="AE8" s="39">
        <v>94177.8</v>
      </c>
      <c r="AF8" s="39">
        <v>103393</v>
      </c>
      <c r="AG8" s="39">
        <v>104557.6</v>
      </c>
      <c r="AH8" s="39">
        <v>102256.2</v>
      </c>
      <c r="AI8" s="39">
        <v>99575.7</v>
      </c>
      <c r="AJ8" s="39">
        <v>104445.7</v>
      </c>
      <c r="AK8" s="39">
        <v>99139.3</v>
      </c>
      <c r="AL8" s="39">
        <v>103191.2</v>
      </c>
      <c r="AM8" s="47">
        <v>111879.2</v>
      </c>
      <c r="AN8" s="39">
        <v>116933.2</v>
      </c>
      <c r="AO8" s="39">
        <v>108773.2</v>
      </c>
      <c r="AP8" s="39">
        <v>100271</v>
      </c>
    </row>
    <row r="9" spans="1:42" s="12" customFormat="1" ht="16.5" customHeight="1" x14ac:dyDescent="0.3">
      <c r="A9" s="35" t="s">
        <v>30</v>
      </c>
      <c r="B9" s="39">
        <v>921835.8</v>
      </c>
      <c r="C9" s="39">
        <v>929413.4</v>
      </c>
      <c r="D9" s="39">
        <v>886468.7</v>
      </c>
      <c r="E9" s="39">
        <v>919565.6</v>
      </c>
      <c r="F9" s="39">
        <v>887720</v>
      </c>
      <c r="G9" s="39">
        <v>892970</v>
      </c>
      <c r="H9" s="39">
        <v>873401</v>
      </c>
      <c r="I9" s="39">
        <v>895415.5</v>
      </c>
      <c r="J9" s="39">
        <v>890028.4</v>
      </c>
      <c r="K9" s="39">
        <v>815549.9</v>
      </c>
      <c r="L9" s="39">
        <v>833543.8</v>
      </c>
      <c r="M9" s="39">
        <v>848399</v>
      </c>
      <c r="N9" s="39">
        <v>856684.6</v>
      </c>
      <c r="O9" s="39">
        <v>789657.9</v>
      </c>
      <c r="P9" s="39">
        <v>814919.2</v>
      </c>
      <c r="Q9" s="39">
        <v>807727.7</v>
      </c>
      <c r="R9" s="39">
        <v>764686.5</v>
      </c>
      <c r="S9" s="39">
        <v>707409.9</v>
      </c>
      <c r="T9" s="39">
        <v>673242.2</v>
      </c>
      <c r="U9" s="39">
        <v>655861.5</v>
      </c>
      <c r="V9" s="39">
        <v>645799.30000000005</v>
      </c>
      <c r="W9" s="39">
        <v>621686.19999999995</v>
      </c>
      <c r="X9" s="39">
        <v>611777.4</v>
      </c>
      <c r="Y9" s="39">
        <v>606154.30000000005</v>
      </c>
      <c r="Z9" s="39">
        <v>623274.5</v>
      </c>
      <c r="AA9" s="39">
        <v>591446.9</v>
      </c>
      <c r="AB9" s="39">
        <v>563355.6</v>
      </c>
      <c r="AC9" s="39">
        <v>553150.80000000005</v>
      </c>
      <c r="AD9" s="39">
        <v>520496.2</v>
      </c>
      <c r="AE9" s="39">
        <v>477353.3</v>
      </c>
      <c r="AF9" s="39">
        <v>502272.6</v>
      </c>
      <c r="AG9" s="39">
        <v>499425.7</v>
      </c>
      <c r="AH9" s="39">
        <v>474857.5</v>
      </c>
      <c r="AI9" s="39">
        <v>465072.3</v>
      </c>
      <c r="AJ9" s="39">
        <v>504472.5</v>
      </c>
      <c r="AK9" s="39">
        <v>490493</v>
      </c>
      <c r="AL9" s="39">
        <v>477762.3</v>
      </c>
      <c r="AM9" s="39">
        <v>489030.9</v>
      </c>
      <c r="AN9" s="39">
        <v>491823.1</v>
      </c>
      <c r="AO9" s="39">
        <v>456380.3</v>
      </c>
      <c r="AP9" s="39">
        <v>439198.9</v>
      </c>
    </row>
    <row r="10" spans="1:42" s="12" customFormat="1" ht="16.5" customHeight="1" x14ac:dyDescent="0.3">
      <c r="A10" s="2" t="s">
        <v>31</v>
      </c>
      <c r="B10" s="39">
        <v>631149.19999999995</v>
      </c>
      <c r="C10" s="39">
        <v>634765.30000000005</v>
      </c>
      <c r="D10" s="39">
        <v>632707.1</v>
      </c>
      <c r="E10" s="39">
        <v>649749.5</v>
      </c>
      <c r="F10" s="39">
        <v>593923.1</v>
      </c>
      <c r="G10" s="39">
        <v>610976.5</v>
      </c>
      <c r="H10" s="39">
        <v>580888.69999999995</v>
      </c>
      <c r="I10" s="39">
        <v>586818.4</v>
      </c>
      <c r="J10" s="39">
        <v>561594.9</v>
      </c>
      <c r="K10" s="39">
        <v>483888.6</v>
      </c>
      <c r="L10" s="39">
        <v>479133.6</v>
      </c>
      <c r="M10" s="39">
        <v>502133</v>
      </c>
      <c r="N10" s="39">
        <v>502311</v>
      </c>
      <c r="O10" s="39">
        <v>448404.2</v>
      </c>
      <c r="P10" s="39">
        <v>457600.7</v>
      </c>
      <c r="Q10" s="39">
        <v>440345.1</v>
      </c>
      <c r="R10" s="39">
        <v>408086.1</v>
      </c>
      <c r="S10" s="39">
        <v>349843</v>
      </c>
      <c r="T10" s="39">
        <v>314863.90000000002</v>
      </c>
      <c r="U10" s="39">
        <v>292730</v>
      </c>
      <c r="V10" s="39">
        <v>283871.59999999998</v>
      </c>
      <c r="W10" s="39">
        <v>274558.8</v>
      </c>
      <c r="X10" s="39">
        <v>263688.3</v>
      </c>
      <c r="Y10" s="39">
        <v>278918.7</v>
      </c>
      <c r="Z10" s="39">
        <v>281887.5</v>
      </c>
      <c r="AA10" s="39">
        <v>263579.90000000002</v>
      </c>
      <c r="AB10" s="39">
        <v>227136</v>
      </c>
      <c r="AC10" s="39">
        <v>228052</v>
      </c>
      <c r="AD10" s="39">
        <v>207854</v>
      </c>
      <c r="AE10" s="39">
        <v>196290.4</v>
      </c>
      <c r="AF10" s="39">
        <v>192347.6</v>
      </c>
      <c r="AG10" s="39">
        <v>180212</v>
      </c>
      <c r="AH10" s="39">
        <v>157097.4</v>
      </c>
      <c r="AI10" s="39">
        <v>163810.1</v>
      </c>
      <c r="AJ10" s="39">
        <v>172469.5</v>
      </c>
      <c r="AK10" s="39">
        <v>175603.4</v>
      </c>
      <c r="AL10" s="39">
        <v>171708.6</v>
      </c>
      <c r="AM10" s="39">
        <v>176047.8</v>
      </c>
      <c r="AN10" s="39">
        <v>173604.3</v>
      </c>
      <c r="AO10" s="39">
        <v>164042.1</v>
      </c>
      <c r="AP10" s="39">
        <v>157674.9</v>
      </c>
    </row>
    <row r="11" spans="1:42" s="12" customFormat="1" ht="16.5" customHeight="1" x14ac:dyDescent="0.3">
      <c r="A11" s="2" t="s">
        <v>32</v>
      </c>
      <c r="B11" s="39">
        <v>61747.1</v>
      </c>
      <c r="C11" s="39">
        <v>62148.4</v>
      </c>
      <c r="D11" s="39">
        <v>35623.300000000003</v>
      </c>
      <c r="E11" s="39">
        <v>43088.2</v>
      </c>
      <c r="F11" s="39">
        <v>49784.4</v>
      </c>
      <c r="G11" s="39">
        <v>48184</v>
      </c>
      <c r="H11" s="39">
        <v>43198.2</v>
      </c>
      <c r="I11" s="39">
        <v>50076.7</v>
      </c>
      <c r="J11" s="39">
        <v>58159.5</v>
      </c>
      <c r="K11" s="39">
        <v>58307.6</v>
      </c>
      <c r="L11" s="39">
        <v>60929.9</v>
      </c>
      <c r="M11" s="39">
        <v>55339.1</v>
      </c>
      <c r="N11" s="39">
        <v>55784.6</v>
      </c>
      <c r="O11" s="39">
        <v>56438.1</v>
      </c>
      <c r="P11" s="39">
        <v>58263.4</v>
      </c>
      <c r="Q11" s="39">
        <v>59703.8</v>
      </c>
      <c r="R11" s="39">
        <v>58335.3</v>
      </c>
      <c r="S11" s="39">
        <v>62165.9</v>
      </c>
      <c r="T11" s="39">
        <v>61654.3</v>
      </c>
      <c r="U11" s="39">
        <v>57045.2</v>
      </c>
      <c r="V11" s="39">
        <v>57879.1</v>
      </c>
      <c r="W11" s="39">
        <v>50853.5</v>
      </c>
      <c r="X11" s="39">
        <v>53144.6</v>
      </c>
      <c r="Y11" s="39">
        <v>47539.4</v>
      </c>
      <c r="Z11" s="39">
        <v>55739.5</v>
      </c>
      <c r="AA11" s="39">
        <v>51975.9</v>
      </c>
      <c r="AB11" s="39">
        <v>54771.3</v>
      </c>
      <c r="AC11" s="39">
        <v>51892.5</v>
      </c>
      <c r="AD11" s="39">
        <v>50263</v>
      </c>
      <c r="AE11" s="39">
        <v>33509.4</v>
      </c>
      <c r="AF11" s="39">
        <v>45345.5</v>
      </c>
      <c r="AG11" s="39">
        <v>49120.1</v>
      </c>
      <c r="AH11" s="39">
        <v>47973.599999999999</v>
      </c>
      <c r="AI11" s="39">
        <v>48672.800000000003</v>
      </c>
      <c r="AJ11" s="39">
        <v>49542.8</v>
      </c>
      <c r="AK11" s="39">
        <v>46436.4</v>
      </c>
      <c r="AL11" s="39">
        <v>43409.4</v>
      </c>
      <c r="AM11" s="39">
        <v>47465.7</v>
      </c>
      <c r="AN11" s="39">
        <v>46932.4</v>
      </c>
      <c r="AO11" s="39">
        <v>47098.1</v>
      </c>
      <c r="AP11" s="39">
        <v>37382.400000000001</v>
      </c>
    </row>
    <row r="12" spans="1:42" s="12" customFormat="1" ht="16.5" customHeight="1" x14ac:dyDescent="0.3">
      <c r="A12" s="2" t="s">
        <v>33</v>
      </c>
      <c r="B12" s="39">
        <v>227343</v>
      </c>
      <c r="C12" s="39">
        <v>231184.1</v>
      </c>
      <c r="D12" s="39">
        <v>217026.7</v>
      </c>
      <c r="E12" s="39">
        <v>225628.3</v>
      </c>
      <c r="F12" s="39">
        <v>242855.4</v>
      </c>
      <c r="G12" s="39">
        <v>232707.5</v>
      </c>
      <c r="H12" s="39">
        <v>248116.9</v>
      </c>
      <c r="I12" s="39">
        <v>257336.4</v>
      </c>
      <c r="J12" s="39">
        <v>269035.7</v>
      </c>
      <c r="K12" s="39">
        <v>272157.40000000002</v>
      </c>
      <c r="L12" s="39">
        <v>292393.3</v>
      </c>
      <c r="M12" s="39">
        <v>289959</v>
      </c>
      <c r="N12" s="39">
        <v>297638.7</v>
      </c>
      <c r="O12" s="39">
        <v>283893.59999999998</v>
      </c>
      <c r="P12" s="39">
        <v>297762.40000000002</v>
      </c>
      <c r="Q12" s="39">
        <v>306329.09999999998</v>
      </c>
      <c r="R12" s="39">
        <v>296790.59999999998</v>
      </c>
      <c r="S12" s="39">
        <v>294023</v>
      </c>
      <c r="T12" s="39">
        <v>295343.2</v>
      </c>
      <c r="U12" s="39">
        <v>304724.09999999998</v>
      </c>
      <c r="V12" s="39">
        <v>302558.40000000002</v>
      </c>
      <c r="W12" s="39">
        <v>294860.90000000002</v>
      </c>
      <c r="X12" s="47">
        <v>293625.5</v>
      </c>
      <c r="Y12" s="39">
        <v>278360.40000000002</v>
      </c>
      <c r="Z12" s="39">
        <v>284162.2</v>
      </c>
      <c r="AA12" s="39">
        <v>274366</v>
      </c>
      <c r="AB12" s="39">
        <v>279857.8</v>
      </c>
      <c r="AC12" s="39">
        <v>271617.2</v>
      </c>
      <c r="AD12" s="47">
        <v>260945.3</v>
      </c>
      <c r="AE12" s="39">
        <v>245219.4</v>
      </c>
      <c r="AF12" s="39">
        <v>263292.2</v>
      </c>
      <c r="AG12" s="39">
        <v>268807.3</v>
      </c>
      <c r="AH12" s="39">
        <v>268482.3</v>
      </c>
      <c r="AI12" s="39">
        <v>251469.3</v>
      </c>
      <c r="AJ12" s="39">
        <v>281112.59999999998</v>
      </c>
      <c r="AK12" s="39">
        <v>267197.09999999998</v>
      </c>
      <c r="AL12" s="39">
        <v>261385.4</v>
      </c>
      <c r="AM12" s="39">
        <v>264176</v>
      </c>
      <c r="AN12" s="39">
        <v>270159.5</v>
      </c>
      <c r="AO12" s="39">
        <v>244173.2</v>
      </c>
      <c r="AP12" s="39">
        <v>243215</v>
      </c>
    </row>
    <row r="13" spans="1:42" s="12" customFormat="1" ht="16.5" customHeight="1" x14ac:dyDescent="0.3">
      <c r="A13" s="2" t="s">
        <v>34</v>
      </c>
      <c r="B13" s="39">
        <v>1596.4</v>
      </c>
      <c r="C13" s="39">
        <v>1315.6</v>
      </c>
      <c r="D13" s="39">
        <v>1111.7</v>
      </c>
      <c r="E13" s="39">
        <v>1099.7</v>
      </c>
      <c r="F13" s="39">
        <v>1157.0999999999999</v>
      </c>
      <c r="G13" s="39">
        <v>1102</v>
      </c>
      <c r="H13" s="39">
        <v>1197.3</v>
      </c>
      <c r="I13" s="39">
        <v>1183.9000000000001</v>
      </c>
      <c r="J13" s="39">
        <v>1238.4000000000001</v>
      </c>
      <c r="K13" s="39">
        <v>1196.3</v>
      </c>
      <c r="L13" s="39">
        <v>1087</v>
      </c>
      <c r="M13" s="39">
        <v>968</v>
      </c>
      <c r="N13" s="39">
        <v>950.3</v>
      </c>
      <c r="O13" s="39">
        <v>921.9</v>
      </c>
      <c r="P13" s="39">
        <v>1292.7</v>
      </c>
      <c r="Q13" s="39">
        <v>1349.6</v>
      </c>
      <c r="R13" s="39">
        <v>1474.5</v>
      </c>
      <c r="S13" s="39">
        <v>1378.1</v>
      </c>
      <c r="T13" s="39">
        <v>1380.9</v>
      </c>
      <c r="U13" s="39">
        <v>1362.2</v>
      </c>
      <c r="V13" s="39">
        <v>1490.2</v>
      </c>
      <c r="W13" s="39">
        <v>1413</v>
      </c>
      <c r="X13" s="39">
        <v>1329</v>
      </c>
      <c r="Y13" s="39">
        <v>1335.8</v>
      </c>
      <c r="Z13" s="39">
        <v>1485.3</v>
      </c>
      <c r="AA13" s="39">
        <v>1525.1</v>
      </c>
      <c r="AB13" s="39">
        <v>1590.6</v>
      </c>
      <c r="AC13" s="39">
        <v>1589.1</v>
      </c>
      <c r="AD13" s="47">
        <v>1433.9</v>
      </c>
      <c r="AE13" s="39">
        <v>2334.1</v>
      </c>
      <c r="AF13" s="39">
        <v>1287.3</v>
      </c>
      <c r="AG13" s="39">
        <v>1286.3</v>
      </c>
      <c r="AH13" s="39">
        <v>1304.0999999999999</v>
      </c>
      <c r="AI13" s="39">
        <v>1120.2</v>
      </c>
      <c r="AJ13" s="39">
        <v>1347.6</v>
      </c>
      <c r="AK13" s="39">
        <v>1256.0999999999999</v>
      </c>
      <c r="AL13" s="39">
        <v>1258.9000000000001</v>
      </c>
      <c r="AM13" s="39">
        <v>1341.4</v>
      </c>
      <c r="AN13" s="39">
        <v>1126.9000000000001</v>
      </c>
      <c r="AO13" s="39">
        <v>1066.9000000000001</v>
      </c>
      <c r="AP13" s="39">
        <v>926.7</v>
      </c>
    </row>
    <row r="14" spans="1:42" s="13" customFormat="1" ht="16.5" customHeight="1" thickBot="1" x14ac:dyDescent="0.35">
      <c r="A14" s="5" t="s">
        <v>1</v>
      </c>
      <c r="B14" s="40">
        <v>1047994.6006791013</v>
      </c>
      <c r="C14" s="40">
        <v>1005219.3108554644</v>
      </c>
      <c r="D14" s="40">
        <v>1008783.9183407675</v>
      </c>
      <c r="E14" s="40">
        <v>990960.88091425225</v>
      </c>
      <c r="F14" s="40">
        <v>1012348.5258260707</v>
      </c>
      <c r="G14" s="40">
        <v>1005219.3108554644</v>
      </c>
      <c r="H14" s="40">
        <v>1030171.5632525859</v>
      </c>
      <c r="I14" s="40">
        <v>1046212.2969364498</v>
      </c>
      <c r="J14" s="40">
        <v>1071164.5493335712</v>
      </c>
      <c r="K14" s="40">
        <v>1040865.385708495</v>
      </c>
      <c r="L14" s="40">
        <v>1041043.6160827603</v>
      </c>
      <c r="M14" s="40">
        <v>1031062.7151239116</v>
      </c>
      <c r="N14" s="40">
        <v>1049420.4436732223</v>
      </c>
      <c r="O14" s="40">
        <v>1056727.8890180937</v>
      </c>
      <c r="P14" s="40">
        <v>1054054.4334041164</v>
      </c>
      <c r="Q14" s="40">
        <v>1071342.7797078365</v>
      </c>
      <c r="R14" s="40">
        <v>1103602.4774498292</v>
      </c>
      <c r="S14" s="40">
        <v>1098790.2573446699</v>
      </c>
      <c r="T14" s="40">
        <v>1055133.078756944</v>
      </c>
      <c r="U14" s="40">
        <v>1011475.900169218</v>
      </c>
      <c r="V14" s="40">
        <v>967818.72158149199</v>
      </c>
      <c r="W14" s="40">
        <v>924161.54299376602</v>
      </c>
      <c r="X14" s="40">
        <v>880504.36440604005</v>
      </c>
      <c r="Y14" s="40">
        <v>875569.65379995212</v>
      </c>
      <c r="Z14" s="40">
        <v>870634.94319386408</v>
      </c>
      <c r="AA14" s="40">
        <v>865700.23258777615</v>
      </c>
      <c r="AB14" s="40">
        <v>860765.52198168798</v>
      </c>
      <c r="AC14" s="40">
        <v>855830.81137560005</v>
      </c>
      <c r="AD14" s="40">
        <v>981322.83600000001</v>
      </c>
      <c r="AE14" s="40">
        <v>947251.92480000004</v>
      </c>
      <c r="AF14" s="40">
        <v>955986.04570000002</v>
      </c>
      <c r="AG14" s="40">
        <v>1018082.1814</v>
      </c>
      <c r="AH14" s="40">
        <v>856872.86500699841</v>
      </c>
      <c r="AI14" s="40">
        <v>818836.46</v>
      </c>
      <c r="AJ14" s="40">
        <v>854632.15</v>
      </c>
      <c r="AK14" s="40">
        <v>882600.1</v>
      </c>
      <c r="AL14" s="40">
        <v>869727.21</v>
      </c>
      <c r="AM14" s="40">
        <v>882864</v>
      </c>
      <c r="AN14" s="40">
        <v>932523.2</v>
      </c>
      <c r="AO14" s="40">
        <v>965128.7</v>
      </c>
      <c r="AP14" s="40">
        <v>926310.63600000006</v>
      </c>
    </row>
    <row r="15" spans="1:42" s="15" customFormat="1" ht="12.75" customHeight="1" x14ac:dyDescent="0.2">
      <c r="A15" s="42" t="s">
        <v>37</v>
      </c>
      <c r="B15" s="42"/>
      <c r="C15" s="42"/>
      <c r="D15" s="42"/>
      <c r="E15" s="42"/>
      <c r="F15" s="42"/>
      <c r="G15" s="42"/>
      <c r="H15" s="42"/>
      <c r="I15" s="42"/>
      <c r="J15" s="42"/>
      <c r="K15" s="42"/>
      <c r="L15" s="42"/>
      <c r="M15" s="42"/>
      <c r="N15" s="42"/>
      <c r="O15" s="42"/>
      <c r="P15" s="42"/>
      <c r="Q15" s="42"/>
      <c r="R15" s="42"/>
      <c r="S15" s="42"/>
      <c r="T15" s="42"/>
      <c r="U15" s="42"/>
      <c r="V15" s="42"/>
      <c r="W15" s="24"/>
      <c r="X15" s="24"/>
      <c r="Y15" s="24"/>
      <c r="Z15" s="24"/>
      <c r="AA15" s="24"/>
      <c r="AB15" s="24"/>
      <c r="AC15" s="24"/>
      <c r="AD15" s="24"/>
      <c r="AE15" s="24"/>
      <c r="AF15" s="24"/>
      <c r="AG15" s="24"/>
      <c r="AH15" s="24"/>
    </row>
    <row r="16" spans="1:42" s="16" customFormat="1" ht="12.75" customHeight="1" x14ac:dyDescent="0.2">
      <c r="A16" s="43"/>
      <c r="B16" s="43"/>
      <c r="C16" s="43"/>
      <c r="D16" s="43"/>
      <c r="E16" s="43"/>
      <c r="F16" s="43"/>
      <c r="G16" s="43"/>
      <c r="H16" s="43"/>
      <c r="I16" s="43"/>
      <c r="J16" s="43"/>
      <c r="K16" s="43"/>
      <c r="L16" s="43"/>
      <c r="M16" s="43"/>
      <c r="N16" s="43"/>
      <c r="O16" s="43"/>
      <c r="P16" s="43"/>
      <c r="Q16" s="43"/>
      <c r="R16" s="43"/>
      <c r="S16" s="43"/>
      <c r="T16" s="43"/>
      <c r="U16" s="43"/>
      <c r="V16" s="43"/>
      <c r="W16" s="24"/>
      <c r="X16" s="24"/>
      <c r="Y16" s="24"/>
      <c r="Z16" s="24"/>
      <c r="AA16" s="24"/>
      <c r="AB16" s="24"/>
      <c r="AC16" s="24"/>
      <c r="AD16" s="24"/>
      <c r="AE16" s="24"/>
      <c r="AF16" s="24"/>
      <c r="AG16" s="24"/>
      <c r="AH16" s="24"/>
    </row>
    <row r="17" spans="1:37" s="16" customFormat="1" ht="12.75" customHeight="1" x14ac:dyDescent="0.2">
      <c r="A17" s="48" t="s">
        <v>27</v>
      </c>
      <c r="B17" s="48"/>
      <c r="C17" s="48"/>
      <c r="D17" s="48"/>
      <c r="E17" s="48"/>
      <c r="F17" s="48"/>
      <c r="G17" s="48"/>
      <c r="H17" s="48"/>
      <c r="I17" s="48"/>
      <c r="J17" s="48"/>
      <c r="K17" s="48"/>
      <c r="L17" s="48"/>
      <c r="M17" s="48"/>
      <c r="N17" s="48"/>
      <c r="O17" s="48"/>
      <c r="P17" s="48"/>
      <c r="Q17" s="48"/>
      <c r="R17" s="48"/>
      <c r="S17" s="48"/>
      <c r="T17" s="48"/>
      <c r="U17" s="48"/>
      <c r="V17" s="48"/>
      <c r="W17" s="36"/>
      <c r="X17" s="36"/>
      <c r="Y17" s="36"/>
      <c r="Z17" s="36"/>
      <c r="AA17" s="24"/>
      <c r="AB17" s="24"/>
      <c r="AC17" s="24"/>
      <c r="AD17" s="24"/>
      <c r="AE17" s="24"/>
      <c r="AF17" s="24"/>
      <c r="AG17" s="24"/>
      <c r="AH17" s="24"/>
    </row>
    <row r="18" spans="1:37" s="16" customFormat="1" ht="12.75" customHeight="1" x14ac:dyDescent="0.2">
      <c r="A18" s="48" t="s">
        <v>23</v>
      </c>
      <c r="B18" s="48"/>
      <c r="C18" s="48"/>
      <c r="D18" s="48"/>
      <c r="E18" s="48"/>
      <c r="F18" s="48"/>
      <c r="G18" s="48"/>
      <c r="H18" s="48"/>
      <c r="I18" s="48"/>
      <c r="J18" s="48"/>
      <c r="K18" s="48"/>
      <c r="L18" s="48"/>
      <c r="M18" s="48"/>
      <c r="N18" s="48"/>
      <c r="O18" s="48"/>
      <c r="P18" s="48"/>
      <c r="Q18" s="48"/>
      <c r="R18" s="48"/>
      <c r="S18" s="48"/>
      <c r="T18" s="48"/>
      <c r="U18" s="48"/>
      <c r="V18" s="48"/>
      <c r="W18" s="36"/>
      <c r="X18" s="36"/>
      <c r="Y18" s="36"/>
      <c r="Z18" s="36"/>
      <c r="AA18" s="24"/>
      <c r="AB18" s="24"/>
      <c r="AC18" s="24"/>
      <c r="AD18" s="24"/>
      <c r="AE18" s="24"/>
      <c r="AF18" s="24"/>
      <c r="AG18" s="24"/>
      <c r="AH18" s="24"/>
    </row>
    <row r="19" spans="1:37" s="16" customFormat="1" ht="12.75" customHeight="1" x14ac:dyDescent="0.2">
      <c r="A19" s="48" t="s">
        <v>36</v>
      </c>
      <c r="B19" s="48"/>
      <c r="C19" s="48"/>
      <c r="D19" s="48"/>
      <c r="E19" s="48"/>
      <c r="F19" s="48"/>
      <c r="G19" s="48"/>
      <c r="H19" s="48"/>
      <c r="I19" s="48"/>
      <c r="J19" s="48"/>
      <c r="K19" s="48"/>
      <c r="L19" s="48"/>
      <c r="M19" s="48"/>
      <c r="N19" s="48"/>
      <c r="O19" s="48"/>
      <c r="P19" s="48"/>
      <c r="Q19" s="48"/>
      <c r="R19" s="48"/>
      <c r="S19" s="48"/>
      <c r="T19" s="48"/>
      <c r="U19" s="48"/>
      <c r="V19" s="48"/>
      <c r="W19" s="36"/>
      <c r="X19" s="36"/>
      <c r="Y19" s="36"/>
      <c r="Z19" s="36"/>
      <c r="AA19" s="24"/>
      <c r="AB19" s="24"/>
      <c r="AC19" s="24"/>
      <c r="AD19" s="24"/>
      <c r="AE19" s="24"/>
      <c r="AF19" s="24"/>
      <c r="AG19" s="24"/>
      <c r="AH19" s="24"/>
    </row>
    <row r="20" spans="1:37" s="17" customFormat="1" ht="12.75" customHeight="1" x14ac:dyDescent="0.2">
      <c r="A20" s="48"/>
      <c r="B20" s="48"/>
      <c r="C20" s="48"/>
      <c r="D20" s="48"/>
      <c r="E20" s="48"/>
      <c r="F20" s="48"/>
      <c r="G20" s="48"/>
      <c r="H20" s="48"/>
      <c r="I20" s="48"/>
      <c r="J20" s="48"/>
      <c r="K20" s="48"/>
      <c r="L20" s="48"/>
      <c r="M20" s="48"/>
      <c r="N20" s="48"/>
      <c r="O20" s="48"/>
      <c r="P20" s="48"/>
      <c r="Q20" s="48"/>
      <c r="R20" s="48"/>
      <c r="S20" s="48"/>
      <c r="T20" s="48"/>
      <c r="U20" s="48"/>
      <c r="V20" s="48"/>
    </row>
    <row r="21" spans="1:37" s="17" customFormat="1" ht="12.75" customHeight="1" x14ac:dyDescent="0.2">
      <c r="A21" s="49" t="s">
        <v>4</v>
      </c>
      <c r="B21" s="49"/>
      <c r="C21" s="49"/>
      <c r="D21" s="49"/>
      <c r="E21" s="49"/>
      <c r="F21" s="49"/>
      <c r="G21" s="49"/>
      <c r="H21" s="49"/>
      <c r="I21" s="49"/>
      <c r="J21" s="49"/>
      <c r="K21" s="49"/>
      <c r="L21" s="49"/>
      <c r="M21" s="49"/>
      <c r="N21" s="49"/>
      <c r="O21" s="49"/>
      <c r="P21" s="49"/>
      <c r="Q21" s="49"/>
      <c r="R21" s="49"/>
      <c r="S21" s="49"/>
      <c r="T21" s="49"/>
      <c r="U21" s="49"/>
      <c r="V21" s="49"/>
      <c r="W21" s="18"/>
      <c r="X21" s="19"/>
      <c r="Y21" s="19"/>
      <c r="Z21" s="19"/>
      <c r="AA21" s="19"/>
      <c r="AB21" s="19"/>
      <c r="AC21" s="19"/>
      <c r="AD21" s="19"/>
      <c r="AE21" s="19"/>
      <c r="AF21" s="19"/>
      <c r="AG21" s="19"/>
      <c r="AH21" s="19"/>
      <c r="AI21" s="19"/>
      <c r="AJ21" s="19"/>
      <c r="AK21" s="18"/>
    </row>
    <row r="22" spans="1:37" s="17" customFormat="1" ht="12.75" customHeight="1" x14ac:dyDescent="0.2">
      <c r="A22" s="50" t="s">
        <v>22</v>
      </c>
      <c r="B22" s="50"/>
      <c r="C22" s="50"/>
      <c r="D22" s="50"/>
      <c r="E22" s="50"/>
      <c r="F22" s="50"/>
      <c r="G22" s="50"/>
      <c r="H22" s="50"/>
      <c r="I22" s="50"/>
      <c r="J22" s="50"/>
      <c r="K22" s="50"/>
      <c r="L22" s="50"/>
      <c r="M22" s="50"/>
      <c r="N22" s="50"/>
      <c r="O22" s="50"/>
      <c r="P22" s="50"/>
      <c r="Q22" s="50"/>
      <c r="R22" s="50"/>
      <c r="S22" s="50"/>
      <c r="T22" s="50"/>
      <c r="U22" s="50"/>
      <c r="V22" s="50"/>
      <c r="W22" s="18"/>
      <c r="X22" s="18"/>
      <c r="Y22" s="20"/>
      <c r="Z22" s="20"/>
      <c r="AA22" s="18"/>
      <c r="AB22" s="20"/>
      <c r="AC22" s="20"/>
      <c r="AD22" s="20"/>
      <c r="AE22" s="18"/>
      <c r="AF22" s="18"/>
      <c r="AG22" s="18"/>
      <c r="AH22" s="18"/>
      <c r="AI22" s="18"/>
      <c r="AJ22" s="18"/>
      <c r="AK22" s="18"/>
    </row>
    <row r="23" spans="1:37" s="17" customFormat="1" ht="12.75" customHeight="1" x14ac:dyDescent="0.2">
      <c r="A23" s="51"/>
      <c r="B23" s="51"/>
      <c r="C23" s="51"/>
      <c r="D23" s="51"/>
      <c r="E23" s="51"/>
      <c r="F23" s="51"/>
      <c r="G23" s="51"/>
      <c r="H23" s="51"/>
      <c r="I23" s="51"/>
      <c r="J23" s="51"/>
      <c r="K23" s="51"/>
      <c r="L23" s="51"/>
      <c r="M23" s="51"/>
      <c r="N23" s="51"/>
      <c r="O23" s="51"/>
      <c r="P23" s="51"/>
      <c r="Q23" s="51"/>
      <c r="R23" s="51"/>
      <c r="S23" s="51"/>
      <c r="T23" s="51"/>
      <c r="U23" s="51"/>
      <c r="V23" s="51"/>
      <c r="AB23" s="21"/>
      <c r="AC23" s="21"/>
      <c r="AD23" s="21"/>
      <c r="AE23" s="18"/>
      <c r="AF23" s="18"/>
      <c r="AG23" s="18"/>
      <c r="AH23" s="18"/>
      <c r="AI23" s="18"/>
      <c r="AJ23" s="18"/>
      <c r="AK23" s="18"/>
    </row>
    <row r="24" spans="1:37" s="17" customFormat="1" ht="12.75" customHeight="1" x14ac:dyDescent="0.2">
      <c r="A24" s="49" t="s">
        <v>3</v>
      </c>
      <c r="B24" s="49"/>
      <c r="C24" s="49"/>
      <c r="D24" s="49"/>
      <c r="E24" s="49"/>
      <c r="F24" s="49"/>
      <c r="G24" s="49"/>
      <c r="H24" s="49"/>
      <c r="I24" s="49"/>
      <c r="J24" s="49"/>
      <c r="K24" s="49"/>
      <c r="L24" s="49"/>
      <c r="M24" s="49"/>
      <c r="N24" s="49"/>
      <c r="O24" s="49"/>
      <c r="P24" s="49"/>
      <c r="Q24" s="49"/>
      <c r="R24" s="49"/>
      <c r="S24" s="49"/>
      <c r="T24" s="49"/>
      <c r="U24" s="49"/>
      <c r="V24" s="49"/>
      <c r="W24" s="21"/>
      <c r="X24" s="21"/>
      <c r="Y24" s="21"/>
      <c r="Z24" s="21"/>
      <c r="AA24" s="21"/>
      <c r="AB24" s="21"/>
      <c r="AC24" s="21"/>
      <c r="AD24" s="21"/>
      <c r="AE24" s="21"/>
      <c r="AF24" s="21"/>
      <c r="AG24" s="21"/>
    </row>
    <row r="25" spans="1:37" s="17" customFormat="1" ht="12.75" customHeight="1" x14ac:dyDescent="0.2">
      <c r="A25" s="52" t="s">
        <v>8</v>
      </c>
      <c r="B25" s="52"/>
      <c r="C25" s="52"/>
      <c r="D25" s="52"/>
      <c r="E25" s="52"/>
      <c r="F25" s="52"/>
      <c r="G25" s="52"/>
      <c r="H25" s="52"/>
      <c r="I25" s="52"/>
      <c r="J25" s="52"/>
      <c r="K25" s="52"/>
      <c r="L25" s="52"/>
      <c r="M25" s="52"/>
      <c r="N25" s="52"/>
      <c r="O25" s="52"/>
      <c r="P25" s="52"/>
      <c r="Q25" s="52"/>
      <c r="R25" s="52"/>
      <c r="S25" s="52"/>
      <c r="T25" s="52"/>
      <c r="U25" s="52"/>
      <c r="V25" s="52"/>
      <c r="W25" s="22"/>
      <c r="X25" s="22"/>
      <c r="Y25" s="22"/>
      <c r="Z25" s="22"/>
      <c r="AA25" s="22"/>
      <c r="AB25" s="22"/>
      <c r="AC25" s="22"/>
      <c r="AD25" s="22"/>
      <c r="AE25" s="22"/>
      <c r="AF25" s="22"/>
      <c r="AG25" s="22"/>
    </row>
    <row r="26" spans="1:37" s="17" customFormat="1" ht="12.75" customHeight="1" x14ac:dyDescent="0.2">
      <c r="A26" s="53" t="s">
        <v>24</v>
      </c>
      <c r="B26" s="53"/>
      <c r="C26" s="53"/>
      <c r="D26" s="53"/>
      <c r="E26" s="53"/>
      <c r="F26" s="53"/>
      <c r="G26" s="53"/>
      <c r="H26" s="53"/>
      <c r="I26" s="53"/>
      <c r="J26" s="53"/>
      <c r="K26" s="53"/>
      <c r="L26" s="53"/>
      <c r="M26" s="53"/>
      <c r="N26" s="53"/>
      <c r="O26" s="53"/>
      <c r="P26" s="53"/>
      <c r="Q26" s="53"/>
      <c r="R26" s="53"/>
      <c r="S26" s="53"/>
      <c r="T26" s="53"/>
      <c r="U26" s="53"/>
      <c r="V26" s="53"/>
      <c r="W26" s="22"/>
      <c r="X26" s="22"/>
      <c r="Y26" s="22"/>
      <c r="Z26" s="22"/>
      <c r="AA26" s="22"/>
      <c r="AB26" s="22"/>
      <c r="AC26" s="22"/>
      <c r="AD26" s="22"/>
      <c r="AE26" s="22"/>
      <c r="AF26" s="22"/>
      <c r="AG26" s="22"/>
    </row>
    <row r="27" spans="1:37" s="17" customFormat="1" ht="12.75" customHeight="1" x14ac:dyDescent="0.2">
      <c r="A27" s="54" t="s">
        <v>41</v>
      </c>
      <c r="B27" s="54"/>
      <c r="C27" s="54"/>
      <c r="D27" s="54"/>
      <c r="E27" s="54"/>
      <c r="F27" s="54"/>
      <c r="G27" s="54"/>
      <c r="H27" s="54"/>
      <c r="I27" s="54"/>
      <c r="J27" s="54"/>
      <c r="K27" s="54"/>
      <c r="L27" s="54"/>
      <c r="M27" s="54"/>
      <c r="N27" s="54"/>
      <c r="O27" s="54"/>
      <c r="P27" s="54"/>
      <c r="Q27" s="54"/>
      <c r="R27" s="54"/>
      <c r="S27" s="54"/>
      <c r="T27" s="54"/>
      <c r="U27" s="54"/>
      <c r="V27" s="54"/>
      <c r="W27" s="21"/>
      <c r="X27" s="21"/>
      <c r="Y27" s="21"/>
      <c r="Z27" s="21"/>
      <c r="AA27" s="21"/>
      <c r="AB27" s="21"/>
      <c r="AC27" s="21"/>
      <c r="AD27" s="21"/>
      <c r="AE27" s="21"/>
      <c r="AF27" s="21"/>
      <c r="AG27" s="21"/>
    </row>
    <row r="28" spans="1:37" s="17" customFormat="1" ht="12.75" customHeight="1" x14ac:dyDescent="0.2">
      <c r="A28" s="52" t="s">
        <v>7</v>
      </c>
      <c r="B28" s="52"/>
      <c r="C28" s="52"/>
      <c r="D28" s="52"/>
      <c r="E28" s="52"/>
      <c r="F28" s="52"/>
      <c r="G28" s="52"/>
      <c r="H28" s="52"/>
      <c r="I28" s="52"/>
      <c r="J28" s="52"/>
      <c r="K28" s="52"/>
      <c r="L28" s="52"/>
      <c r="M28" s="52"/>
      <c r="N28" s="52"/>
      <c r="O28" s="52"/>
      <c r="P28" s="52"/>
      <c r="Q28" s="52"/>
      <c r="R28" s="52"/>
      <c r="S28" s="52"/>
      <c r="T28" s="52"/>
      <c r="U28" s="52"/>
      <c r="V28" s="52"/>
      <c r="W28" s="34"/>
      <c r="X28" s="34"/>
      <c r="Y28" s="34"/>
      <c r="Z28" s="34"/>
      <c r="AA28" s="34"/>
      <c r="AB28" s="34"/>
      <c r="AC28" s="34"/>
      <c r="AD28" s="34"/>
      <c r="AE28" s="34"/>
      <c r="AF28" s="34"/>
      <c r="AG28" s="34"/>
    </row>
    <row r="29" spans="1:37" s="17" customFormat="1" ht="12.75" customHeight="1" x14ac:dyDescent="0.2">
      <c r="A29" s="53" t="s">
        <v>38</v>
      </c>
      <c r="B29" s="53"/>
      <c r="C29" s="53"/>
      <c r="D29" s="53"/>
      <c r="E29" s="53"/>
      <c r="F29" s="53"/>
      <c r="G29" s="53"/>
      <c r="H29" s="53"/>
      <c r="I29" s="53"/>
      <c r="J29" s="53"/>
      <c r="K29" s="53"/>
      <c r="L29" s="53"/>
      <c r="M29" s="53"/>
      <c r="N29" s="53"/>
      <c r="O29" s="53"/>
      <c r="P29" s="53"/>
      <c r="Q29" s="53"/>
      <c r="R29" s="53"/>
      <c r="S29" s="53"/>
      <c r="T29" s="53"/>
      <c r="U29" s="53"/>
      <c r="V29" s="53"/>
      <c r="W29" s="22"/>
      <c r="X29" s="22"/>
      <c r="Y29" s="22"/>
      <c r="Z29" s="22"/>
      <c r="AA29" s="22"/>
      <c r="AB29" s="22"/>
      <c r="AC29" s="22"/>
      <c r="AD29" s="22"/>
      <c r="AE29" s="22"/>
      <c r="AF29" s="22"/>
      <c r="AG29" s="22"/>
    </row>
    <row r="30" spans="1:37" s="17" customFormat="1" ht="12.75" customHeight="1" x14ac:dyDescent="0.2">
      <c r="A30" s="52" t="s">
        <v>6</v>
      </c>
      <c r="B30" s="52"/>
      <c r="C30" s="52"/>
      <c r="D30" s="52"/>
      <c r="E30" s="52"/>
      <c r="F30" s="52"/>
      <c r="G30" s="52"/>
      <c r="H30" s="52"/>
      <c r="I30" s="52"/>
      <c r="J30" s="52"/>
      <c r="K30" s="52"/>
      <c r="L30" s="52"/>
      <c r="M30" s="52"/>
      <c r="N30" s="52"/>
      <c r="O30" s="52"/>
      <c r="P30" s="52"/>
      <c r="Q30" s="52"/>
      <c r="R30" s="52"/>
      <c r="S30" s="52"/>
      <c r="T30" s="52"/>
      <c r="U30" s="52"/>
      <c r="V30" s="52"/>
      <c r="W30" s="22"/>
      <c r="X30" s="22"/>
      <c r="Y30" s="22"/>
      <c r="Z30" s="22"/>
      <c r="AA30" s="22"/>
      <c r="AB30" s="22"/>
      <c r="AC30" s="22"/>
      <c r="AD30" s="22"/>
      <c r="AE30" s="22"/>
      <c r="AF30" s="22"/>
      <c r="AG30" s="22"/>
    </row>
    <row r="31" spans="1:37" s="17" customFormat="1" ht="12.75" customHeight="1" x14ac:dyDescent="0.2">
      <c r="A31" s="54" t="s">
        <v>17</v>
      </c>
      <c r="B31" s="54"/>
      <c r="C31" s="54"/>
      <c r="D31" s="54"/>
      <c r="E31" s="54"/>
      <c r="F31" s="54"/>
      <c r="G31" s="54"/>
      <c r="H31" s="54"/>
      <c r="I31" s="54"/>
      <c r="J31" s="54"/>
      <c r="K31" s="54"/>
      <c r="L31" s="54"/>
      <c r="M31" s="54"/>
      <c r="N31" s="54"/>
      <c r="O31" s="54"/>
      <c r="P31" s="54"/>
      <c r="Q31" s="54"/>
      <c r="R31" s="54"/>
      <c r="S31" s="54"/>
      <c r="T31" s="54"/>
      <c r="U31" s="54"/>
      <c r="V31" s="54"/>
    </row>
    <row r="32" spans="1:37" s="17" customFormat="1" ht="12.75" customHeight="1" x14ac:dyDescent="0.2">
      <c r="A32" s="52" t="s">
        <v>18</v>
      </c>
      <c r="B32" s="52"/>
      <c r="C32" s="52"/>
      <c r="D32" s="52"/>
      <c r="E32" s="52"/>
      <c r="F32" s="52"/>
      <c r="G32" s="52"/>
      <c r="H32" s="52"/>
      <c r="I32" s="52"/>
      <c r="J32" s="52"/>
      <c r="K32" s="52"/>
      <c r="L32" s="52"/>
      <c r="M32" s="52"/>
      <c r="N32" s="52"/>
      <c r="O32" s="52"/>
      <c r="P32" s="52"/>
      <c r="Q32" s="52"/>
      <c r="R32" s="52"/>
      <c r="S32" s="52"/>
      <c r="T32" s="52"/>
      <c r="U32" s="52"/>
      <c r="V32" s="52"/>
    </row>
    <row r="33" spans="1:33" s="17" customFormat="1" ht="12.75" customHeight="1" x14ac:dyDescent="0.2">
      <c r="A33" s="53" t="s">
        <v>21</v>
      </c>
      <c r="B33" s="53"/>
      <c r="C33" s="53"/>
      <c r="D33" s="53"/>
      <c r="E33" s="53"/>
      <c r="F33" s="53"/>
      <c r="G33" s="53"/>
      <c r="H33" s="53"/>
      <c r="I33" s="53"/>
      <c r="J33" s="53"/>
      <c r="K33" s="53"/>
      <c r="L33" s="53"/>
      <c r="M33" s="53"/>
      <c r="N33" s="53"/>
      <c r="O33" s="53"/>
      <c r="P33" s="53"/>
      <c r="Q33" s="53"/>
      <c r="R33" s="53"/>
      <c r="S33" s="53"/>
      <c r="T33" s="53"/>
      <c r="U33" s="53"/>
      <c r="V33" s="53"/>
      <c r="W33" s="22"/>
      <c r="X33" s="22"/>
      <c r="Y33" s="22"/>
      <c r="Z33" s="22"/>
      <c r="AA33" s="22"/>
      <c r="AB33" s="22"/>
      <c r="AC33" s="22"/>
      <c r="AD33" s="22"/>
      <c r="AE33" s="22"/>
      <c r="AF33" s="22"/>
      <c r="AG33" s="22"/>
    </row>
    <row r="34" spans="1:33" s="17" customFormat="1" ht="12.75" customHeight="1" x14ac:dyDescent="0.2">
      <c r="A34" s="53" t="s">
        <v>28</v>
      </c>
      <c r="B34" s="53"/>
      <c r="C34" s="53"/>
      <c r="D34" s="53"/>
      <c r="E34" s="53"/>
      <c r="F34" s="53"/>
      <c r="G34" s="53"/>
      <c r="H34" s="53"/>
      <c r="I34" s="53"/>
      <c r="J34" s="53"/>
      <c r="K34" s="53"/>
      <c r="L34" s="53"/>
      <c r="M34" s="53"/>
      <c r="N34" s="53"/>
      <c r="O34" s="53"/>
      <c r="P34" s="53"/>
      <c r="Q34" s="53"/>
      <c r="R34" s="53"/>
      <c r="S34" s="53"/>
      <c r="T34" s="53"/>
      <c r="U34" s="53"/>
      <c r="V34" s="53"/>
      <c r="W34" s="22"/>
      <c r="X34" s="22"/>
      <c r="Y34" s="22"/>
      <c r="Z34" s="22"/>
      <c r="AA34" s="22"/>
      <c r="AB34" s="22"/>
      <c r="AC34" s="22"/>
      <c r="AD34" s="22"/>
      <c r="AE34" s="22"/>
      <c r="AF34" s="22"/>
      <c r="AG34" s="22"/>
    </row>
    <row r="35" spans="1:33" s="17" customFormat="1" ht="12.75" customHeight="1" x14ac:dyDescent="0.2">
      <c r="A35" s="52" t="s">
        <v>5</v>
      </c>
      <c r="B35" s="52"/>
      <c r="C35" s="52"/>
      <c r="D35" s="52"/>
      <c r="E35" s="52"/>
      <c r="F35" s="52"/>
      <c r="G35" s="52"/>
      <c r="H35" s="52"/>
      <c r="I35" s="52"/>
      <c r="J35" s="52"/>
      <c r="K35" s="52"/>
      <c r="L35" s="52"/>
      <c r="M35" s="52"/>
      <c r="N35" s="52"/>
      <c r="O35" s="52"/>
      <c r="P35" s="52"/>
      <c r="Q35" s="52"/>
      <c r="R35" s="52"/>
      <c r="S35" s="52"/>
      <c r="T35" s="52"/>
      <c r="U35" s="52"/>
      <c r="V35" s="52"/>
      <c r="W35" s="22"/>
      <c r="X35" s="22"/>
      <c r="Y35" s="22"/>
      <c r="Z35" s="22"/>
      <c r="AA35" s="22"/>
      <c r="AB35" s="22"/>
      <c r="AC35" s="22"/>
      <c r="AD35" s="22"/>
      <c r="AE35" s="22"/>
      <c r="AF35" s="22"/>
      <c r="AG35" s="22"/>
    </row>
    <row r="36" spans="1:33" s="23" customFormat="1" ht="12.75" customHeight="1" x14ac:dyDescent="0.2">
      <c r="A36" s="54" t="s">
        <v>39</v>
      </c>
      <c r="B36" s="54"/>
      <c r="C36" s="54"/>
      <c r="D36" s="54"/>
      <c r="E36" s="54"/>
      <c r="F36" s="54"/>
      <c r="G36" s="54"/>
      <c r="H36" s="54"/>
      <c r="I36" s="54"/>
      <c r="J36" s="54"/>
      <c r="K36" s="54"/>
      <c r="L36" s="54"/>
      <c r="M36" s="54"/>
      <c r="N36" s="54"/>
      <c r="O36" s="54"/>
      <c r="P36" s="54"/>
      <c r="Q36" s="54"/>
      <c r="R36" s="54"/>
      <c r="S36" s="54"/>
      <c r="T36" s="54"/>
      <c r="U36" s="54"/>
      <c r="V36" s="54"/>
    </row>
    <row r="37" spans="1:33" s="17" customFormat="1" ht="12.75" customHeight="1" x14ac:dyDescent="0.2">
      <c r="A37" s="52" t="s">
        <v>9</v>
      </c>
      <c r="B37" s="52"/>
      <c r="C37" s="52"/>
      <c r="D37" s="52"/>
      <c r="E37" s="52"/>
      <c r="F37" s="52"/>
      <c r="G37" s="52"/>
      <c r="H37" s="52"/>
      <c r="I37" s="52"/>
      <c r="J37" s="52"/>
      <c r="K37" s="52"/>
      <c r="L37" s="52"/>
      <c r="M37" s="52"/>
      <c r="N37" s="52"/>
      <c r="O37" s="52"/>
      <c r="P37" s="52"/>
      <c r="Q37" s="52"/>
      <c r="R37" s="52"/>
      <c r="S37" s="52"/>
      <c r="T37" s="52"/>
      <c r="U37" s="52"/>
      <c r="V37" s="52"/>
      <c r="W37" s="22"/>
      <c r="X37" s="22"/>
      <c r="Y37" s="22"/>
      <c r="Z37" s="22"/>
      <c r="AA37" s="22"/>
      <c r="AB37" s="22"/>
      <c r="AC37" s="22"/>
      <c r="AD37" s="22"/>
      <c r="AE37" s="22"/>
      <c r="AF37" s="22"/>
      <c r="AG37" s="22"/>
    </row>
    <row r="38" spans="1:33" s="17" customFormat="1" ht="12.75" customHeight="1" x14ac:dyDescent="0.2">
      <c r="A38" s="53" t="s">
        <v>10</v>
      </c>
      <c r="B38" s="53"/>
      <c r="C38" s="53"/>
      <c r="D38" s="53"/>
      <c r="E38" s="53"/>
      <c r="F38" s="53"/>
      <c r="G38" s="53"/>
      <c r="H38" s="53"/>
      <c r="I38" s="53"/>
      <c r="J38" s="53"/>
      <c r="K38" s="53"/>
      <c r="L38" s="53"/>
      <c r="M38" s="53"/>
      <c r="N38" s="53"/>
      <c r="O38" s="53"/>
      <c r="P38" s="53"/>
      <c r="Q38" s="53"/>
      <c r="R38" s="53"/>
      <c r="S38" s="53"/>
      <c r="T38" s="53"/>
      <c r="U38" s="53"/>
      <c r="V38" s="53"/>
      <c r="W38" s="22"/>
      <c r="X38" s="22"/>
      <c r="Y38" s="22"/>
      <c r="Z38" s="22"/>
      <c r="AA38" s="22"/>
      <c r="AB38" s="22"/>
      <c r="AC38" s="22"/>
      <c r="AD38" s="22"/>
      <c r="AE38" s="22"/>
      <c r="AF38" s="22"/>
      <c r="AG38" s="22"/>
    </row>
    <row r="39" spans="1:33" s="17" customFormat="1" ht="12.75" customHeight="1" x14ac:dyDescent="0.2">
      <c r="A39" s="53" t="s">
        <v>25</v>
      </c>
      <c r="B39" s="53"/>
      <c r="C39" s="53"/>
      <c r="D39" s="53"/>
      <c r="E39" s="53"/>
      <c r="F39" s="53"/>
      <c r="G39" s="53"/>
      <c r="H39" s="53"/>
      <c r="I39" s="53"/>
      <c r="J39" s="53"/>
      <c r="K39" s="53"/>
      <c r="L39" s="53"/>
      <c r="M39" s="53"/>
      <c r="N39" s="53"/>
      <c r="O39" s="53"/>
      <c r="P39" s="53"/>
      <c r="Q39" s="53"/>
      <c r="R39" s="53"/>
      <c r="S39" s="53"/>
      <c r="T39" s="53"/>
      <c r="U39" s="53"/>
      <c r="V39" s="53"/>
      <c r="W39" s="22"/>
      <c r="X39" s="22"/>
      <c r="Y39" s="22"/>
      <c r="Z39" s="22"/>
      <c r="AA39" s="22"/>
      <c r="AB39" s="22"/>
      <c r="AC39" s="22"/>
      <c r="AD39" s="22"/>
      <c r="AE39" s="22"/>
      <c r="AF39" s="22"/>
      <c r="AG39" s="22"/>
    </row>
    <row r="40" spans="1:33" s="17" customFormat="1" ht="12.75" customHeight="1" x14ac:dyDescent="0.2">
      <c r="A40" s="54" t="s">
        <v>40</v>
      </c>
      <c r="B40" s="54"/>
      <c r="C40" s="54"/>
      <c r="D40" s="54"/>
      <c r="E40" s="54"/>
      <c r="F40" s="54"/>
      <c r="G40" s="54"/>
      <c r="H40" s="54"/>
      <c r="I40" s="54"/>
      <c r="J40" s="54"/>
      <c r="K40" s="54"/>
      <c r="L40" s="54"/>
      <c r="M40" s="54"/>
      <c r="N40" s="54"/>
      <c r="O40" s="54"/>
      <c r="P40" s="54"/>
      <c r="Q40" s="54"/>
      <c r="R40" s="54"/>
      <c r="S40" s="54"/>
      <c r="T40" s="54"/>
      <c r="U40" s="54"/>
      <c r="V40" s="54"/>
      <c r="W40" s="22"/>
      <c r="X40" s="22"/>
      <c r="Y40" s="22"/>
      <c r="Z40" s="22"/>
      <c r="AA40" s="22"/>
      <c r="AB40" s="22"/>
      <c r="AC40" s="22"/>
      <c r="AD40" s="22"/>
      <c r="AE40" s="22"/>
      <c r="AF40" s="22"/>
      <c r="AG40" s="22"/>
    </row>
  </sheetData>
  <mergeCells count="27">
    <mergeCell ref="A19:V19"/>
    <mergeCell ref="A38:V38"/>
    <mergeCell ref="A39:V39"/>
    <mergeCell ref="A40:V40"/>
    <mergeCell ref="A27:V27"/>
    <mergeCell ref="A28:V28"/>
    <mergeCell ref="A29:V29"/>
    <mergeCell ref="A30:V30"/>
    <mergeCell ref="A31:V31"/>
    <mergeCell ref="A35:V35"/>
    <mergeCell ref="A36:V36"/>
    <mergeCell ref="A37:V37"/>
    <mergeCell ref="A20:V20"/>
    <mergeCell ref="A21:V21"/>
    <mergeCell ref="A22:V22"/>
    <mergeCell ref="A33:V33"/>
    <mergeCell ref="A1:AP1"/>
    <mergeCell ref="A15:V15"/>
    <mergeCell ref="A16:V16"/>
    <mergeCell ref="A17:V17"/>
    <mergeCell ref="A18:V18"/>
    <mergeCell ref="A34:V34"/>
    <mergeCell ref="A23:V23"/>
    <mergeCell ref="A24:V24"/>
    <mergeCell ref="A25:V25"/>
    <mergeCell ref="A26:V26"/>
    <mergeCell ref="A32:V32"/>
  </mergeCells>
  <phoneticPr fontId="2" type="noConversion"/>
  <pageMargins left="0.25" right="0.25" top="0.75" bottom="0.75" header="0.3" footer="0.3"/>
  <pageSetup paperSize="5"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3</vt:i4>
      </vt:variant>
    </vt:vector>
  </HeadingPairs>
  <TitlesOfParts>
    <vt:vector size="3" baseType="lpstr">
      <vt:lpstr>Truck calc Diff</vt:lpstr>
      <vt:lpstr>Graph</vt:lpstr>
      <vt:lpstr>1-50</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2019-07-25T13:03:13Z</cp:lastPrinted>
  <dcterms:created xsi:type="dcterms:W3CDTF">1980-01-01T04:00:00Z</dcterms:created>
  <dcterms:modified xsi:type="dcterms:W3CDTF">2022-06-24T18:40:38Z</dcterms:modified>
</cp:coreProperties>
</file>