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P:\TransBorder Press Release\2022 Monthly Press Release\July 2022\"/>
    </mc:Choice>
  </mc:AlternateContent>
  <xr:revisionPtr revIDLastSave="0" documentId="8_{79C513E1-B7CC-4B47-80A7-87DF7B92CB82}" xr6:coauthVersionLast="47" xr6:coauthVersionMax="47" xr10:uidLastSave="{00000000-0000-0000-0000-000000000000}"/>
  <bookViews>
    <workbookView xWindow="-110" yWindow="-110" windowWidth="19420" windowHeight="11020" xr2:uid="{00000000-000D-0000-FFFF-FFFF00000000}"/>
  </bookViews>
  <sheets>
    <sheet name="Figure 1" sheetId="15" r:id="rId1"/>
    <sheet name="Table 1" sheetId="11" r:id="rId2"/>
    <sheet name="Table 2" sheetId="12" r:id="rId3"/>
    <sheet name="Table 3" sheetId="13" r:id="rId4"/>
    <sheet name="Table 4" sheetId="14" r:id="rId5"/>
  </sheets>
  <definedNames>
    <definedName name="_xlnm.Print_Area" localSheetId="1">'Table 1'!$A$1:$F$18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8" i="15" l="1"/>
  <c r="C7" i="15"/>
  <c r="C9" i="15" l="1"/>
  <c r="C6" i="15"/>
  <c r="C5" i="15"/>
  <c r="E4" i="11" l="1"/>
  <c r="E5" i="11"/>
  <c r="E6" i="11"/>
  <c r="E7" i="11"/>
  <c r="E8" i="11"/>
  <c r="E9" i="11"/>
  <c r="E10" i="11"/>
  <c r="E11" i="11"/>
  <c r="E12" i="11"/>
  <c r="E13" i="11"/>
  <c r="E14" i="11"/>
  <c r="E15" i="11"/>
  <c r="B16" i="11" l="1"/>
  <c r="C16" i="11"/>
  <c r="E16" i="11" s="1"/>
</calcChain>
</file>

<file path=xl/sharedStrings.xml><?xml version="1.0" encoding="utf-8"?>
<sst xmlns="http://schemas.openxmlformats.org/spreadsheetml/2006/main" count="139" uniqueCount="43">
  <si>
    <t>Source: Bureau of Transportation Statistics, TransBorder Freight Data, https://www.bts.gov/transborder</t>
  </si>
  <si>
    <t>(Dollars in Millions)</t>
  </si>
  <si>
    <t>Mode</t>
  </si>
  <si>
    <t>All Modes</t>
  </si>
  <si>
    <t>Imports</t>
  </si>
  <si>
    <t>Exports</t>
  </si>
  <si>
    <t>Total</t>
  </si>
  <si>
    <t>All Surface Modes</t>
  </si>
  <si>
    <t>Truck</t>
  </si>
  <si>
    <t>Rail</t>
  </si>
  <si>
    <t>Pipeline</t>
  </si>
  <si>
    <t>Vessel</t>
  </si>
  <si>
    <t>Air</t>
  </si>
  <si>
    <t>Table 1.  Value of Monthly U.S.-North American Freight Flows</t>
  </si>
  <si>
    <t>Month</t>
  </si>
  <si>
    <t>January</t>
  </si>
  <si>
    <t>February</t>
  </si>
  <si>
    <t>March</t>
  </si>
  <si>
    <t>May</t>
  </si>
  <si>
    <t>July</t>
  </si>
  <si>
    <t>September</t>
  </si>
  <si>
    <t>October</t>
  </si>
  <si>
    <t>November</t>
  </si>
  <si>
    <t>December</t>
  </si>
  <si>
    <t>Annual</t>
  </si>
  <si>
    <t>Note: Numbers might not add to totals due to rounding.  Percent change based on numbers prior to rounding.</t>
  </si>
  <si>
    <t xml:space="preserve">Table 2.  Value of Monthly U.S.-North American Freight Flows by Mode of Transportation </t>
  </si>
  <si>
    <t>Table 3. Value of Monthly U.S.-Canada Freight Flows by Mode of Transportation</t>
  </si>
  <si>
    <t>Table 4. Value of Monthly U.S.-Mexico Freight Flows by Mode of Transportation</t>
  </si>
  <si>
    <t>(Dollars in Billions)</t>
  </si>
  <si>
    <t>April</t>
  </si>
  <si>
    <t>June</t>
  </si>
  <si>
    <t>Figure 1: North American Freight by Mode</t>
  </si>
  <si>
    <t>Notes: Numbers might not add to totals due to rounding.  Percent changes based on numbers prior to rounding.  The value of freight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</si>
  <si>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Notes: Numbers might not add to totals due to rounding.  Percent changes based on numbers prior to rounding.  The value of freigth flows for all modes is not equal to the sum of truck, rail, pipeline, vessel and air modes, it also includes shipments made by mail, foreign trade zones, and other transportation.  For additional detail, please refer to the “Data Fields” section of the TransBorder web page: https://www.bts.gov/browse-statistical-products-and-data/transborder-freight-data/all-codes-north-american-transborder</t>
  </si>
  <si>
    <t>August</t>
  </si>
  <si>
    <t xml:space="preserve"> Percent Change      2020-2021</t>
  </si>
  <si>
    <t xml:space="preserve"> Percent Change       2021-2022</t>
  </si>
  <si>
    <t>2022</t>
  </si>
  <si>
    <t>2021</t>
  </si>
  <si>
    <t>July 2021</t>
  </si>
  <si>
    <t>July 2022</t>
  </si>
  <si>
    <t xml:space="preserve"> Percent Change July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</si>
</sst>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8" formatCode="&quot;$&quot;#,##0.00_);[Red]\(&quot;$&quot;#,##0.00\)"/>
    <numFmt numFmtId="44" formatCode="_(&quot;$&quot;* #,##0.00_);_(&quot;$&quot;* \(#,##0.00\);_(&quot;$&quot;* &quot;-&quot;??_);_(@_)"/>
    <numFmt numFmtId="43" formatCode="_(* #,##0.00_);_(* \(#,##0.00\);_(* &quot;-&quot;??_);_(@_)"/>
    <numFmt numFmtId="164" formatCode="0.0%"/>
    <numFmt numFmtId="165" formatCode="0.0"/>
    <numFmt numFmtId="166" formatCode="_(&quot;$&quot;* #,##0_);_(&quot;$&quot;* \(#,##0\);_(&quot;$&quot;* &quot;-&quot;??_);_(@_)"/>
    <numFmt numFmtId="167" formatCode="_(* #,##0.0_);_(* \(#,##0.0\);_(* &quot;-&quot;??_);_(@_)"/>
    <numFmt numFmtId="168" formatCode="&quot;$&quot;#,##0.0_);[Red]\(&quot;$&quot;#,##0.0\)"/>
    <numFmt numFmtId="169" formatCode="_(* #,##0_);_(* \(#,##0\);_(* &quot;-&quot;??_);_(@_)"/>
    <numFmt numFmtId="170" formatCode="#,##0.0"/>
    <numFmt numFmtId="171" formatCode="_(&quot;$&quot;* #,##0.0_);_(&quot;$&quot;* \(#,##0.0\);_(&quot;$&quot;* &quot;-&quot;??_);_(@_)"/>
  </numFmts>
  <fonts count="16" x14ac:knownFonts="1">
    <font>
      <sz val="11"/>
      <color theme="1"/>
      <name val="Calibri"/>
      <family val="2"/>
      <scheme val="minor"/>
    </font>
    <font>
      <sz val="11"/>
      <color theme="1"/>
      <name val="Calibri"/>
      <family val="2"/>
      <scheme val="minor"/>
    </font>
    <font>
      <sz val="10"/>
      <name val="Arial"/>
      <family val="2"/>
    </font>
    <font>
      <sz val="11"/>
      <color indexed="8"/>
      <name val="Arial"/>
      <family val="2"/>
    </font>
    <font>
      <sz val="10"/>
      <color theme="1"/>
      <name val="Arial"/>
      <family val="2"/>
    </font>
    <font>
      <b/>
      <sz val="10"/>
      <color theme="1"/>
      <name val="Arial"/>
      <family val="2"/>
    </font>
    <font>
      <sz val="10"/>
      <color theme="1"/>
      <name val="Calibri"/>
      <family val="2"/>
      <scheme val="minor"/>
    </font>
    <font>
      <sz val="10"/>
      <color rgb="FF7030A0"/>
      <name val="Arial"/>
      <family val="2"/>
    </font>
    <font>
      <sz val="11"/>
      <color rgb="FF7030A0"/>
      <name val="Arial"/>
      <family val="2"/>
    </font>
    <font>
      <sz val="10"/>
      <color rgb="FF0070C0"/>
      <name val="Arial"/>
      <family val="2"/>
    </font>
    <font>
      <sz val="12"/>
      <color rgb="FF000000"/>
      <name val="Times New Roman"/>
      <family val="1"/>
    </font>
    <font>
      <sz val="12"/>
      <color rgb="FF000000"/>
      <name val="Courier New"/>
      <family val="3"/>
    </font>
    <font>
      <sz val="9"/>
      <color rgb="FF202124"/>
      <name val="Arial"/>
      <family val="2"/>
    </font>
    <font>
      <sz val="9"/>
      <color theme="1"/>
      <name val="Trebuchet MS"/>
      <family val="2"/>
    </font>
    <font>
      <sz val="10"/>
      <color rgb="FFFF0000"/>
      <name val="Arial"/>
      <family val="2"/>
    </font>
    <font>
      <sz val="10"/>
      <color rgb="FF00B050"/>
      <name val="Arial"/>
      <family val="2"/>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0" fontId="2" fillId="0" borderId="0"/>
    <xf numFmtId="43" fontId="1"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18">
    <xf numFmtId="0" fontId="0" fillId="0" borderId="0" xfId="0"/>
    <xf numFmtId="0" fontId="3" fillId="0" borderId="0" xfId="1" applyFont="1" applyBorder="1" applyAlignment="1">
      <alignment horizontal="left"/>
    </xf>
    <xf numFmtId="166" fontId="0" fillId="0" borderId="0" xfId="0" applyNumberFormat="1"/>
    <xf numFmtId="0" fontId="5" fillId="0" borderId="0" xfId="0" applyFont="1" applyAlignment="1">
      <alignment horizontal="left" vertical="center" readingOrder="1"/>
    </xf>
    <xf numFmtId="0" fontId="6" fillId="0" borderId="0" xfId="0" applyFont="1"/>
    <xf numFmtId="0" fontId="4" fillId="0" borderId="0" xfId="0" applyFont="1"/>
    <xf numFmtId="49" fontId="4" fillId="0" borderId="1" xfId="0" applyNumberFormat="1" applyFont="1" applyBorder="1"/>
    <xf numFmtId="49" fontId="4" fillId="0" borderId="1" xfId="0" applyNumberFormat="1" applyFont="1" applyBorder="1" applyAlignment="1">
      <alignment horizontal="center"/>
    </xf>
    <xf numFmtId="49" fontId="4" fillId="0" borderId="1" xfId="0" applyNumberFormat="1" applyFont="1" applyBorder="1" applyAlignment="1">
      <alignment horizontal="left"/>
    </xf>
    <xf numFmtId="167" fontId="4" fillId="0" borderId="1" xfId="2" applyNumberFormat="1" applyFont="1" applyBorder="1" applyAlignment="1">
      <alignment horizontal="right" vertical="center"/>
    </xf>
    <xf numFmtId="0" fontId="5" fillId="0" borderId="0" xfId="0" applyFont="1"/>
    <xf numFmtId="164" fontId="4" fillId="0" borderId="0" xfId="3" applyNumberFormat="1" applyFont="1" applyFill="1" applyBorder="1"/>
    <xf numFmtId="0" fontId="4" fillId="0" borderId="0" xfId="0" applyFont="1" applyFill="1" applyBorder="1"/>
    <xf numFmtId="0" fontId="5" fillId="0" borderId="0" xfId="0" applyFont="1" applyFill="1" applyBorder="1"/>
    <xf numFmtId="49" fontId="5" fillId="0" borderId="1" xfId="0" applyNumberFormat="1" applyFont="1" applyFill="1" applyBorder="1" applyAlignment="1">
      <alignment horizontal="center" wrapText="1"/>
    </xf>
    <xf numFmtId="49" fontId="4" fillId="0" borderId="1" xfId="0" applyNumberFormat="1" applyFont="1" applyFill="1" applyBorder="1" applyAlignment="1">
      <alignment horizontal="center" wrapText="1"/>
    </xf>
    <xf numFmtId="49" fontId="5" fillId="0" borderId="1" xfId="0" quotePrefix="1" applyNumberFormat="1" applyFont="1" applyFill="1" applyBorder="1" applyAlignment="1">
      <alignment horizontal="center" wrapText="1"/>
    </xf>
    <xf numFmtId="0" fontId="4" fillId="0" borderId="1" xfId="0" applyFont="1" applyFill="1" applyBorder="1" applyAlignment="1">
      <alignment wrapText="1"/>
    </xf>
    <xf numFmtId="3" fontId="4" fillId="0" borderId="1" xfId="0" applyNumberFormat="1" applyFont="1" applyFill="1" applyBorder="1"/>
    <xf numFmtId="165" fontId="4" fillId="0" borderId="1" xfId="0" applyNumberFormat="1" applyFont="1" applyBorder="1" applyAlignment="1">
      <alignment horizontal="right"/>
    </xf>
    <xf numFmtId="0" fontId="4" fillId="2" borderId="1" xfId="0" applyFont="1" applyFill="1" applyBorder="1" applyAlignment="1">
      <alignment wrapText="1"/>
    </xf>
    <xf numFmtId="3" fontId="4" fillId="2" borderId="1" xfId="0" applyNumberFormat="1" applyFont="1" applyFill="1" applyBorder="1"/>
    <xf numFmtId="165" fontId="4" fillId="2" borderId="1" xfId="0" applyNumberFormat="1" applyFont="1" applyFill="1" applyBorder="1" applyAlignment="1">
      <alignment horizontal="right"/>
    </xf>
    <xf numFmtId="0" fontId="4" fillId="0" borderId="0" xfId="0" applyFont="1" applyFill="1" applyBorder="1" applyAlignment="1">
      <alignment horizontal="right"/>
    </xf>
    <xf numFmtId="164" fontId="4" fillId="0" borderId="0" xfId="3" applyNumberFormat="1" applyFont="1"/>
    <xf numFmtId="164" fontId="5" fillId="0" borderId="0" xfId="3" applyNumberFormat="1" applyFont="1"/>
    <xf numFmtId="49" fontId="5" fillId="0" borderId="1" xfId="0" applyNumberFormat="1" applyFont="1" applyBorder="1" applyAlignment="1">
      <alignment horizontal="center" wrapText="1"/>
    </xf>
    <xf numFmtId="49" fontId="4" fillId="0" borderId="1" xfId="0" applyNumberFormat="1" applyFont="1" applyBorder="1" applyAlignment="1">
      <alignment horizontal="center" wrapText="1"/>
    </xf>
    <xf numFmtId="0" fontId="4" fillId="0" borderId="1" xfId="0" applyFont="1" applyBorder="1" applyAlignment="1">
      <alignment wrapText="1"/>
    </xf>
    <xf numFmtId="3" fontId="4" fillId="0" borderId="1" xfId="0" applyNumberFormat="1" applyFont="1" applyBorder="1" applyAlignment="1">
      <alignment horizontal="right"/>
    </xf>
    <xf numFmtId="3" fontId="4" fillId="2" borderId="1" xfId="0" applyNumberFormat="1" applyFont="1" applyFill="1" applyBorder="1" applyAlignment="1">
      <alignment horizontal="right"/>
    </xf>
    <xf numFmtId="3" fontId="4" fillId="0" borderId="1" xfId="0" applyNumberFormat="1" applyFont="1" applyBorder="1"/>
    <xf numFmtId="165" fontId="4" fillId="0" borderId="1" xfId="0" applyNumberFormat="1" applyFont="1" applyBorder="1"/>
    <xf numFmtId="0" fontId="4" fillId="2" borderId="1" xfId="0" applyFont="1" applyFill="1" applyBorder="1"/>
    <xf numFmtId="0" fontId="4" fillId="0" borderId="0" xfId="0" applyNumberFormat="1" applyFont="1" applyAlignment="1">
      <alignment wrapText="1"/>
    </xf>
    <xf numFmtId="0" fontId="4" fillId="0" borderId="0" xfId="0" applyNumberFormat="1" applyFont="1" applyAlignment="1">
      <alignment horizontal="right" wrapText="1"/>
    </xf>
    <xf numFmtId="0" fontId="4" fillId="0" borderId="0" xfId="0" applyFont="1" applyAlignment="1">
      <alignment horizontal="right"/>
    </xf>
    <xf numFmtId="165" fontId="7" fillId="0" borderId="0" xfId="0" applyNumberFormat="1" applyFont="1" applyFill="1" applyBorder="1"/>
    <xf numFmtId="0" fontId="7" fillId="0" borderId="0" xfId="0" applyFont="1" applyFill="1" applyBorder="1"/>
    <xf numFmtId="3" fontId="8" fillId="0" borderId="0" xfId="0" applyNumberFormat="1" applyFont="1"/>
    <xf numFmtId="165" fontId="2" fillId="0" borderId="0" xfId="0" applyNumberFormat="1" applyFont="1" applyFill="1" applyBorder="1"/>
    <xf numFmtId="0" fontId="2" fillId="0" borderId="0" xfId="0" applyFont="1" applyFill="1" applyBorder="1"/>
    <xf numFmtId="3" fontId="7" fillId="2" borderId="1" xfId="0" applyNumberFormat="1" applyFont="1" applyFill="1" applyBorder="1"/>
    <xf numFmtId="165" fontId="9" fillId="2" borderId="1" xfId="0" applyNumberFormat="1" applyFont="1" applyFill="1" applyBorder="1" applyAlignment="1">
      <alignment horizontal="right"/>
    </xf>
    <xf numFmtId="0" fontId="10" fillId="0" borderId="0" xfId="0" applyFont="1" applyAlignment="1">
      <alignment vertical="center"/>
    </xf>
    <xf numFmtId="168" fontId="10" fillId="0" borderId="0" xfId="0" applyNumberFormat="1" applyFont="1" applyAlignment="1">
      <alignment vertical="center"/>
    </xf>
    <xf numFmtId="0" fontId="11" fillId="0" borderId="0" xfId="0" applyFont="1" applyAlignment="1">
      <alignment horizontal="left" vertical="center" indent="9"/>
    </xf>
    <xf numFmtId="165" fontId="7" fillId="2" borderId="1" xfId="0" applyNumberFormat="1" applyFont="1" applyFill="1" applyBorder="1" applyAlignment="1">
      <alignment horizontal="right"/>
    </xf>
    <xf numFmtId="3" fontId="9" fillId="2" borderId="1" xfId="0" applyNumberFormat="1" applyFont="1" applyFill="1" applyBorder="1"/>
    <xf numFmtId="165" fontId="9" fillId="0" borderId="0" xfId="0" applyNumberFormat="1" applyFont="1" applyFill="1" applyBorder="1"/>
    <xf numFmtId="0" fontId="12" fillId="0" borderId="0" xfId="0" applyFont="1"/>
    <xf numFmtId="169" fontId="4" fillId="0" borderId="0" xfId="2" applyNumberFormat="1" applyFont="1" applyFill="1" applyBorder="1" applyAlignment="1">
      <alignment horizontal="right" wrapText="1"/>
    </xf>
    <xf numFmtId="8" fontId="10" fillId="0" borderId="0" xfId="0" applyNumberFormat="1" applyFont="1" applyAlignment="1">
      <alignment vertical="center"/>
    </xf>
    <xf numFmtId="0" fontId="10" fillId="0" borderId="0" xfId="0" applyFont="1"/>
    <xf numFmtId="8" fontId="10" fillId="0" borderId="0" xfId="0" applyNumberFormat="1" applyFont="1"/>
    <xf numFmtId="171" fontId="0" fillId="0" borderId="0" xfId="5" applyNumberFormat="1" applyFont="1"/>
    <xf numFmtId="171" fontId="10" fillId="0" borderId="0" xfId="5" applyNumberFormat="1" applyFont="1" applyAlignment="1">
      <alignment vertical="center"/>
    </xf>
    <xf numFmtId="169" fontId="4" fillId="0" borderId="1" xfId="2" applyNumberFormat="1" applyFont="1" applyFill="1" applyBorder="1" applyAlignment="1">
      <alignment horizontal="right"/>
    </xf>
    <xf numFmtId="0" fontId="4" fillId="0" borderId="0" xfId="1" applyFont="1" applyFill="1"/>
    <xf numFmtId="0" fontId="5" fillId="0" borderId="1" xfId="1" applyFont="1" applyFill="1" applyBorder="1" applyAlignment="1">
      <alignment horizontal="center" vertical="center"/>
    </xf>
    <xf numFmtId="0" fontId="5" fillId="0" borderId="1" xfId="1" applyFont="1" applyFill="1" applyBorder="1" applyAlignment="1">
      <alignment horizontal="center" wrapText="1"/>
    </xf>
    <xf numFmtId="0" fontId="4" fillId="0" borderId="1" xfId="1" applyFont="1" applyFill="1" applyBorder="1" applyAlignment="1">
      <alignment vertical="center" wrapText="1"/>
    </xf>
    <xf numFmtId="165" fontId="4" fillId="0" borderId="1" xfId="2" applyNumberFormat="1" applyFont="1" applyFill="1" applyBorder="1" applyAlignment="1">
      <alignment horizontal="right" wrapText="1"/>
    </xf>
    <xf numFmtId="0" fontId="5" fillId="0" borderId="0" xfId="1" applyFont="1" applyFill="1"/>
    <xf numFmtId="0" fontId="5" fillId="0" borderId="1" xfId="1" applyFont="1" applyFill="1" applyBorder="1" applyAlignment="1">
      <alignment vertical="center" wrapText="1"/>
    </xf>
    <xf numFmtId="170" fontId="13" fillId="0" borderId="0" xfId="0" applyNumberFormat="1" applyFont="1" applyAlignment="1">
      <alignment vertical="center"/>
    </xf>
    <xf numFmtId="169" fontId="5" fillId="0" borderId="1" xfId="2" applyNumberFormat="1" applyFont="1" applyFill="1" applyBorder="1" applyAlignment="1">
      <alignment horizontal="right"/>
    </xf>
    <xf numFmtId="165" fontId="5" fillId="0" borderId="1" xfId="2" applyNumberFormat="1" applyFont="1" applyFill="1" applyBorder="1" applyAlignment="1">
      <alignment horizontal="right"/>
    </xf>
    <xf numFmtId="169" fontId="4" fillId="0" borderId="0" xfId="1" applyNumberFormat="1" applyFont="1" applyFill="1"/>
    <xf numFmtId="164" fontId="4" fillId="0" borderId="0" xfId="4" applyNumberFormat="1" applyFont="1" applyFill="1"/>
    <xf numFmtId="164" fontId="7" fillId="0" borderId="0" xfId="4" applyNumberFormat="1" applyFont="1" applyFill="1" applyBorder="1"/>
    <xf numFmtId="164" fontId="7" fillId="0" borderId="0" xfId="4" applyNumberFormat="1" applyFont="1"/>
    <xf numFmtId="164" fontId="7" fillId="0" borderId="0" xfId="3" applyNumberFormat="1" applyFont="1" applyFill="1" applyBorder="1"/>
    <xf numFmtId="164" fontId="7" fillId="0" borderId="0" xfId="4" applyNumberFormat="1" applyFont="1" applyFill="1"/>
    <xf numFmtId="165" fontId="5" fillId="0" borderId="1" xfId="2" applyNumberFormat="1" applyFont="1" applyFill="1" applyBorder="1" applyAlignment="1">
      <alignment horizontal="right" wrapText="1"/>
    </xf>
    <xf numFmtId="165" fontId="4" fillId="0" borderId="0" xfId="1" applyNumberFormat="1" applyFont="1" applyFill="1"/>
    <xf numFmtId="3" fontId="14" fillId="2" borderId="1" xfId="0" applyNumberFormat="1" applyFont="1" applyFill="1" applyBorder="1"/>
    <xf numFmtId="165" fontId="14" fillId="2" borderId="1" xfId="0" applyNumberFormat="1" applyFont="1" applyFill="1" applyBorder="1" applyAlignment="1">
      <alignment horizontal="right"/>
    </xf>
    <xf numFmtId="165" fontId="4" fillId="0" borderId="1" xfId="1" applyNumberFormat="1" applyFont="1" applyFill="1" applyBorder="1"/>
    <xf numFmtId="3" fontId="4" fillId="0" borderId="0" xfId="0" applyNumberFormat="1" applyFont="1" applyFill="1" applyBorder="1"/>
    <xf numFmtId="164" fontId="4" fillId="0" borderId="0" xfId="4" applyNumberFormat="1" applyFont="1" applyFill="1" applyBorder="1"/>
    <xf numFmtId="3" fontId="4" fillId="0" borderId="0" xfId="0" applyNumberFormat="1" applyFont="1"/>
    <xf numFmtId="164" fontId="4" fillId="0" borderId="0" xfId="4" applyNumberFormat="1" applyFont="1"/>
    <xf numFmtId="169" fontId="4" fillId="0" borderId="0" xfId="2" applyNumberFormat="1" applyFont="1"/>
    <xf numFmtId="0" fontId="14" fillId="0" borderId="0" xfId="1" applyFont="1" applyFill="1" applyAlignment="1">
      <alignment horizontal="center"/>
    </xf>
    <xf numFmtId="0" fontId="7" fillId="0" borderId="0" xfId="0" applyFont="1"/>
    <xf numFmtId="165" fontId="4" fillId="0" borderId="1" xfId="1" applyNumberFormat="1" applyFont="1" applyFill="1" applyBorder="1" applyAlignment="1">
      <alignment horizontal="right"/>
    </xf>
    <xf numFmtId="3" fontId="14" fillId="2" borderId="1" xfId="0" applyNumberFormat="1" applyFont="1" applyFill="1" applyBorder="1" applyAlignment="1">
      <alignment horizontal="right"/>
    </xf>
    <xf numFmtId="165" fontId="4" fillId="0" borderId="1" xfId="0" applyNumberFormat="1" applyFont="1" applyFill="1" applyBorder="1" applyAlignment="1">
      <alignment horizontal="right"/>
    </xf>
    <xf numFmtId="165" fontId="5" fillId="0" borderId="0" xfId="1" applyNumberFormat="1" applyFont="1" applyFill="1"/>
    <xf numFmtId="0" fontId="5" fillId="0" borderId="1" xfId="1" applyFont="1" applyBorder="1" applyAlignment="1">
      <alignment horizontal="center" vertical="center"/>
    </xf>
    <xf numFmtId="169" fontId="4" fillId="0" borderId="1" xfId="2" applyNumberFormat="1" applyFont="1" applyFill="1" applyBorder="1" applyAlignment="1">
      <alignment horizontal="right" indent="3"/>
    </xf>
    <xf numFmtId="169" fontId="4" fillId="0" borderId="1" xfId="2" applyNumberFormat="1" applyFont="1" applyFill="1" applyBorder="1"/>
    <xf numFmtId="0" fontId="4" fillId="0" borderId="0" xfId="1" applyFont="1" applyFill="1" applyAlignment="1">
      <alignment horizontal="center" vertical="center"/>
    </xf>
    <xf numFmtId="49" fontId="4" fillId="0" borderId="0" xfId="0" applyNumberFormat="1" applyFont="1" applyBorder="1" applyAlignment="1">
      <alignment horizontal="center"/>
    </xf>
    <xf numFmtId="164" fontId="15" fillId="0" borderId="0" xfId="4" applyNumberFormat="1" applyFont="1" applyFill="1" applyBorder="1"/>
    <xf numFmtId="0" fontId="5" fillId="0" borderId="0" xfId="1" applyFont="1" applyFill="1" applyBorder="1" applyAlignment="1">
      <alignment horizontal="left" wrapText="1"/>
    </xf>
    <xf numFmtId="0" fontId="5" fillId="0" borderId="0" xfId="1" applyFont="1" applyFill="1" applyBorder="1" applyAlignment="1">
      <alignment wrapText="1"/>
    </xf>
    <xf numFmtId="0" fontId="4" fillId="0" borderId="5" xfId="1" applyFont="1" applyFill="1" applyBorder="1" applyAlignment="1">
      <alignment wrapText="1"/>
    </xf>
    <xf numFmtId="49" fontId="4" fillId="0" borderId="0" xfId="1" applyNumberFormat="1" applyFont="1" applyFill="1" applyBorder="1" applyAlignment="1">
      <alignment horizontal="left" wrapText="1"/>
    </xf>
    <xf numFmtId="0" fontId="4" fillId="0" borderId="1" xfId="0" applyFont="1" applyFill="1" applyBorder="1" applyAlignment="1">
      <alignment horizontal="left" vertical="center" wrapText="1"/>
    </xf>
    <xf numFmtId="0" fontId="4" fillId="0" borderId="5" xfId="0" applyFont="1" applyFill="1" applyBorder="1" applyAlignment="1">
      <alignment horizontal="left" wrapText="1"/>
    </xf>
    <xf numFmtId="0" fontId="4" fillId="0" borderId="0" xfId="0" applyNumberFormat="1" applyFont="1" applyFill="1" applyBorder="1" applyAlignment="1">
      <alignment horizontal="left" wrapText="1"/>
    </xf>
    <xf numFmtId="0" fontId="9" fillId="0" borderId="1" xfId="0" applyFont="1" applyFill="1" applyBorder="1" applyAlignment="1">
      <alignment horizontal="left" vertical="center" wrapText="1"/>
    </xf>
    <xf numFmtId="0" fontId="5" fillId="0" borderId="0" xfId="0" applyFont="1" applyFill="1" applyBorder="1" applyAlignment="1">
      <alignment horizontal="left" wrapText="1"/>
    </xf>
    <xf numFmtId="0" fontId="5" fillId="0" borderId="0" xfId="0" applyFont="1" applyFill="1" applyBorder="1" applyAlignment="1">
      <alignment wrapText="1"/>
    </xf>
    <xf numFmtId="0" fontId="4" fillId="0" borderId="1" xfId="0" applyFont="1" applyFill="1" applyBorder="1" applyAlignment="1">
      <alignment vertical="center" wrapText="1"/>
    </xf>
    <xf numFmtId="0" fontId="7" fillId="0"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0" xfId="0" applyFont="1" applyBorder="1" applyAlignment="1">
      <alignment horizontal="left" wrapText="1"/>
    </xf>
    <xf numFmtId="0" fontId="4" fillId="0" borderId="0" xfId="0" applyNumberFormat="1" applyFont="1" applyAlignment="1">
      <alignment horizontal="left" wrapText="1"/>
    </xf>
    <xf numFmtId="0" fontId="9" fillId="0" borderId="1" xfId="0" applyFont="1" applyBorder="1" applyAlignment="1">
      <alignment horizontal="left" vertical="center" wrapText="1"/>
    </xf>
    <xf numFmtId="0" fontId="5" fillId="0" borderId="0" xfId="0" applyFont="1" applyBorder="1" applyAlignment="1">
      <alignment wrapText="1"/>
    </xf>
    <xf numFmtId="0" fontId="4" fillId="0" borderId="1" xfId="0" applyFont="1" applyBorder="1" applyAlignment="1">
      <alignment vertical="center" wrapText="1"/>
    </xf>
    <xf numFmtId="0" fontId="7" fillId="0" borderId="1" xfId="0" applyFont="1" applyBorder="1" applyAlignment="1">
      <alignment horizontal="left" vertical="center" wrapText="1"/>
    </xf>
    <xf numFmtId="0" fontId="5" fillId="0" borderId="2" xfId="0" applyFont="1" applyFill="1" applyBorder="1" applyAlignment="1">
      <alignment horizontal="left" wrapText="1"/>
    </xf>
    <xf numFmtId="0" fontId="5" fillId="0" borderId="3" xfId="0" applyFont="1" applyFill="1" applyBorder="1" applyAlignment="1">
      <alignment horizontal="left" wrapText="1"/>
    </xf>
    <xf numFmtId="0" fontId="5" fillId="0" borderId="4" xfId="0" applyFont="1" applyFill="1" applyBorder="1" applyAlignment="1">
      <alignment horizontal="left" wrapText="1"/>
    </xf>
  </cellXfs>
  <cellStyles count="6">
    <cellStyle name="Comma" xfId="2" builtinId="3"/>
    <cellStyle name="Currency" xfId="5" builtinId="4"/>
    <cellStyle name="Normal" xfId="0" builtinId="0"/>
    <cellStyle name="Normal 2" xfId="1" xr:uid="{00000000-0005-0000-0000-000003000000}"/>
    <cellStyle name="Percent" xfId="4" builtinId="5"/>
    <cellStyle name="Percent 2" xfId="3"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0"/>
  <sheetViews>
    <sheetView tabSelected="1" zoomScale="110" zoomScaleNormal="110" workbookViewId="0">
      <selection activeCell="A4" sqref="A4"/>
    </sheetView>
  </sheetViews>
  <sheetFormatPr defaultRowHeight="14.5" x14ac:dyDescent="0.35"/>
  <cols>
    <col min="2" max="2" width="12.7265625" customWidth="1"/>
    <col min="3" max="3" width="10.453125" customWidth="1"/>
    <col min="4" max="4" width="13.26953125" customWidth="1"/>
  </cols>
  <sheetData>
    <row r="1" spans="1:3" x14ac:dyDescent="0.35">
      <c r="A1" s="3" t="s">
        <v>32</v>
      </c>
      <c r="B1" s="4"/>
    </row>
    <row r="2" spans="1:3" x14ac:dyDescent="0.35">
      <c r="A2" s="5" t="s">
        <v>29</v>
      </c>
      <c r="B2" s="4"/>
    </row>
    <row r="3" spans="1:3" x14ac:dyDescent="0.35">
      <c r="A3" s="5"/>
      <c r="B3" s="94"/>
    </row>
    <row r="4" spans="1:3" x14ac:dyDescent="0.35">
      <c r="A4" s="6" t="s">
        <v>2</v>
      </c>
      <c r="B4" s="7" t="s">
        <v>39</v>
      </c>
      <c r="C4" s="7" t="s">
        <v>38</v>
      </c>
    </row>
    <row r="5" spans="1:3" x14ac:dyDescent="0.35">
      <c r="A5" s="8" t="s">
        <v>8</v>
      </c>
      <c r="B5" s="9">
        <v>68.604363902000003</v>
      </c>
      <c r="C5" s="9">
        <f>'Table 2'!D12/1000</f>
        <v>77.482123118999993</v>
      </c>
    </row>
    <row r="6" spans="1:3" x14ac:dyDescent="0.35">
      <c r="A6" s="8" t="s">
        <v>9</v>
      </c>
      <c r="B6" s="9">
        <v>15.701709802</v>
      </c>
      <c r="C6" s="9">
        <f>'Table 2'!D15/1000</f>
        <v>17.471675436999998</v>
      </c>
    </row>
    <row r="7" spans="1:3" x14ac:dyDescent="0.35">
      <c r="A7" s="8" t="s">
        <v>10</v>
      </c>
      <c r="B7" s="9">
        <v>8.7443961079999983</v>
      </c>
      <c r="C7" s="9">
        <f>'Table 2'!D21/1000</f>
        <v>13.491773366</v>
      </c>
    </row>
    <row r="8" spans="1:3" x14ac:dyDescent="0.35">
      <c r="A8" s="8" t="s">
        <v>11</v>
      </c>
      <c r="B8" s="9">
        <v>8.1663125309999991</v>
      </c>
      <c r="C8" s="9">
        <f>'Table 2'!D18/1000</f>
        <v>14.065731708</v>
      </c>
    </row>
    <row r="9" spans="1:3" x14ac:dyDescent="0.35">
      <c r="A9" s="8" t="s">
        <v>12</v>
      </c>
      <c r="B9" s="9">
        <v>4.6145433860000002</v>
      </c>
      <c r="C9" s="9">
        <f>'Table 2'!D24/1000</f>
        <v>4.5814165539999996</v>
      </c>
    </row>
    <row r="10" spans="1:3" x14ac:dyDescent="0.35">
      <c r="B10" s="2"/>
    </row>
    <row r="20" spans="1:1" x14ac:dyDescent="0.35">
      <c r="A20" s="1" t="s">
        <v>0</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79998168889431442"/>
    <pageSetUpPr fitToPage="1"/>
  </sheetPr>
  <dimension ref="A1:L19"/>
  <sheetViews>
    <sheetView zoomScale="110" zoomScaleNormal="110" zoomScaleSheetLayoutView="100" workbookViewId="0">
      <selection sqref="A1:F1"/>
    </sheetView>
  </sheetViews>
  <sheetFormatPr defaultColWidth="9.26953125" defaultRowHeight="12.5" x14ac:dyDescent="0.25"/>
  <cols>
    <col min="1" max="1" width="14.26953125" style="58" customWidth="1"/>
    <col min="2" max="6" width="13.81640625" style="58" customWidth="1"/>
    <col min="7" max="7" width="11.26953125" style="58" customWidth="1"/>
    <col min="8" max="8" width="9.26953125" style="58"/>
    <col min="9" max="9" width="10.7265625" style="58" customWidth="1"/>
    <col min="10" max="16384" width="9.26953125" style="58"/>
  </cols>
  <sheetData>
    <row r="1" spans="1:12" ht="18.649999999999999" customHeight="1" x14ac:dyDescent="0.3">
      <c r="A1" s="96" t="s">
        <v>13</v>
      </c>
      <c r="B1" s="96"/>
      <c r="C1" s="96"/>
      <c r="D1" s="96"/>
      <c r="E1" s="96"/>
      <c r="F1" s="96"/>
    </row>
    <row r="2" spans="1:12" ht="13" x14ac:dyDescent="0.3">
      <c r="A2" s="97" t="s">
        <v>1</v>
      </c>
      <c r="B2" s="97"/>
      <c r="C2" s="97"/>
      <c r="D2" s="97"/>
      <c r="E2" s="97"/>
      <c r="F2" s="97"/>
      <c r="H2" s="75"/>
    </row>
    <row r="3" spans="1:12" ht="37.5" customHeight="1" x14ac:dyDescent="0.3">
      <c r="A3" s="59" t="s">
        <v>14</v>
      </c>
      <c r="B3" s="90">
        <v>2020</v>
      </c>
      <c r="C3" s="90">
        <v>2021</v>
      </c>
      <c r="D3" s="59">
        <v>2022</v>
      </c>
      <c r="E3" s="60" t="s">
        <v>36</v>
      </c>
      <c r="F3" s="60" t="s">
        <v>37</v>
      </c>
      <c r="G3" s="93"/>
      <c r="H3" s="93"/>
    </row>
    <row r="4" spans="1:12" ht="12.75" customHeight="1" x14ac:dyDescent="0.3">
      <c r="A4" s="61" t="s">
        <v>15</v>
      </c>
      <c r="B4" s="91">
        <v>97092.315188000008</v>
      </c>
      <c r="C4" s="91">
        <v>94283.500327999995</v>
      </c>
      <c r="D4" s="91">
        <v>113706.68483799999</v>
      </c>
      <c r="E4" s="62">
        <f>((C4/B4)-1)*100</f>
        <v>-2.8929322105063604</v>
      </c>
      <c r="F4" s="78">
        <v>20.6</v>
      </c>
      <c r="G4" s="89"/>
      <c r="H4" s="89"/>
    </row>
    <row r="5" spans="1:12" s="63" customFormat="1" ht="12.75" customHeight="1" x14ac:dyDescent="0.3">
      <c r="A5" s="61" t="s">
        <v>16</v>
      </c>
      <c r="B5" s="57">
        <v>95949.291513000004</v>
      </c>
      <c r="C5" s="57">
        <v>95860.111646000005</v>
      </c>
      <c r="D5" s="57">
        <v>112458.61218500001</v>
      </c>
      <c r="E5" s="62">
        <f t="shared" ref="E5:E16" si="0">((C5/B5)-1)*100</f>
        <v>-9.2944789475513101E-2</v>
      </c>
      <c r="F5" s="62">
        <v>17.315336122595284</v>
      </c>
      <c r="G5" s="89"/>
      <c r="H5" s="89"/>
    </row>
    <row r="6" spans="1:12" ht="12.75" customHeight="1" x14ac:dyDescent="0.3">
      <c r="A6" s="61" t="s">
        <v>17</v>
      </c>
      <c r="B6" s="57">
        <v>98810.255420000001</v>
      </c>
      <c r="C6" s="57">
        <v>114587</v>
      </c>
      <c r="D6" s="57">
        <v>141850.20976299999</v>
      </c>
      <c r="E6" s="62">
        <f t="shared" si="0"/>
        <v>15.966707618495501</v>
      </c>
      <c r="F6" s="62">
        <v>23.792585339523665</v>
      </c>
      <c r="G6" s="89"/>
      <c r="H6" s="89"/>
    </row>
    <row r="7" spans="1:12" s="63" customFormat="1" ht="12.75" customHeight="1" x14ac:dyDescent="0.3">
      <c r="A7" s="61" t="s">
        <v>30</v>
      </c>
      <c r="B7" s="57">
        <v>58122.974268000005</v>
      </c>
      <c r="C7" s="57">
        <v>107369.334838</v>
      </c>
      <c r="D7" s="57">
        <v>135255.28594199999</v>
      </c>
      <c r="E7" s="62">
        <f t="shared" si="0"/>
        <v>84.727874287591149</v>
      </c>
      <c r="F7" s="62">
        <v>25.971988320570876</v>
      </c>
      <c r="G7" s="89"/>
      <c r="H7" s="89"/>
    </row>
    <row r="8" spans="1:12" s="63" customFormat="1" ht="12.75" customHeight="1" x14ac:dyDescent="0.3">
      <c r="A8" s="61" t="s">
        <v>18</v>
      </c>
      <c r="B8" s="57">
        <v>56068.942704000001</v>
      </c>
      <c r="C8" s="57">
        <v>108646.08351500001</v>
      </c>
      <c r="D8" s="57">
        <v>139439</v>
      </c>
      <c r="E8" s="62">
        <f t="shared" si="0"/>
        <v>93.772306513012069</v>
      </c>
      <c r="F8" s="78">
        <v>28.342408201717294</v>
      </c>
      <c r="G8" s="89"/>
      <c r="H8" s="89"/>
    </row>
    <row r="9" spans="1:12" ht="12.75" customHeight="1" x14ac:dyDescent="0.3">
      <c r="A9" s="61" t="s">
        <v>31</v>
      </c>
      <c r="B9" s="57">
        <v>82051.488528000002</v>
      </c>
      <c r="C9" s="57">
        <v>115954.64916999999</v>
      </c>
      <c r="D9" s="57">
        <v>141238.048706</v>
      </c>
      <c r="E9" s="62">
        <f t="shared" si="0"/>
        <v>41.319373054920952</v>
      </c>
      <c r="F9" s="62">
        <v>21.80455869340112</v>
      </c>
      <c r="G9" s="89"/>
      <c r="H9" s="89"/>
    </row>
    <row r="10" spans="1:12" ht="12.75" customHeight="1" x14ac:dyDescent="0.3">
      <c r="A10" s="61" t="s">
        <v>19</v>
      </c>
      <c r="B10" s="57">
        <v>90959.108077000012</v>
      </c>
      <c r="C10" s="92">
        <v>111270.12396300001</v>
      </c>
      <c r="D10" s="92">
        <v>132558.78383999999</v>
      </c>
      <c r="E10" s="62">
        <f t="shared" si="0"/>
        <v>22.329831850160641</v>
      </c>
      <c r="F10" s="62">
        <v>19.132413193031937</v>
      </c>
      <c r="G10" s="89"/>
      <c r="H10" s="89"/>
    </row>
    <row r="11" spans="1:12" s="63" customFormat="1" ht="12.75" customHeight="1" x14ac:dyDescent="0.3">
      <c r="A11" s="61" t="s">
        <v>35</v>
      </c>
      <c r="B11" s="57">
        <v>93442.278128000005</v>
      </c>
      <c r="C11" s="57">
        <v>113075.064453</v>
      </c>
      <c r="D11" s="57"/>
      <c r="E11" s="62">
        <f t="shared" si="0"/>
        <v>21.010603249747838</v>
      </c>
      <c r="F11" s="86"/>
      <c r="G11" s="89"/>
      <c r="H11" s="89"/>
    </row>
    <row r="12" spans="1:12" ht="12.75" customHeight="1" x14ac:dyDescent="0.3">
      <c r="A12" s="61" t="s">
        <v>20</v>
      </c>
      <c r="B12" s="57">
        <v>96422.775590999998</v>
      </c>
      <c r="C12" s="57">
        <v>109219.99249400001</v>
      </c>
      <c r="D12" s="57"/>
      <c r="E12" s="62">
        <f t="shared" si="0"/>
        <v>13.271985611866665</v>
      </c>
      <c r="F12" s="62"/>
      <c r="G12" s="89"/>
      <c r="H12" s="89"/>
    </row>
    <row r="13" spans="1:12" ht="12.75" customHeight="1" x14ac:dyDescent="0.3">
      <c r="A13" s="61" t="s">
        <v>21</v>
      </c>
      <c r="B13" s="57">
        <v>102050.513657</v>
      </c>
      <c r="C13" s="92">
        <v>117417.325343</v>
      </c>
      <c r="D13" s="92"/>
      <c r="E13" s="62">
        <f t="shared" si="0"/>
        <v>15.058044428516148</v>
      </c>
      <c r="F13" s="88"/>
      <c r="G13" s="89"/>
      <c r="H13" s="89"/>
      <c r="I13" s="65"/>
      <c r="L13" s="84"/>
    </row>
    <row r="14" spans="1:12" ht="12.75" customHeight="1" x14ac:dyDescent="0.3">
      <c r="A14" s="61" t="s">
        <v>22</v>
      </c>
      <c r="B14" s="57">
        <v>95871.345640999993</v>
      </c>
      <c r="C14" s="57">
        <v>120093.889175</v>
      </c>
      <c r="D14" s="57"/>
      <c r="E14" s="62">
        <f t="shared" si="0"/>
        <v>25.265675966105448</v>
      </c>
      <c r="F14" s="62"/>
      <c r="G14" s="89"/>
      <c r="H14" s="89"/>
      <c r="J14" s="69"/>
    </row>
    <row r="15" spans="1:12" ht="12.75" customHeight="1" x14ac:dyDescent="0.3">
      <c r="A15" s="61" t="s">
        <v>23</v>
      </c>
      <c r="B15" s="57">
        <v>96755.868608999997</v>
      </c>
      <c r="C15" s="57">
        <v>117547.81639599999</v>
      </c>
      <c r="D15" s="57"/>
      <c r="E15" s="62">
        <f t="shared" si="0"/>
        <v>21.489081836495426</v>
      </c>
      <c r="F15" s="62"/>
      <c r="G15" s="89"/>
      <c r="H15" s="89"/>
      <c r="J15" s="73"/>
      <c r="L15" s="73"/>
    </row>
    <row r="16" spans="1:12" s="63" customFormat="1" ht="12.75" customHeight="1" x14ac:dyDescent="0.3">
      <c r="A16" s="64" t="s">
        <v>24</v>
      </c>
      <c r="B16" s="66">
        <f>SUM(B4:B15)</f>
        <v>1063597.1573239998</v>
      </c>
      <c r="C16" s="66">
        <f>SUM(C4:C15)</f>
        <v>1325324.8913210002</v>
      </c>
      <c r="D16" s="66"/>
      <c r="E16" s="74">
        <f t="shared" si="0"/>
        <v>24.607788032783475</v>
      </c>
      <c r="F16" s="67"/>
      <c r="G16" s="89"/>
      <c r="H16" s="89"/>
    </row>
    <row r="17" spans="1:6" ht="33" customHeight="1" x14ac:dyDescent="0.25">
      <c r="A17" s="98" t="s">
        <v>0</v>
      </c>
      <c r="B17" s="98"/>
      <c r="C17" s="98"/>
      <c r="D17" s="98"/>
      <c r="E17" s="98"/>
      <c r="F17" s="98"/>
    </row>
    <row r="18" spans="1:6" ht="25.5" customHeight="1" x14ac:dyDescent="0.25">
      <c r="A18" s="99" t="s">
        <v>25</v>
      </c>
      <c r="B18" s="99"/>
      <c r="C18" s="99"/>
      <c r="D18" s="99"/>
      <c r="E18" s="99"/>
      <c r="F18" s="99"/>
    </row>
    <row r="19" spans="1:6" x14ac:dyDescent="0.25">
      <c r="B19" s="68"/>
      <c r="C19" s="68"/>
      <c r="D19" s="68"/>
    </row>
  </sheetData>
  <mergeCells count="4">
    <mergeCell ref="A1:F1"/>
    <mergeCell ref="A2:F2"/>
    <mergeCell ref="A17:F17"/>
    <mergeCell ref="A18:F18"/>
  </mergeCells>
  <printOptions gridLines="1"/>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79998168889431442"/>
  </sheetPr>
  <dimension ref="A1:L26"/>
  <sheetViews>
    <sheetView zoomScale="110" zoomScaleNormal="110" workbookViewId="0">
      <selection sqref="A1:E1"/>
    </sheetView>
  </sheetViews>
  <sheetFormatPr defaultColWidth="8.81640625" defaultRowHeight="12.5" x14ac:dyDescent="0.25"/>
  <cols>
    <col min="1" max="1" width="7.81640625" style="12" customWidth="1"/>
    <col min="2" max="2" width="8.1796875" style="12" customWidth="1"/>
    <col min="3" max="3" width="11.26953125" style="23" customWidth="1"/>
    <col min="4" max="4" width="11.36328125" style="23" customWidth="1"/>
    <col min="5" max="5" width="17.90625" style="23" customWidth="1"/>
    <col min="6" max="6" width="10.26953125" style="11" customWidth="1"/>
    <col min="7" max="16384" width="8.81640625" style="12"/>
  </cols>
  <sheetData>
    <row r="1" spans="1:12" ht="26.75" customHeight="1" x14ac:dyDescent="0.3">
      <c r="A1" s="104" t="s">
        <v>26</v>
      </c>
      <c r="B1" s="104"/>
      <c r="C1" s="104"/>
      <c r="D1" s="104"/>
      <c r="E1" s="104"/>
    </row>
    <row r="2" spans="1:12" s="13" customFormat="1" ht="13" x14ac:dyDescent="0.3">
      <c r="A2" s="105" t="s">
        <v>1</v>
      </c>
      <c r="B2" s="105"/>
      <c r="C2" s="105"/>
      <c r="D2" s="105"/>
      <c r="E2" s="105"/>
      <c r="H2" s="50"/>
    </row>
    <row r="3" spans="1:12" ht="42.75" customHeight="1" x14ac:dyDescent="0.3">
      <c r="A3" s="14" t="s">
        <v>2</v>
      </c>
      <c r="B3" s="15"/>
      <c r="C3" s="16" t="s">
        <v>40</v>
      </c>
      <c r="D3" s="16" t="s">
        <v>41</v>
      </c>
      <c r="E3" s="14" t="s">
        <v>42</v>
      </c>
      <c r="F3" s="12"/>
    </row>
    <row r="4" spans="1:12" x14ac:dyDescent="0.25">
      <c r="A4" s="106" t="s">
        <v>3</v>
      </c>
      <c r="B4" s="17" t="s">
        <v>4</v>
      </c>
      <c r="C4" s="51">
        <v>61887.229914000003</v>
      </c>
      <c r="D4" s="18">
        <v>75794.855840000004</v>
      </c>
      <c r="E4" s="19">
        <v>22.472529381790679</v>
      </c>
      <c r="F4" s="12"/>
    </row>
    <row r="5" spans="1:12" x14ac:dyDescent="0.25">
      <c r="A5" s="106"/>
      <c r="B5" s="17" t="s">
        <v>5</v>
      </c>
      <c r="C5" s="18">
        <v>49382.894049000002</v>
      </c>
      <c r="D5" s="18">
        <v>56763.928</v>
      </c>
      <c r="E5" s="19">
        <v>14.946539876087853</v>
      </c>
      <c r="F5" s="12"/>
      <c r="G5" s="69"/>
    </row>
    <row r="6" spans="1:12" x14ac:dyDescent="0.25">
      <c r="A6" s="106"/>
      <c r="B6" s="20" t="s">
        <v>6</v>
      </c>
      <c r="C6" s="21">
        <v>111270.12396300001</v>
      </c>
      <c r="D6" s="76">
        <v>132558.78383999999</v>
      </c>
      <c r="E6" s="77">
        <v>19.132413193031937</v>
      </c>
      <c r="F6" s="12"/>
      <c r="G6" s="72"/>
    </row>
    <row r="7" spans="1:12" x14ac:dyDescent="0.25">
      <c r="A7" s="100" t="s">
        <v>7</v>
      </c>
      <c r="B7" s="17" t="s">
        <v>4</v>
      </c>
      <c r="C7" s="18">
        <v>53442.029802999998</v>
      </c>
      <c r="D7" s="18">
        <v>64600.694711999997</v>
      </c>
      <c r="E7" s="19">
        <v>20.879942154393248</v>
      </c>
      <c r="F7" s="12"/>
    </row>
    <row r="8" spans="1:12" x14ac:dyDescent="0.25">
      <c r="A8" s="100"/>
      <c r="B8" s="17" t="s">
        <v>5</v>
      </c>
      <c r="C8" s="18">
        <v>39030.356432</v>
      </c>
      <c r="D8" s="18">
        <v>44418.835551999997</v>
      </c>
      <c r="E8" s="19">
        <v>13.805867054757723</v>
      </c>
      <c r="F8" s="12"/>
    </row>
    <row r="9" spans="1:12" ht="16" x14ac:dyDescent="0.25">
      <c r="A9" s="100"/>
      <c r="B9" s="20" t="s">
        <v>6</v>
      </c>
      <c r="C9" s="21">
        <v>92472.386234999998</v>
      </c>
      <c r="D9" s="21">
        <v>109019.530264</v>
      </c>
      <c r="E9" s="22">
        <v>17.894146244857094</v>
      </c>
      <c r="F9" s="12"/>
      <c r="H9" s="46"/>
    </row>
    <row r="10" spans="1:12" ht="16" x14ac:dyDescent="0.25">
      <c r="A10" s="107" t="s">
        <v>8</v>
      </c>
      <c r="B10" s="17" t="s">
        <v>4</v>
      </c>
      <c r="C10" s="18">
        <v>36940.765299999999</v>
      </c>
      <c r="D10" s="18">
        <v>42054.719088999998</v>
      </c>
      <c r="E10" s="19">
        <v>13.843659565439484</v>
      </c>
      <c r="F10" s="12"/>
      <c r="H10" s="46"/>
    </row>
    <row r="11" spans="1:12" x14ac:dyDescent="0.25">
      <c r="A11" s="107"/>
      <c r="B11" s="17" t="s">
        <v>5</v>
      </c>
      <c r="C11" s="18">
        <v>31663.598601999998</v>
      </c>
      <c r="D11" s="18">
        <v>35427.404029999998</v>
      </c>
      <c r="E11" s="19">
        <v>11.886853024224047</v>
      </c>
      <c r="F11" s="12"/>
      <c r="H11" s="69"/>
      <c r="K11" s="38"/>
    </row>
    <row r="12" spans="1:12" x14ac:dyDescent="0.25">
      <c r="A12" s="107"/>
      <c r="B12" s="20" t="s">
        <v>6</v>
      </c>
      <c r="C12" s="21">
        <v>68604.363901999997</v>
      </c>
      <c r="D12" s="42">
        <v>77482.123118999996</v>
      </c>
      <c r="E12" s="47">
        <v>12.9405167719093</v>
      </c>
      <c r="F12" s="37"/>
      <c r="G12" s="38"/>
      <c r="H12" s="95"/>
      <c r="K12" s="79"/>
      <c r="L12" s="80"/>
    </row>
    <row r="13" spans="1:12" x14ac:dyDescent="0.25">
      <c r="A13" s="103" t="s">
        <v>9</v>
      </c>
      <c r="B13" s="17" t="s">
        <v>4</v>
      </c>
      <c r="C13" s="18">
        <v>9927.5571839999993</v>
      </c>
      <c r="D13" s="18">
        <v>11128.361365999999</v>
      </c>
      <c r="E13" s="19">
        <v>12.095666232326586</v>
      </c>
      <c r="F13" s="40"/>
      <c r="G13" s="41"/>
      <c r="H13" s="41"/>
    </row>
    <row r="14" spans="1:12" x14ac:dyDescent="0.25">
      <c r="A14" s="103"/>
      <c r="B14" s="17" t="s">
        <v>5</v>
      </c>
      <c r="C14" s="18">
        <v>5774.1526180000001</v>
      </c>
      <c r="D14" s="18">
        <v>6343.3140709999998</v>
      </c>
      <c r="E14" s="19">
        <v>9.8570559293103877</v>
      </c>
      <c r="F14" s="37"/>
      <c r="G14" s="38"/>
      <c r="H14" s="38"/>
    </row>
    <row r="15" spans="1:12" x14ac:dyDescent="0.25">
      <c r="A15" s="103"/>
      <c r="B15" s="20" t="s">
        <v>6</v>
      </c>
      <c r="C15" s="21">
        <v>15701.709801999999</v>
      </c>
      <c r="D15" s="48">
        <v>17471.675436999998</v>
      </c>
      <c r="E15" s="43">
        <v>11.272438844682705</v>
      </c>
      <c r="F15" s="49"/>
      <c r="G15" s="38"/>
      <c r="H15" s="69"/>
      <c r="K15" s="79"/>
      <c r="L15" s="80"/>
    </row>
    <row r="16" spans="1:12" ht="15.5" x14ac:dyDescent="0.25">
      <c r="A16" s="100" t="s">
        <v>10</v>
      </c>
      <c r="B16" s="17" t="s">
        <v>4</v>
      </c>
      <c r="C16" s="18">
        <v>6573.7073190000001</v>
      </c>
      <c r="D16" s="18">
        <v>11417.614256999999</v>
      </c>
      <c r="E16" s="19">
        <v>73.686075496541278</v>
      </c>
      <c r="F16" s="12"/>
      <c r="H16" s="95"/>
      <c r="I16" s="45"/>
      <c r="J16" s="5"/>
    </row>
    <row r="17" spans="1:10" ht="15.5" x14ac:dyDescent="0.25">
      <c r="A17" s="100"/>
      <c r="B17" s="17" t="s">
        <v>5</v>
      </c>
      <c r="C17" s="18">
        <v>1592.6052119999999</v>
      </c>
      <c r="D17" s="18">
        <v>2648.1174510000001</v>
      </c>
      <c r="E17" s="19">
        <v>66.275824733392881</v>
      </c>
      <c r="F17" s="12"/>
      <c r="H17" s="44"/>
      <c r="I17" s="45"/>
      <c r="J17" s="5"/>
    </row>
    <row r="18" spans="1:10" ht="15.5" x14ac:dyDescent="0.35">
      <c r="A18" s="100"/>
      <c r="B18" s="20" t="s">
        <v>6</v>
      </c>
      <c r="C18" s="21">
        <v>8166.3125309999996</v>
      </c>
      <c r="D18" s="21">
        <v>14065.731707999999</v>
      </c>
      <c r="E18" s="22">
        <v>72.240918463569884</v>
      </c>
      <c r="F18" s="12"/>
      <c r="H18" s="44"/>
      <c r="I18" s="45"/>
      <c r="J18"/>
    </row>
    <row r="19" spans="1:10" ht="15.5" x14ac:dyDescent="0.25">
      <c r="A19" s="100" t="s">
        <v>11</v>
      </c>
      <c r="B19" s="17" t="s">
        <v>4</v>
      </c>
      <c r="C19" s="18">
        <v>5089.5995489999996</v>
      </c>
      <c r="D19" s="18">
        <v>7460.2614729999996</v>
      </c>
      <c r="E19" s="19">
        <v>46.57855497621194</v>
      </c>
      <c r="F19" s="12"/>
      <c r="H19" s="44"/>
      <c r="I19" s="45"/>
      <c r="J19" s="5"/>
    </row>
    <row r="20" spans="1:10" ht="15.5" x14ac:dyDescent="0.25">
      <c r="A20" s="100"/>
      <c r="B20" s="17" t="s">
        <v>5</v>
      </c>
      <c r="C20" s="18">
        <v>3654.7965589999999</v>
      </c>
      <c r="D20" s="18">
        <v>6031.5118929999999</v>
      </c>
      <c r="E20" s="19">
        <v>65.030030964303535</v>
      </c>
      <c r="F20" s="12"/>
      <c r="H20" s="44"/>
      <c r="I20" s="45"/>
      <c r="J20" s="5"/>
    </row>
    <row r="21" spans="1:10" x14ac:dyDescent="0.25">
      <c r="A21" s="100"/>
      <c r="B21" s="20" t="s">
        <v>6</v>
      </c>
      <c r="C21" s="21">
        <v>8744.396107999999</v>
      </c>
      <c r="D21" s="21">
        <v>13491.773365999999</v>
      </c>
      <c r="E21" s="22">
        <v>54.290510166353954</v>
      </c>
      <c r="F21" s="12"/>
    </row>
    <row r="22" spans="1:10" x14ac:dyDescent="0.25">
      <c r="A22" s="100" t="s">
        <v>12</v>
      </c>
      <c r="B22" s="17" t="s">
        <v>4</v>
      </c>
      <c r="C22" s="18">
        <v>1791.4133979999999</v>
      </c>
      <c r="D22" s="18">
        <v>1989.9320760000001</v>
      </c>
      <c r="E22" s="19">
        <v>11.081678758327563</v>
      </c>
      <c r="F22" s="12"/>
    </row>
    <row r="23" spans="1:10" x14ac:dyDescent="0.25">
      <c r="A23" s="100"/>
      <c r="B23" s="17" t="s">
        <v>5</v>
      </c>
      <c r="C23" s="18">
        <v>2823.1299880000001</v>
      </c>
      <c r="D23" s="18">
        <v>2591.4844779999999</v>
      </c>
      <c r="E23" s="19">
        <v>-8.2052725515520972</v>
      </c>
      <c r="F23" s="12"/>
    </row>
    <row r="24" spans="1:10" x14ac:dyDescent="0.25">
      <c r="A24" s="100"/>
      <c r="B24" s="20" t="s">
        <v>6</v>
      </c>
      <c r="C24" s="21">
        <v>4614.5433860000003</v>
      </c>
      <c r="D24" s="21">
        <v>4581.4165539999995</v>
      </c>
      <c r="E24" s="22">
        <v>-0.71787887184034371</v>
      </c>
      <c r="F24" s="12"/>
    </row>
    <row r="25" spans="1:10" ht="36" customHeight="1" x14ac:dyDescent="0.25">
      <c r="A25" s="101" t="s">
        <v>0</v>
      </c>
      <c r="B25" s="101"/>
      <c r="C25" s="101"/>
      <c r="D25" s="101"/>
      <c r="E25" s="101"/>
    </row>
    <row r="26" spans="1:10" ht="119.25" customHeight="1" x14ac:dyDescent="0.25">
      <c r="A26" s="102" t="s">
        <v>33</v>
      </c>
      <c r="B26" s="102"/>
      <c r="C26" s="102"/>
      <c r="D26" s="102"/>
      <c r="E26" s="102"/>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7.54296875" style="5" customWidth="1"/>
    <col min="2" max="2" width="8.26953125" style="5" customWidth="1"/>
    <col min="3" max="3" width="11.08984375" style="36" customWidth="1"/>
    <col min="4" max="4" width="11.54296875" style="36" customWidth="1"/>
    <col min="5" max="5" width="17.7265625" style="36" customWidth="1"/>
    <col min="6" max="6" width="8.81640625" style="24" customWidth="1"/>
    <col min="7" max="7" width="2.1796875" style="5" customWidth="1"/>
    <col min="8" max="8" width="9.1796875" style="5"/>
    <col min="9" max="9" width="9.1796875" style="5" customWidth="1"/>
    <col min="10" max="10" width="9.54296875" style="5" customWidth="1"/>
    <col min="11" max="11" width="2.453125" style="5" customWidth="1"/>
    <col min="12" max="16384" width="9.1796875" style="5"/>
  </cols>
  <sheetData>
    <row r="1" spans="1:15" ht="26.75" customHeight="1" x14ac:dyDescent="0.3">
      <c r="A1" s="104" t="s">
        <v>27</v>
      </c>
      <c r="B1" s="104"/>
      <c r="C1" s="104"/>
      <c r="D1" s="104"/>
      <c r="E1" s="104"/>
    </row>
    <row r="2" spans="1:15" s="10" customFormat="1" ht="13" x14ac:dyDescent="0.3">
      <c r="A2" s="112" t="s">
        <v>1</v>
      </c>
      <c r="B2" s="112"/>
      <c r="C2" s="112"/>
      <c r="D2" s="112"/>
      <c r="E2" s="112"/>
      <c r="F2" s="25"/>
    </row>
    <row r="3" spans="1:15" ht="41.15" customHeight="1" x14ac:dyDescent="0.3">
      <c r="A3" s="26" t="s">
        <v>2</v>
      </c>
      <c r="B3" s="27"/>
      <c r="C3" s="16" t="s">
        <v>40</v>
      </c>
      <c r="D3" s="16" t="s">
        <v>41</v>
      </c>
      <c r="E3" s="14" t="s">
        <v>42</v>
      </c>
      <c r="F3" s="5"/>
    </row>
    <row r="4" spans="1:15" x14ac:dyDescent="0.25">
      <c r="A4" s="113" t="s">
        <v>3</v>
      </c>
      <c r="B4" s="28" t="s">
        <v>4</v>
      </c>
      <c r="C4" s="29">
        <v>29978.866769</v>
      </c>
      <c r="D4" s="29">
        <v>37981.227210999998</v>
      </c>
      <c r="E4" s="19">
        <v>26.693338689756395</v>
      </c>
      <c r="F4" s="5"/>
      <c r="G4" s="69"/>
    </row>
    <row r="5" spans="1:15" x14ac:dyDescent="0.25">
      <c r="A5" s="113"/>
      <c r="B5" s="28" t="s">
        <v>5</v>
      </c>
      <c r="C5" s="29">
        <v>25721.910885000001</v>
      </c>
      <c r="D5" s="29">
        <v>29422.804781999999</v>
      </c>
      <c r="E5" s="19">
        <v>14.388098588578094</v>
      </c>
      <c r="F5" s="5"/>
      <c r="G5" s="69"/>
    </row>
    <row r="6" spans="1:15" x14ac:dyDescent="0.25">
      <c r="A6" s="113"/>
      <c r="B6" s="20" t="s">
        <v>6</v>
      </c>
      <c r="C6" s="30">
        <v>55700.777654000005</v>
      </c>
      <c r="D6" s="87">
        <v>67404.031992999997</v>
      </c>
      <c r="E6" s="77">
        <v>21.010935272210805</v>
      </c>
      <c r="F6" s="5"/>
      <c r="G6" s="71"/>
      <c r="N6" s="81"/>
      <c r="O6" s="82"/>
    </row>
    <row r="7" spans="1:15" x14ac:dyDescent="0.25">
      <c r="A7" s="108" t="s">
        <v>7</v>
      </c>
      <c r="B7" s="28" t="s">
        <v>4</v>
      </c>
      <c r="C7" s="31">
        <v>26288.881663</v>
      </c>
      <c r="D7" s="31">
        <v>32964.431127000003</v>
      </c>
      <c r="E7" s="19">
        <v>25.393052278048895</v>
      </c>
      <c r="F7" s="5"/>
    </row>
    <row r="8" spans="1:15" x14ac:dyDescent="0.25">
      <c r="A8" s="108"/>
      <c r="B8" s="28" t="s">
        <v>5</v>
      </c>
      <c r="C8" s="31">
        <v>19962.489281999999</v>
      </c>
      <c r="D8" s="31">
        <v>22975.822953999999</v>
      </c>
      <c r="E8" s="19">
        <v>15.094979536029591</v>
      </c>
      <c r="F8" s="5"/>
    </row>
    <row r="9" spans="1:15" x14ac:dyDescent="0.25">
      <c r="A9" s="108"/>
      <c r="B9" s="20" t="s">
        <v>6</v>
      </c>
      <c r="C9" s="21">
        <v>46251.370945000002</v>
      </c>
      <c r="D9" s="21">
        <v>55940.254081000006</v>
      </c>
      <c r="E9" s="22">
        <v>20.948315559168122</v>
      </c>
      <c r="F9" s="5"/>
    </row>
    <row r="10" spans="1:15" x14ac:dyDescent="0.25">
      <c r="A10" s="114" t="s">
        <v>8</v>
      </c>
      <c r="B10" s="28" t="s">
        <v>4</v>
      </c>
      <c r="C10" s="29">
        <v>13849.495148</v>
      </c>
      <c r="D10" s="29">
        <v>15235.446162</v>
      </c>
      <c r="E10" s="32">
        <v>10.007231304746474</v>
      </c>
      <c r="F10" s="5"/>
    </row>
    <row r="11" spans="1:15" x14ac:dyDescent="0.25">
      <c r="A11" s="114"/>
      <c r="B11" s="28" t="s">
        <v>5</v>
      </c>
      <c r="C11" s="29">
        <v>16042.68543</v>
      </c>
      <c r="D11" s="29">
        <v>18293.102404000001</v>
      </c>
      <c r="E11" s="32">
        <v>14.027682483829643</v>
      </c>
      <c r="F11" s="5"/>
    </row>
    <row r="12" spans="1:15" ht="14" x14ac:dyDescent="0.3">
      <c r="A12" s="114"/>
      <c r="B12" s="20" t="s">
        <v>6</v>
      </c>
      <c r="C12" s="21">
        <v>29892.180578</v>
      </c>
      <c r="D12" s="42">
        <v>33528.548565999998</v>
      </c>
      <c r="E12" s="47">
        <v>12.164947212570661</v>
      </c>
      <c r="F12" s="37"/>
      <c r="G12" s="38"/>
      <c r="H12" s="38"/>
      <c r="I12" s="38"/>
      <c r="J12" s="38"/>
      <c r="K12" s="39"/>
      <c r="L12" s="69"/>
    </row>
    <row r="13" spans="1:15" x14ac:dyDescent="0.25">
      <c r="A13" s="111" t="s">
        <v>9</v>
      </c>
      <c r="B13" s="28" t="s">
        <v>4</v>
      </c>
      <c r="C13" s="29">
        <v>5874.5660360000002</v>
      </c>
      <c r="D13" s="29">
        <v>6322.995586</v>
      </c>
      <c r="E13" s="32">
        <v>7.6334072551397565</v>
      </c>
      <c r="F13" s="40"/>
      <c r="G13" s="41"/>
      <c r="H13" s="41"/>
      <c r="I13" s="41"/>
      <c r="J13" s="41"/>
      <c r="K13" s="41"/>
      <c r="L13" s="70"/>
    </row>
    <row r="14" spans="1:15" x14ac:dyDescent="0.25">
      <c r="A14" s="111"/>
      <c r="B14" s="28" t="s">
        <v>5</v>
      </c>
      <c r="C14" s="29">
        <v>3113.2514569999998</v>
      </c>
      <c r="D14" s="29">
        <v>3445.6847910000001</v>
      </c>
      <c r="E14" s="32">
        <v>10.678011030960549</v>
      </c>
      <c r="F14" s="37"/>
      <c r="G14" s="38"/>
      <c r="H14" s="38"/>
      <c r="I14" s="38"/>
      <c r="J14" s="38"/>
      <c r="K14" s="38"/>
      <c r="L14" s="41"/>
    </row>
    <row r="15" spans="1:15" ht="14" x14ac:dyDescent="0.3">
      <c r="A15" s="111"/>
      <c r="B15" s="20" t="s">
        <v>6</v>
      </c>
      <c r="C15" s="21">
        <v>8987.8174930000005</v>
      </c>
      <c r="D15" s="48">
        <v>9768.6803770000006</v>
      </c>
      <c r="E15" s="43">
        <v>8.6880144663391423</v>
      </c>
      <c r="F15" s="49"/>
      <c r="G15" s="38"/>
      <c r="H15" s="38"/>
      <c r="I15" s="38"/>
      <c r="J15" s="38"/>
      <c r="K15" s="39"/>
      <c r="L15" s="69"/>
    </row>
    <row r="16" spans="1:15" ht="15.5" x14ac:dyDescent="0.35">
      <c r="A16" s="108" t="s">
        <v>10</v>
      </c>
      <c r="B16" s="28" t="s">
        <v>4</v>
      </c>
      <c r="C16" s="29">
        <v>6564.820479</v>
      </c>
      <c r="D16" s="29">
        <v>11405.989379000001</v>
      </c>
      <c r="E16" s="32">
        <v>73.744117078087129</v>
      </c>
      <c r="F16" s="5"/>
      <c r="H16" s="44"/>
      <c r="I16" s="55"/>
      <c r="J16" s="56"/>
      <c r="K16" s="44"/>
      <c r="L16" s="70"/>
      <c r="M16" s="52"/>
    </row>
    <row r="17" spans="1:13" ht="15.5" x14ac:dyDescent="0.35">
      <c r="A17" s="108"/>
      <c r="B17" s="28" t="s">
        <v>5</v>
      </c>
      <c r="C17" s="29">
        <v>806.55239500000005</v>
      </c>
      <c r="D17" s="29">
        <v>1237.0357590000001</v>
      </c>
      <c r="E17" s="32">
        <v>53.373267089486475</v>
      </c>
      <c r="F17" s="5"/>
      <c r="H17" s="44"/>
      <c r="I17" s="55"/>
      <c r="J17" s="56"/>
      <c r="K17" s="44"/>
      <c r="M17" s="52"/>
    </row>
    <row r="18" spans="1:13" ht="12.5" customHeight="1" x14ac:dyDescent="0.35">
      <c r="A18" s="108"/>
      <c r="B18" s="20" t="s">
        <v>6</v>
      </c>
      <c r="C18" s="21">
        <v>7371.3728739999997</v>
      </c>
      <c r="D18" s="21">
        <v>12643.025138000001</v>
      </c>
      <c r="E18" s="22">
        <v>71.515202854463553</v>
      </c>
      <c r="F18" s="5"/>
      <c r="H18" s="44"/>
      <c r="I18" s="56"/>
      <c r="J18" s="55"/>
      <c r="K18" s="44"/>
      <c r="L18" s="52"/>
      <c r="M18"/>
    </row>
    <row r="19" spans="1:13" ht="15.5" x14ac:dyDescent="0.35">
      <c r="A19" s="108" t="s">
        <v>11</v>
      </c>
      <c r="B19" s="28" t="s">
        <v>4</v>
      </c>
      <c r="C19" s="29">
        <v>1629.0503220000001</v>
      </c>
      <c r="D19" s="29">
        <v>2725.90272</v>
      </c>
      <c r="E19" s="32">
        <v>67.330786728146265</v>
      </c>
      <c r="F19" s="5"/>
      <c r="H19" s="44"/>
      <c r="I19" s="56"/>
      <c r="J19" s="55"/>
      <c r="K19" s="44"/>
      <c r="L19"/>
      <c r="M19" s="52"/>
    </row>
    <row r="20" spans="1:13" ht="15.5" x14ac:dyDescent="0.35">
      <c r="A20" s="108"/>
      <c r="B20" s="28" t="s">
        <v>5</v>
      </c>
      <c r="C20" s="29">
        <v>899.74834799999996</v>
      </c>
      <c r="D20" s="29">
        <v>2042.451155</v>
      </c>
      <c r="E20" s="32">
        <v>127.00249014516668</v>
      </c>
      <c r="F20" s="5"/>
      <c r="H20" s="44"/>
      <c r="I20" s="55"/>
      <c r="J20" s="56"/>
      <c r="K20" s="53"/>
      <c r="L20" s="54"/>
      <c r="M20"/>
    </row>
    <row r="21" spans="1:13" ht="14" customHeight="1" x14ac:dyDescent="0.25">
      <c r="A21" s="108"/>
      <c r="B21" s="20" t="s">
        <v>6</v>
      </c>
      <c r="C21" s="21">
        <v>2528.7986700000001</v>
      </c>
      <c r="D21" s="21">
        <v>4768.3538749999998</v>
      </c>
      <c r="E21" s="22">
        <v>88.562020834976167</v>
      </c>
      <c r="F21" s="5"/>
    </row>
    <row r="22" spans="1:13" x14ac:dyDescent="0.25">
      <c r="A22" s="108" t="s">
        <v>12</v>
      </c>
      <c r="B22" s="28" t="s">
        <v>4</v>
      </c>
      <c r="C22" s="29">
        <v>1178.2918079999999</v>
      </c>
      <c r="D22" s="29">
        <v>1238.411709</v>
      </c>
      <c r="E22" s="32">
        <v>5.102293047597934</v>
      </c>
      <c r="F22" s="5"/>
    </row>
    <row r="23" spans="1:13" x14ac:dyDescent="0.25">
      <c r="A23" s="108"/>
      <c r="B23" s="28" t="s">
        <v>5</v>
      </c>
      <c r="C23" s="29">
        <v>1891.6507630000001</v>
      </c>
      <c r="D23" s="29">
        <v>1698.796824</v>
      </c>
      <c r="E23" s="32">
        <v>-10.195007597181933</v>
      </c>
      <c r="F23" s="5"/>
    </row>
    <row r="24" spans="1:13" x14ac:dyDescent="0.25">
      <c r="A24" s="108"/>
      <c r="B24" s="33" t="s">
        <v>6</v>
      </c>
      <c r="C24" s="21">
        <v>3069.942571</v>
      </c>
      <c r="D24" s="21">
        <v>2937.208533</v>
      </c>
      <c r="E24" s="22">
        <v>-4.3236651803803401</v>
      </c>
      <c r="F24" s="5"/>
    </row>
    <row r="25" spans="1:13" ht="32" customHeight="1" x14ac:dyDescent="0.25">
      <c r="A25" s="109" t="s">
        <v>0</v>
      </c>
      <c r="B25" s="109"/>
      <c r="C25" s="109"/>
      <c r="D25" s="109"/>
      <c r="E25" s="109"/>
    </row>
    <row r="26" spans="1:13" ht="105" customHeight="1" x14ac:dyDescent="0.25">
      <c r="A26" s="110" t="s">
        <v>33</v>
      </c>
      <c r="B26" s="110"/>
      <c r="C26" s="110"/>
      <c r="D26" s="110"/>
      <c r="E26" s="110"/>
    </row>
    <row r="27" spans="1:13" s="24" customFormat="1"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tint="0.79998168889431442"/>
  </sheetPr>
  <dimension ref="A1:O27"/>
  <sheetViews>
    <sheetView zoomScale="110" zoomScaleNormal="110" workbookViewId="0">
      <selection sqref="A1:E1"/>
    </sheetView>
  </sheetViews>
  <sheetFormatPr defaultColWidth="9.1796875" defaultRowHeight="12.5" x14ac:dyDescent="0.25"/>
  <cols>
    <col min="1" max="1" width="8.1796875" style="5" customWidth="1"/>
    <col min="2" max="2" width="8.7265625" style="5" customWidth="1"/>
    <col min="3" max="3" width="11.1796875" style="36" customWidth="1"/>
    <col min="4" max="4" width="11.26953125" style="36" customWidth="1"/>
    <col min="5" max="5" width="17.81640625" style="36" customWidth="1"/>
    <col min="6" max="6" width="9.1796875" style="5"/>
    <col min="7" max="7" width="6.08984375" style="5" customWidth="1"/>
    <col min="8" max="10" width="9.1796875" style="5"/>
    <col min="11" max="11" width="4.453125" style="5" customWidth="1"/>
    <col min="12" max="12" width="9.1796875" style="5" customWidth="1"/>
    <col min="13" max="13" width="2.453125" style="5" customWidth="1"/>
    <col min="14" max="14" width="10.1796875" style="5" bestFit="1" customWidth="1"/>
    <col min="15" max="16384" width="9.1796875" style="5"/>
  </cols>
  <sheetData>
    <row r="1" spans="1:15" ht="27.65" customHeight="1" x14ac:dyDescent="0.3">
      <c r="A1" s="115" t="s">
        <v>28</v>
      </c>
      <c r="B1" s="116"/>
      <c r="C1" s="116"/>
      <c r="D1" s="116"/>
      <c r="E1" s="117"/>
    </row>
    <row r="2" spans="1:15" s="10" customFormat="1" ht="13" x14ac:dyDescent="0.3">
      <c r="A2" s="112" t="s">
        <v>1</v>
      </c>
      <c r="B2" s="112"/>
      <c r="C2" s="112"/>
      <c r="D2" s="112"/>
      <c r="E2" s="112"/>
    </row>
    <row r="3" spans="1:15" ht="38.15" customHeight="1" x14ac:dyDescent="0.3">
      <c r="A3" s="26" t="s">
        <v>2</v>
      </c>
      <c r="B3" s="27"/>
      <c r="C3" s="16" t="s">
        <v>40</v>
      </c>
      <c r="D3" s="16" t="s">
        <v>41</v>
      </c>
      <c r="E3" s="14" t="s">
        <v>42</v>
      </c>
    </row>
    <row r="4" spans="1:15" x14ac:dyDescent="0.25">
      <c r="A4" s="113" t="s">
        <v>3</v>
      </c>
      <c r="B4" s="28" t="s">
        <v>4</v>
      </c>
      <c r="C4" s="29">
        <v>31908.363144999999</v>
      </c>
      <c r="D4" s="29">
        <v>37813.628628999999</v>
      </c>
      <c r="E4" s="19">
        <v>18.506952102697714</v>
      </c>
    </row>
    <row r="5" spans="1:15" x14ac:dyDescent="0.25">
      <c r="A5" s="113"/>
      <c r="B5" s="28" t="s">
        <v>5</v>
      </c>
      <c r="C5" s="29">
        <v>23660.983164000001</v>
      </c>
      <c r="D5" s="29">
        <v>27341.123218000001</v>
      </c>
      <c r="E5" s="19">
        <v>15.55362272350248</v>
      </c>
      <c r="G5" s="69"/>
      <c r="N5" s="85"/>
    </row>
    <row r="6" spans="1:15" x14ac:dyDescent="0.25">
      <c r="A6" s="113"/>
      <c r="B6" s="20" t="s">
        <v>6</v>
      </c>
      <c r="C6" s="30">
        <v>55569.346309</v>
      </c>
      <c r="D6" s="87">
        <v>65154.751847</v>
      </c>
      <c r="E6" s="77">
        <v>17.249448076461444</v>
      </c>
      <c r="G6" s="71"/>
      <c r="N6" s="83"/>
      <c r="O6" s="82"/>
    </row>
    <row r="7" spans="1:15" x14ac:dyDescent="0.25">
      <c r="A7" s="108" t="s">
        <v>7</v>
      </c>
      <c r="B7" s="28" t="s">
        <v>4</v>
      </c>
      <c r="C7" s="29">
        <v>27153.148140000001</v>
      </c>
      <c r="D7" s="29">
        <v>31636.263585000001</v>
      </c>
      <c r="E7" s="19">
        <v>16.51048129625827</v>
      </c>
    </row>
    <row r="8" spans="1:15" x14ac:dyDescent="0.25">
      <c r="A8" s="108"/>
      <c r="B8" s="28" t="s">
        <v>5</v>
      </c>
      <c r="C8" s="29">
        <v>19067.867149999998</v>
      </c>
      <c r="D8" s="29">
        <v>21443.012598000001</v>
      </c>
      <c r="E8" s="19">
        <v>12.456272268500674</v>
      </c>
    </row>
    <row r="9" spans="1:15" x14ac:dyDescent="0.25">
      <c r="A9" s="108"/>
      <c r="B9" s="20" t="s">
        <v>6</v>
      </c>
      <c r="C9" s="30">
        <v>46221.015289999996</v>
      </c>
      <c r="D9" s="30">
        <v>53079.276183000002</v>
      </c>
      <c r="E9" s="22">
        <v>14.837971104636893</v>
      </c>
    </row>
    <row r="10" spans="1:15" x14ac:dyDescent="0.25">
      <c r="A10" s="114" t="s">
        <v>8</v>
      </c>
      <c r="B10" s="28" t="s">
        <v>4</v>
      </c>
      <c r="C10" s="29">
        <v>23091.270152000001</v>
      </c>
      <c r="D10" s="29">
        <v>26819.272927000002</v>
      </c>
      <c r="E10" s="19">
        <v>16.14464146173054</v>
      </c>
    </row>
    <row r="11" spans="1:15" x14ac:dyDescent="0.25">
      <c r="A11" s="114"/>
      <c r="B11" s="28" t="s">
        <v>5</v>
      </c>
      <c r="C11" s="29">
        <v>15620.913172</v>
      </c>
      <c r="D11" s="29">
        <v>17134.301626</v>
      </c>
      <c r="E11" s="19">
        <v>9.6882201273143345</v>
      </c>
    </row>
    <row r="12" spans="1:15" ht="14" x14ac:dyDescent="0.3">
      <c r="A12" s="114"/>
      <c r="B12" s="20" t="s">
        <v>6</v>
      </c>
      <c r="C12" s="21">
        <v>38712.183323999998</v>
      </c>
      <c r="D12" s="42">
        <v>43953.574552999999</v>
      </c>
      <c r="E12" s="47">
        <v>13.539384191101792</v>
      </c>
      <c r="F12" s="37"/>
      <c r="G12" s="38"/>
      <c r="H12" s="38"/>
      <c r="I12" s="38"/>
      <c r="J12" s="38"/>
      <c r="K12" s="39"/>
      <c r="L12" s="69"/>
      <c r="M12" s="38"/>
    </row>
    <row r="13" spans="1:15" x14ac:dyDescent="0.25">
      <c r="A13" s="111" t="s">
        <v>9</v>
      </c>
      <c r="B13" s="28" t="s">
        <v>4</v>
      </c>
      <c r="C13" s="29">
        <v>4052.9911480000001</v>
      </c>
      <c r="D13" s="29">
        <v>4805.3657800000001</v>
      </c>
      <c r="E13" s="19">
        <v>18.563441283884096</v>
      </c>
      <c r="F13" s="40"/>
      <c r="G13" s="41"/>
      <c r="H13" s="41"/>
      <c r="I13" s="41"/>
      <c r="J13" s="41"/>
      <c r="K13" s="41"/>
      <c r="L13" s="70"/>
      <c r="M13" s="41"/>
    </row>
    <row r="14" spans="1:15" x14ac:dyDescent="0.25">
      <c r="A14" s="111"/>
      <c r="B14" s="28" t="s">
        <v>5</v>
      </c>
      <c r="C14" s="29">
        <v>2660.9011609999998</v>
      </c>
      <c r="D14" s="29">
        <v>2897.6292800000001</v>
      </c>
      <c r="E14" s="19">
        <v>8.896539355525503</v>
      </c>
      <c r="F14" s="37"/>
      <c r="G14" s="38"/>
      <c r="H14" s="38"/>
      <c r="I14" s="38"/>
      <c r="J14" s="38"/>
      <c r="K14" s="38"/>
      <c r="L14" s="41"/>
      <c r="M14" s="38"/>
    </row>
    <row r="15" spans="1:15" ht="14" x14ac:dyDescent="0.3">
      <c r="A15" s="111"/>
      <c r="B15" s="20" t="s">
        <v>6</v>
      </c>
      <c r="C15" s="21">
        <v>6713.8923089999998</v>
      </c>
      <c r="D15" s="48">
        <v>7702.9950600000002</v>
      </c>
      <c r="E15" s="43">
        <v>14.732180760095059</v>
      </c>
      <c r="F15" s="49"/>
      <c r="G15" s="38"/>
      <c r="H15" s="38"/>
      <c r="I15" s="38"/>
      <c r="J15" s="38"/>
      <c r="K15" s="39"/>
      <c r="L15" s="69"/>
      <c r="M15" s="38"/>
    </row>
    <row r="16" spans="1:15" ht="15.5" x14ac:dyDescent="0.35">
      <c r="A16" s="108" t="s">
        <v>10</v>
      </c>
      <c r="B16" s="28" t="s">
        <v>4</v>
      </c>
      <c r="C16" s="29">
        <v>8.8868399999999994</v>
      </c>
      <c r="D16" s="29">
        <v>11.624878000000001</v>
      </c>
      <c r="E16" s="32">
        <v>30.810029211733301</v>
      </c>
      <c r="H16" s="44"/>
      <c r="I16" s="55"/>
      <c r="J16" s="56"/>
      <c r="L16" s="70"/>
    </row>
    <row r="17" spans="1:12" ht="15.5" x14ac:dyDescent="0.35">
      <c r="A17" s="108"/>
      <c r="B17" s="28" t="s">
        <v>5</v>
      </c>
      <c r="C17" s="29">
        <v>786.052817</v>
      </c>
      <c r="D17" s="29">
        <v>1411.081692</v>
      </c>
      <c r="E17" s="32">
        <v>79.514869927627259</v>
      </c>
      <c r="H17" s="44"/>
      <c r="I17" s="55"/>
      <c r="J17" s="56"/>
    </row>
    <row r="18" spans="1:12" ht="12.5" customHeight="1" x14ac:dyDescent="0.35">
      <c r="A18" s="108"/>
      <c r="B18" s="20" t="s">
        <v>6</v>
      </c>
      <c r="C18" s="21">
        <v>794.93965700000001</v>
      </c>
      <c r="D18" s="21">
        <v>1422.7065700000001</v>
      </c>
      <c r="E18" s="22">
        <v>78.970385672934157</v>
      </c>
      <c r="H18" s="44"/>
      <c r="I18" s="56"/>
      <c r="J18" s="55"/>
    </row>
    <row r="19" spans="1:12" ht="15.5" x14ac:dyDescent="0.35">
      <c r="A19" s="108" t="s">
        <v>11</v>
      </c>
      <c r="B19" s="28" t="s">
        <v>4</v>
      </c>
      <c r="C19" s="29">
        <v>3460.549227</v>
      </c>
      <c r="D19" s="29">
        <v>4734.3587530000004</v>
      </c>
      <c r="E19" s="19">
        <v>36.809461228334669</v>
      </c>
      <c r="H19" s="44"/>
      <c r="I19" s="55"/>
      <c r="J19" s="56"/>
    </row>
    <row r="20" spans="1:12" ht="15.5" x14ac:dyDescent="0.35">
      <c r="A20" s="108"/>
      <c r="B20" s="28" t="s">
        <v>5</v>
      </c>
      <c r="C20" s="29">
        <v>2755.0482109999998</v>
      </c>
      <c r="D20" s="29">
        <v>3989.0607380000001</v>
      </c>
      <c r="E20" s="19">
        <v>44.790959449384388</v>
      </c>
      <c r="H20" s="44"/>
      <c r="I20" s="56"/>
      <c r="J20" s="55"/>
    </row>
    <row r="21" spans="1:12" ht="14" customHeight="1" x14ac:dyDescent="0.25">
      <c r="A21" s="108"/>
      <c r="B21" s="20" t="s">
        <v>6</v>
      </c>
      <c r="C21" s="21">
        <v>6215.5974379999998</v>
      </c>
      <c r="D21" s="21">
        <v>8723.4194910000006</v>
      </c>
      <c r="E21" s="22">
        <v>40.347240599399967</v>
      </c>
    </row>
    <row r="22" spans="1:12" ht="15.5" x14ac:dyDescent="0.25">
      <c r="A22" s="108" t="s">
        <v>12</v>
      </c>
      <c r="B22" s="28" t="s">
        <v>4</v>
      </c>
      <c r="C22" s="29">
        <v>613.12158999999997</v>
      </c>
      <c r="D22" s="29">
        <v>751.52036699999996</v>
      </c>
      <c r="E22" s="32">
        <v>22.572810884053194</v>
      </c>
      <c r="J22" s="44"/>
    </row>
    <row r="23" spans="1:12" ht="15.5" x14ac:dyDescent="0.35">
      <c r="A23" s="108"/>
      <c r="B23" s="28" t="s">
        <v>5</v>
      </c>
      <c r="C23" s="29">
        <v>931.47922500000004</v>
      </c>
      <c r="D23" s="29">
        <v>892.68765399999995</v>
      </c>
      <c r="E23" s="32">
        <v>-4.1645127404747004</v>
      </c>
      <c r="K23" s="45"/>
      <c r="L23"/>
    </row>
    <row r="24" spans="1:12" x14ac:dyDescent="0.25">
      <c r="A24" s="108"/>
      <c r="B24" s="20" t="s">
        <v>6</v>
      </c>
      <c r="C24" s="21">
        <v>1544.600815</v>
      </c>
      <c r="D24" s="21">
        <v>1644.2080209999999</v>
      </c>
      <c r="E24" s="22">
        <v>6.4487345230359736</v>
      </c>
    </row>
    <row r="25" spans="1:12" ht="34.4" customHeight="1" x14ac:dyDescent="0.25">
      <c r="A25" s="109" t="s">
        <v>0</v>
      </c>
      <c r="B25" s="109"/>
      <c r="C25" s="109"/>
      <c r="D25" s="109"/>
      <c r="E25" s="109"/>
    </row>
    <row r="26" spans="1:12" ht="104" customHeight="1" x14ac:dyDescent="0.25">
      <c r="A26" s="110" t="s">
        <v>34</v>
      </c>
      <c r="B26" s="110"/>
      <c r="C26" s="110"/>
      <c r="D26" s="110"/>
      <c r="E26" s="110"/>
    </row>
    <row r="27" spans="1:12" x14ac:dyDescent="0.25">
      <c r="A27" s="34"/>
      <c r="B27" s="34"/>
      <c r="C27" s="35"/>
      <c r="D27" s="35"/>
      <c r="E27" s="35"/>
    </row>
  </sheetData>
  <mergeCells count="11">
    <mergeCell ref="A13:A15"/>
    <mergeCell ref="A1:E1"/>
    <mergeCell ref="A2:E2"/>
    <mergeCell ref="A4:A6"/>
    <mergeCell ref="A7:A9"/>
    <mergeCell ref="A10:A12"/>
    <mergeCell ref="A16:A18"/>
    <mergeCell ref="A19:A21"/>
    <mergeCell ref="A22:A24"/>
    <mergeCell ref="A25:E25"/>
    <mergeCell ref="A26:E26"/>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Figure 1</vt:lpstr>
      <vt:lpstr>Table 1</vt:lpstr>
      <vt:lpstr>Table 2</vt:lpstr>
      <vt:lpstr>Table 3</vt:lpstr>
      <vt:lpstr>Table 4</vt:lpstr>
      <vt:lpstr>'Table 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Sean Jahanmir</dc:creator>
  <cp:lastModifiedBy>Jahanmir, Sean (OST)</cp:lastModifiedBy>
  <dcterms:created xsi:type="dcterms:W3CDTF">2018-03-12T19:17:34Z</dcterms:created>
  <dcterms:modified xsi:type="dcterms:W3CDTF">2022-09-16T15:26:24Z</dcterms:modified>
</cp:coreProperties>
</file>