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M:\External Affairs\Press\Scheduled releases\Air Fare\2022\Q3\Excel Tables for 3Q2022 Press Release\"/>
    </mc:Choice>
  </mc:AlternateContent>
  <xr:revisionPtr revIDLastSave="0" documentId="13_ncr:1_{AF340F03-8CC4-4455-8B4A-3EAACB808600}" xr6:coauthVersionLast="47" xr6:coauthVersionMax="47" xr10:uidLastSave="{00000000-0000-0000-0000-000000000000}"/>
  <bookViews>
    <workbookView xWindow="30210" yWindow="3135" windowWidth="21600" windowHeight="11265" xr2:uid="{00000000-000D-0000-FFFF-FFFF00000000}"/>
  </bookViews>
  <sheets>
    <sheet name="Table 1" sheetId="2" r:id="rId1"/>
    <sheet name="Table 2" sheetId="7" r:id="rId2"/>
    <sheet name="Table 3" sheetId="5" r:id="rId3"/>
    <sheet name="Table 4" sheetId="6" r:id="rId4"/>
    <sheet name="Table 5" sheetId="4" r:id="rId5"/>
    <sheet name="Table 6 Airports Grouped"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6" l="1"/>
  <c r="D6" i="6"/>
  <c r="C7" i="6"/>
  <c r="D7" i="6"/>
  <c r="C8" i="6"/>
  <c r="D8" i="6"/>
  <c r="C9" i="6"/>
  <c r="D9" i="6"/>
  <c r="C10" i="6"/>
  <c r="D10" i="6"/>
  <c r="C11" i="6"/>
  <c r="D11" i="6"/>
  <c r="C12" i="6"/>
  <c r="D12" i="6"/>
  <c r="C13" i="6"/>
  <c r="D13" i="6"/>
  <c r="C14" i="6"/>
  <c r="D14" i="6"/>
  <c r="C15" i="6"/>
  <c r="D15" i="6"/>
  <c r="C16" i="6"/>
  <c r="D16" i="6"/>
  <c r="C17" i="6"/>
  <c r="D17" i="6"/>
  <c r="C18" i="6"/>
  <c r="D18" i="6"/>
  <c r="C19" i="6"/>
  <c r="D19" i="6"/>
  <c r="C20" i="6"/>
  <c r="D20" i="6"/>
  <c r="C21" i="6"/>
  <c r="D21" i="6"/>
  <c r="C22" i="6"/>
  <c r="D22" i="6"/>
  <c r="C23" i="6"/>
  <c r="D23" i="6"/>
  <c r="C24" i="6"/>
  <c r="D24" i="6"/>
  <c r="C25" i="6"/>
  <c r="D25" i="6"/>
  <c r="C26" i="6"/>
  <c r="D26" i="6"/>
  <c r="C27" i="6"/>
  <c r="D27" i="6"/>
  <c r="C28" i="6"/>
  <c r="D28" i="6"/>
  <c r="C29" i="6"/>
  <c r="D29" i="6"/>
  <c r="C30" i="6"/>
  <c r="D30" i="6"/>
  <c r="C31" i="6"/>
  <c r="D31" i="6"/>
  <c r="C32" i="6"/>
  <c r="D32" i="6"/>
  <c r="C7" i="5"/>
  <c r="C8" i="5"/>
  <c r="C9" i="5"/>
  <c r="C10" i="5"/>
  <c r="C11" i="5"/>
  <c r="C12" i="5"/>
  <c r="C13" i="5"/>
  <c r="C14" i="5"/>
  <c r="C15" i="5"/>
  <c r="C16" i="5"/>
  <c r="C17" i="5"/>
  <c r="C18" i="5"/>
  <c r="C19" i="5"/>
  <c r="C20" i="5"/>
  <c r="C7" i="4"/>
  <c r="C8" i="4"/>
  <c r="C9" i="4"/>
  <c r="C10" i="4"/>
  <c r="C11" i="4"/>
  <c r="C12" i="4"/>
  <c r="C13" i="4"/>
  <c r="C14" i="4"/>
  <c r="C15" i="4"/>
  <c r="C16" i="4"/>
  <c r="C17" i="4"/>
  <c r="C18" i="4"/>
  <c r="C19" i="4"/>
  <c r="C20" i="4"/>
  <c r="E31" i="2" l="1"/>
  <c r="E30" i="2"/>
  <c r="E29" i="2"/>
  <c r="E28" i="2"/>
  <c r="E27" i="2"/>
  <c r="E26" i="2"/>
  <c r="E25" i="2"/>
  <c r="E24" i="2"/>
  <c r="E23" i="2"/>
  <c r="E22" i="2"/>
  <c r="E21" i="2"/>
  <c r="E20" i="2"/>
  <c r="E19" i="2"/>
  <c r="E18" i="2"/>
  <c r="E17" i="2"/>
  <c r="E16" i="2"/>
  <c r="E15" i="2"/>
  <c r="E14" i="2"/>
  <c r="E13" i="2"/>
  <c r="E12" i="2"/>
  <c r="E11" i="2"/>
  <c r="E10" i="2"/>
  <c r="E9" i="2"/>
  <c r="E8" i="2"/>
  <c r="E7" i="2"/>
  <c r="E6" i="2"/>
  <c r="E5" i="2"/>
  <c r="E4" i="2"/>
  <c r="D31" i="2" l="1"/>
  <c r="C31" i="2"/>
  <c r="D30" i="2" l="1"/>
  <c r="C30" i="2"/>
  <c r="D29" i="2" l="1"/>
  <c r="C29" i="2"/>
  <c r="C5" i="2" l="1"/>
  <c r="D5" i="2"/>
  <c r="C6" i="2"/>
  <c r="D6" i="2"/>
  <c r="C7" i="2"/>
  <c r="D7" i="2"/>
  <c r="C8" i="2"/>
  <c r="D8" i="2"/>
  <c r="C9" i="2"/>
  <c r="D9" i="2"/>
  <c r="C10" i="2"/>
  <c r="D10" i="2"/>
  <c r="C11" i="2"/>
  <c r="D11" i="2"/>
  <c r="C12" i="2"/>
  <c r="D12" i="2"/>
  <c r="C13" i="2"/>
  <c r="D13" i="2"/>
  <c r="C14" i="2"/>
  <c r="D14" i="2"/>
  <c r="C15" i="2"/>
  <c r="D15" i="2"/>
  <c r="C16" i="2"/>
  <c r="D16" i="2"/>
  <c r="C17" i="2"/>
  <c r="D17" i="2"/>
  <c r="C18" i="2"/>
  <c r="D18" i="2"/>
  <c r="C19" i="2"/>
  <c r="D19" i="2"/>
  <c r="C20" i="2"/>
  <c r="D20" i="2"/>
  <c r="C21" i="2"/>
  <c r="D21" i="2"/>
  <c r="C22" i="2"/>
  <c r="D22" i="2"/>
  <c r="C23" i="2"/>
  <c r="D23" i="2"/>
  <c r="C24" i="2"/>
  <c r="D24" i="2"/>
  <c r="C25" i="2"/>
  <c r="D25" i="2"/>
  <c r="C26" i="2"/>
  <c r="D26" i="2"/>
  <c r="C27" i="2"/>
  <c r="D27" i="2"/>
  <c r="C28" i="2"/>
  <c r="D28" i="2"/>
</calcChain>
</file>

<file path=xl/sharedStrings.xml><?xml version="1.0" encoding="utf-8"?>
<sst xmlns="http://schemas.openxmlformats.org/spreadsheetml/2006/main" count="91" uniqueCount="59">
  <si>
    <t>Note: Percent change based on unrounded numbers</t>
  </si>
  <si>
    <t>Year</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</si>
  <si>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</si>
  <si>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Source: Bureau of Transportation Statistics, https://www.bts.gov/explore-topics-and-geography/topics/air-fares; and http://www.transtats.bts.gov/databases.asp?Mode_ID=1&amp;Mode_Desc=Aviation&amp;Subject_ID2=0</t>
  </si>
  <si>
    <t>Table 1. 3rd Quarter Average Fare 1995-2022, Adjusted for Inflation</t>
  </si>
  <si>
    <t>Percent Change in Average Fare to 3rd Quarter 2022 (%)</t>
  </si>
  <si>
    <t>3Q Average Fare in constant 2022 dollars ($)</t>
  </si>
  <si>
    <t>Year-to-Year Percent Change in Average Fare (3Q to 3Q) (%)</t>
  </si>
  <si>
    <t xml:space="preserve"> Cumulative Percent Change in Average Fare (3Q 1995 to 3Q of each year) (%)</t>
  </si>
  <si>
    <t>** Remaining 10% of passengers boarded fights at airports not included in the top 100 airports for this report.</t>
  </si>
  <si>
    <t>* Not including Alaska, Hawaii or Puerto Rico</t>
  </si>
  <si>
    <t>Source: Bureau of Transportation Statistics, https://www.bts.gov/explore-topics-and-geography/topics/air-fares</t>
  </si>
  <si>
    <t>Average Fare at All Airports</t>
  </si>
  <si>
    <t>Average Fare at Top 100 Airports</t>
  </si>
  <si>
    <t>n/a</t>
  </si>
  <si>
    <t>50-99,999</t>
  </si>
  <si>
    <t>100-499,999</t>
  </si>
  <si>
    <t>500-999,999</t>
  </si>
  <si>
    <t>1.0-1.49 million</t>
  </si>
  <si>
    <t>1.5-1.99 million</t>
  </si>
  <si>
    <t>2 million+</t>
  </si>
  <si>
    <t>Standard Error</t>
  </si>
  <si>
    <t>Percent of Total Passengers</t>
  </si>
  <si>
    <t>Average Fare 3rd Quarter 2022 ($)</t>
  </si>
  <si>
    <t>Airport Groups based on 3Q 2022 Originating Passengers</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</si>
  <si>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</si>
  <si>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 xml:space="preserve">Top 100 Airports* Based on 3Q2022 U.S. Originating Domestic Passengers </t>
  </si>
  <si>
    <t>Table 6. Fares at Airports Grouped by Originating Passengers</t>
  </si>
  <si>
    <t>3Q 2022</t>
  </si>
  <si>
    <t>2Q 2022</t>
  </si>
  <si>
    <t>1Q 2022</t>
  </si>
  <si>
    <t>4Q 2021</t>
  </si>
  <si>
    <t>3Q 2021</t>
  </si>
  <si>
    <t>2Q 2021</t>
  </si>
  <si>
    <t>1Q 2021</t>
  </si>
  <si>
    <t>4Q 2020</t>
  </si>
  <si>
    <t>3Q 2020</t>
  </si>
  <si>
    <t>2Q 2020</t>
  </si>
  <si>
    <t>1Q 2020</t>
  </si>
  <si>
    <t>4Q 2019</t>
  </si>
  <si>
    <t>3Q 2019</t>
  </si>
  <si>
    <t>2Q 2019</t>
  </si>
  <si>
    <t>1Q 2019</t>
  </si>
  <si>
    <t>Quarter-to-Quarter Percent Change in Average Fare (%)</t>
  </si>
  <si>
    <t>Average Fare in current dollars ($)</t>
  </si>
  <si>
    <t>Average Domestic Fare (current$)</t>
  </si>
  <si>
    <t>Quarter/Year</t>
  </si>
  <si>
    <t xml:space="preserve">Average Fare and Percent Change by Quarter </t>
  </si>
  <si>
    <t>Table 5. Unadjusted Average Domestic Airline Fares by Quarter</t>
  </si>
  <si>
    <t>Average Fare in constant 2022 dollars ($)</t>
  </si>
  <si>
    <t>Average Domestic Fare (2022$)</t>
  </si>
  <si>
    <t xml:space="preserve">Table 3. Inflation-Adjusted Average Domestic Airline Fares by Quarter </t>
  </si>
  <si>
    <t>* Rate calculated using Bureau of Labor Statistics General Consumer Price Index</t>
  </si>
  <si>
    <t>Inflation Rate from 1995 (Sep 1995 to Sep of each year)*</t>
  </si>
  <si>
    <t>Table 4. Unadjusted 3rd Quarter Average Fares, 1995-2022</t>
  </si>
  <si>
    <t>* From Schedule P-1.2: Passenger Revenue (Fares) (Acct 3901) as a percentage of Total Operating Revenues (4999).</t>
  </si>
  <si>
    <t>Source: Bureau of Transportation Statistics, P-1.2</t>
  </si>
  <si>
    <t>Revenue from Passenger Fares as Percent of Total Scheduled Passenger Airline Operating Revenue* (%)</t>
  </si>
  <si>
    <t>Table 2. Passenger Airline Revenue from Fares 1990-2022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</si>
</sst>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
    <numFmt numFmtId="168" formatCode="0.000000%"/>
  </numFmts>
  <fonts count="11"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0"/>
      <color indexed="8"/>
      <name val="Arial"/>
      <family val="2"/>
    </font>
    <font>
      <sz val="10"/>
      <color theme="1"/>
      <name val="Arial"/>
      <family val="2"/>
    </font>
    <font>
      <sz val="12"/>
      <name val="Times New Roman"/>
      <family val="1"/>
    </font>
    <font>
      <sz val="10"/>
      <color indexed="8"/>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7" fillId="0" borderId="0"/>
    <xf numFmtId="0" fontId="2" fillId="0" borderId="0"/>
    <xf numFmtId="0" fontId="1" fillId="0" borderId="0"/>
    <xf numFmtId="9" fontId="7" fillId="0" borderId="0" applyFont="0" applyFill="0" applyBorder="0" applyAlignment="0" applyProtection="0"/>
    <xf numFmtId="9" fontId="5" fillId="0" borderId="0" applyFont="0" applyFill="0" applyBorder="0" applyAlignment="0" applyProtection="0"/>
  </cellStyleXfs>
  <cellXfs count="72">
    <xf numFmtId="0" fontId="0" fillId="0" borderId="0" xfId="0"/>
    <xf numFmtId="0" fontId="4" fillId="0" borderId="1" xfId="0" applyFont="1" applyBorder="1" applyAlignment="1">
      <alignment horizontal="center" wrapText="1"/>
    </xf>
    <xf numFmtId="0" fontId="6" fillId="0" borderId="1" xfId="0" applyFont="1" applyBorder="1" applyAlignment="1">
      <alignment horizontal="center" wrapText="1"/>
    </xf>
    <xf numFmtId="1" fontId="0" fillId="0" borderId="0" xfId="0" applyNumberFormat="1"/>
    <xf numFmtId="165" fontId="0" fillId="0" borderId="0" xfId="0" applyNumberFormat="1"/>
    <xf numFmtId="1" fontId="4" fillId="0" borderId="0" xfId="0" applyNumberFormat="1" applyFont="1" applyAlignment="1">
      <alignment horizontal="center"/>
    </xf>
    <xf numFmtId="1" fontId="4" fillId="0" borderId="0" xfId="0" applyNumberFormat="1" applyFont="1" applyBorder="1" applyAlignment="1">
      <alignment horizontal="center"/>
    </xf>
    <xf numFmtId="0" fontId="5" fillId="0" borderId="0" xfId="0" applyFont="1"/>
    <xf numFmtId="164" fontId="0" fillId="0" borderId="0" xfId="0" applyNumberFormat="1" applyFont="1" applyAlignment="1"/>
    <xf numFmtId="0" fontId="0" fillId="0" borderId="0" xfId="0" applyAlignment="1"/>
    <xf numFmtId="165" fontId="7" fillId="0" borderId="0" xfId="1" applyNumberFormat="1" applyFont="1" applyAlignment="1"/>
    <xf numFmtId="165" fontId="0" fillId="0" borderId="0" xfId="0" applyNumberFormat="1" applyAlignment="1"/>
    <xf numFmtId="165" fontId="7" fillId="0" borderId="0" xfId="1" applyNumberFormat="1" applyFont="1" applyBorder="1" applyAlignment="1"/>
    <xf numFmtId="165" fontId="0" fillId="0" borderId="0" xfId="0" applyNumberFormat="1" applyBorder="1" applyAlignment="1"/>
    <xf numFmtId="166" fontId="4" fillId="0" borderId="1" xfId="0" applyNumberFormat="1" applyFont="1" applyBorder="1" applyAlignment="1">
      <alignment horizontal="center" wrapText="1"/>
    </xf>
    <xf numFmtId="1" fontId="0" fillId="0" borderId="0" xfId="0" applyNumberFormat="1" applyAlignment="1">
      <alignment horizontal="center"/>
    </xf>
    <xf numFmtId="0" fontId="5" fillId="0" borderId="0" xfId="0" applyFont="1" applyAlignment="1">
      <alignment horizontal="left"/>
    </xf>
    <xf numFmtId="0" fontId="4" fillId="0" borderId="0" xfId="0" applyFont="1" applyAlignment="1">
      <alignment wrapText="1"/>
    </xf>
    <xf numFmtId="0" fontId="5" fillId="0" borderId="0" xfId="0" applyFont="1" applyAlignment="1">
      <alignment wrapText="1"/>
    </xf>
    <xf numFmtId="0" fontId="5" fillId="0" borderId="2" xfId="0" applyFont="1" applyBorder="1" applyAlignment="1">
      <alignment wrapText="1"/>
    </xf>
    <xf numFmtId="0" fontId="5" fillId="0" borderId="0" xfId="0" applyFont="1" applyAlignment="1">
      <alignment horizontal="left"/>
    </xf>
    <xf numFmtId="4" fontId="0" fillId="0" borderId="0" xfId="0" applyNumberFormat="1" applyAlignment="1">
      <alignment horizontal="center"/>
    </xf>
    <xf numFmtId="0" fontId="0" fillId="0" borderId="0" xfId="0" applyAlignment="1">
      <alignment wrapText="1"/>
    </xf>
    <xf numFmtId="0" fontId="4" fillId="0" borderId="0" xfId="0" applyFont="1"/>
    <xf numFmtId="165" fontId="0" fillId="0" borderId="1" xfId="0" applyNumberFormat="1" applyBorder="1" applyAlignment="1">
      <alignment horizontal="right" indent="6"/>
    </xf>
    <xf numFmtId="9" fontId="5" fillId="0" borderId="1" xfId="5" applyFont="1" applyBorder="1" applyAlignment="1">
      <alignment horizontal="center"/>
    </xf>
    <xf numFmtId="1" fontId="0" fillId="0" borderId="1" xfId="0" applyNumberFormat="1" applyBorder="1" applyAlignment="1">
      <alignment horizontal="center"/>
    </xf>
    <xf numFmtId="165" fontId="0" fillId="0" borderId="0" xfId="0" applyNumberFormat="1" applyAlignment="1">
      <alignment horizontal="right" indent="6"/>
    </xf>
    <xf numFmtId="9" fontId="0" fillId="0" borderId="0" xfId="5" applyFont="1" applyFill="1" applyAlignment="1">
      <alignment horizontal="center"/>
    </xf>
    <xf numFmtId="0" fontId="4" fillId="0" borderId="0" xfId="0" applyFont="1" applyAlignment="1">
      <alignment horizontal="center" wrapText="1"/>
    </xf>
    <xf numFmtId="167" fontId="0" fillId="0" borderId="0" xfId="5" applyNumberFormat="1" applyFont="1" applyFill="1" applyAlignment="1">
      <alignment horizontal="center"/>
    </xf>
    <xf numFmtId="38" fontId="5" fillId="0" borderId="0" xfId="0" applyNumberFormat="1" applyFont="1" applyAlignment="1">
      <alignment horizontal="right"/>
    </xf>
    <xf numFmtId="9" fontId="5" fillId="0" borderId="0" xfId="5" applyFont="1" applyFill="1" applyAlignment="1">
      <alignment horizontal="center"/>
    </xf>
    <xf numFmtId="9" fontId="0" fillId="0" borderId="0" xfId="5" applyFont="1" applyAlignment="1">
      <alignment horizontal="center"/>
    </xf>
    <xf numFmtId="49" fontId="5" fillId="0" borderId="0" xfId="0" applyNumberFormat="1" applyFont="1" applyAlignment="1">
      <alignment horizontal="right"/>
    </xf>
    <xf numFmtId="0" fontId="4" fillId="0" borderId="1" xfId="0" applyFont="1" applyBorder="1" applyAlignment="1">
      <alignment horizontal="center"/>
    </xf>
    <xf numFmtId="4" fontId="4" fillId="0" borderId="1" xfId="0" applyNumberFormat="1" applyFont="1" applyBorder="1" applyAlignment="1">
      <alignment horizontal="center" wrapText="1"/>
    </xf>
    <xf numFmtId="0" fontId="8" fillId="0" borderId="0" xfId="0" applyFont="1"/>
    <xf numFmtId="2" fontId="7" fillId="0" borderId="0" xfId="0" applyNumberFormat="1" applyFont="1"/>
    <xf numFmtId="165" fontId="0" fillId="0" borderId="1" xfId="0" applyNumberFormat="1" applyBorder="1"/>
    <xf numFmtId="1" fontId="0" fillId="0" borderId="1" xfId="0" applyNumberFormat="1" applyBorder="1"/>
    <xf numFmtId="0" fontId="5" fillId="0" borderId="1" xfId="0" applyFont="1" applyBorder="1" applyAlignment="1">
      <alignment horizontal="left"/>
    </xf>
    <xf numFmtId="0" fontId="4" fillId="0" borderId="1" xfId="0" applyFont="1" applyBorder="1" applyAlignment="1">
      <alignment wrapText="1"/>
    </xf>
    <xf numFmtId="0" fontId="4"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wrapText="1"/>
    </xf>
    <xf numFmtId="0" fontId="6" fillId="0" borderId="0" xfId="0" applyFont="1" applyAlignment="1">
      <alignment wrapText="1"/>
    </xf>
    <xf numFmtId="0" fontId="7" fillId="0" borderId="0" xfId="0" applyFont="1"/>
    <xf numFmtId="167" fontId="0" fillId="0" borderId="0" xfId="0" applyNumberFormat="1"/>
    <xf numFmtId="0" fontId="5" fillId="0" borderId="1" xfId="0" applyFont="1" applyBorder="1"/>
    <xf numFmtId="2" fontId="0" fillId="0" borderId="0" xfId="0" applyNumberFormat="1"/>
    <xf numFmtId="0" fontId="0" fillId="0" borderId="0" xfId="0"/>
    <xf numFmtId="165" fontId="7" fillId="0" borderId="1" xfId="1" applyNumberFormat="1" applyBorder="1"/>
    <xf numFmtId="1" fontId="0" fillId="0" borderId="1" xfId="0" applyNumberFormat="1" applyBorder="1" applyAlignment="1">
      <alignment horizontal="right"/>
    </xf>
    <xf numFmtId="1" fontId="4" fillId="0" borderId="1" xfId="0" applyNumberFormat="1" applyFont="1" applyBorder="1" applyAlignment="1">
      <alignment horizontal="center"/>
    </xf>
    <xf numFmtId="165" fontId="7" fillId="0" borderId="0" xfId="1" applyNumberFormat="1"/>
    <xf numFmtId="1" fontId="0" fillId="0" borderId="0" xfId="0" applyNumberFormat="1" applyAlignment="1">
      <alignment horizontal="right"/>
    </xf>
    <xf numFmtId="2" fontId="7" fillId="0" borderId="0" xfId="0" applyNumberFormat="1" applyFont="1" applyAlignment="1">
      <alignment horizontal="right"/>
    </xf>
    <xf numFmtId="165" fontId="5" fillId="0" borderId="0" xfId="0" applyNumberFormat="1" applyFont="1" applyAlignment="1">
      <alignment horizontal="right"/>
    </xf>
    <xf numFmtId="0" fontId="10" fillId="0" borderId="0" xfId="0" applyFont="1"/>
    <xf numFmtId="165" fontId="0" fillId="0" borderId="1" xfId="0" applyNumberFormat="1" applyBorder="1"/>
    <xf numFmtId="0" fontId="4" fillId="0" borderId="1" xfId="0" applyFont="1" applyBorder="1" applyAlignment="1">
      <alignment horizontal="center" wrapText="1"/>
    </xf>
    <xf numFmtId="0" fontId="6" fillId="0" borderId="1" xfId="0" applyFont="1" applyBorder="1" applyAlignment="1">
      <alignment horizontal="center" wrapText="1"/>
    </xf>
    <xf numFmtId="165" fontId="4" fillId="0" borderId="0" xfId="0" applyNumberFormat="1" applyFont="1" applyAlignment="1">
      <alignment horizontal="center" wrapText="1"/>
    </xf>
    <xf numFmtId="0" fontId="6" fillId="0" borderId="0" xfId="0" applyFont="1" applyAlignment="1">
      <alignment horizontal="center" wrapText="1"/>
    </xf>
    <xf numFmtId="168" fontId="0" fillId="0" borderId="0" xfId="0" applyNumberFormat="1"/>
    <xf numFmtId="10" fontId="0" fillId="0" borderId="0" xfId="0" applyNumberFormat="1"/>
    <xf numFmtId="165" fontId="0" fillId="0" borderId="1" xfId="0" applyNumberFormat="1" applyBorder="1" applyAlignment="1">
      <alignment horizontal="center"/>
    </xf>
    <xf numFmtId="0" fontId="4" fillId="0" borderId="1" xfId="0" applyFont="1" applyBorder="1" applyAlignment="1">
      <alignment horizontal="left"/>
    </xf>
    <xf numFmtId="165" fontId="0" fillId="0" borderId="0" xfId="0" applyNumberFormat="1" applyAlignment="1">
      <alignment horizontal="center"/>
    </xf>
    <xf numFmtId="0" fontId="4" fillId="0" borderId="0" xfId="0" applyFont="1" applyAlignment="1">
      <alignment horizontal="left"/>
    </xf>
    <xf numFmtId="165" fontId="5" fillId="0" borderId="0" xfId="0" applyNumberFormat="1" applyFont="1" applyAlignment="1">
      <alignment horizontal="center"/>
    </xf>
  </cellXfs>
  <cellStyles count="6">
    <cellStyle name="Normal" xfId="0" builtinId="0"/>
    <cellStyle name="Normal 2" xfId="1" xr:uid="{00000000-0005-0000-0000-000001000000}"/>
    <cellStyle name="Normal 2 2" xfId="2" xr:uid="{00000000-0005-0000-0000-000002000000}"/>
    <cellStyle name="Normal 2 3" xfId="3" xr:uid="{00000000-0005-0000-0000-000003000000}"/>
    <cellStyle name="Percent 2" xfId="4" xr:uid="{00000000-0005-0000-0000-000005000000}"/>
    <cellStyle name="Percent 3" xfId="5" xr:uid="{F74D378F-9793-4737-9EDD-9A3DA1493EE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workbookViewId="0">
      <selection sqref="A1:E1"/>
    </sheetView>
  </sheetViews>
  <sheetFormatPr defaultRowHeight="12.5" x14ac:dyDescent="0.25"/>
  <cols>
    <col min="1" max="1" width="13.08984375" customWidth="1"/>
    <col min="2" max="2" width="14.54296875" customWidth="1"/>
    <col min="3" max="3" width="15.54296875" customWidth="1"/>
    <col min="4" max="4" width="17" customWidth="1"/>
    <col min="5" max="5" width="14" customWidth="1"/>
  </cols>
  <sheetData>
    <row r="1" spans="1:12" ht="12.75" customHeight="1" x14ac:dyDescent="0.3">
      <c r="A1" s="17" t="s">
        <v>4</v>
      </c>
      <c r="B1" s="17"/>
      <c r="C1" s="17"/>
      <c r="D1" s="17"/>
      <c r="E1" s="17"/>
    </row>
    <row r="2" spans="1:12" ht="101.15" customHeight="1" x14ac:dyDescent="0.25">
      <c r="A2" s="18" t="s">
        <v>2</v>
      </c>
      <c r="B2" s="18"/>
      <c r="C2" s="18"/>
      <c r="D2" s="18"/>
      <c r="E2" s="18"/>
    </row>
    <row r="3" spans="1:12" ht="75.650000000000006" customHeight="1" x14ac:dyDescent="0.3">
      <c r="A3" s="1" t="s">
        <v>1</v>
      </c>
      <c r="B3" s="2" t="s">
        <v>6</v>
      </c>
      <c r="C3" s="1" t="s">
        <v>7</v>
      </c>
      <c r="D3" s="1" t="s">
        <v>8</v>
      </c>
      <c r="E3" s="14" t="s">
        <v>5</v>
      </c>
      <c r="L3" s="7"/>
    </row>
    <row r="4" spans="1:12" ht="12.75" customHeight="1" x14ac:dyDescent="0.3">
      <c r="A4" s="5">
        <v>1995</v>
      </c>
      <c r="B4" s="15">
        <v>557.50983129294889</v>
      </c>
      <c r="C4" s="8"/>
      <c r="D4" s="9"/>
      <c r="E4" s="4">
        <f>(($B$31-B4)/B4)*100</f>
        <v>-31.199070233680061</v>
      </c>
      <c r="G4" s="3"/>
      <c r="H4" s="3"/>
      <c r="I4" s="3"/>
      <c r="J4" s="3"/>
    </row>
    <row r="5" spans="1:12" ht="12.75" customHeight="1" x14ac:dyDescent="0.3">
      <c r="A5" s="5">
        <v>1996</v>
      </c>
      <c r="B5" s="15">
        <v>507.61381261813438</v>
      </c>
      <c r="C5" s="10">
        <f>((B5-B4)/B4)*100</f>
        <v>-8.9498006804827384</v>
      </c>
      <c r="D5" s="11">
        <f>((B5-$B$4)/$B$4)*100</f>
        <v>-8.9498006804827384</v>
      </c>
      <c r="E5" s="4">
        <f t="shared" ref="E5:E31" si="0">(($B$31-B5)/B5)*100</f>
        <v>-24.436266718230048</v>
      </c>
      <c r="G5" s="3"/>
      <c r="H5" s="3"/>
      <c r="I5" s="3"/>
      <c r="J5" s="3"/>
      <c r="K5" s="4"/>
    </row>
    <row r="6" spans="1:12" ht="12.75" customHeight="1" x14ac:dyDescent="0.3">
      <c r="A6" s="5">
        <v>1997</v>
      </c>
      <c r="B6" s="15">
        <v>520.23129115936752</v>
      </c>
      <c r="C6" s="10">
        <f t="shared" ref="C6:C23" si="1">((B6-B5)/B5)*100</f>
        <v>2.4856452341506645</v>
      </c>
      <c r="D6" s="11">
        <f t="shared" ref="D6:D25" si="2">((B6-$B$4)/$B$4)*100</f>
        <v>-6.6866157404124786</v>
      </c>
      <c r="E6" s="4">
        <f t="shared" si="0"/>
        <v>-26.26895882918215</v>
      </c>
      <c r="G6" s="3"/>
      <c r="H6" s="3"/>
      <c r="I6" s="3"/>
      <c r="J6" s="3"/>
      <c r="K6" s="4"/>
    </row>
    <row r="7" spans="1:12" ht="12.75" customHeight="1" x14ac:dyDescent="0.3">
      <c r="A7" s="5">
        <v>1998</v>
      </c>
      <c r="B7" s="15">
        <v>571.89174637442954</v>
      </c>
      <c r="C7" s="10">
        <f t="shared" si="1"/>
        <v>9.9302860271886999</v>
      </c>
      <c r="D7" s="11">
        <f t="shared" si="2"/>
        <v>2.5796702182142401</v>
      </c>
      <c r="E7" s="4">
        <f t="shared" si="0"/>
        <v>-32.929273783039008</v>
      </c>
      <c r="G7" s="3"/>
      <c r="H7" s="3"/>
      <c r="I7" s="3"/>
      <c r="J7" s="3"/>
      <c r="K7" s="4"/>
    </row>
    <row r="8" spans="1:12" ht="12.75" customHeight="1" x14ac:dyDescent="0.3">
      <c r="A8" s="5">
        <v>1999</v>
      </c>
      <c r="B8" s="15">
        <v>562.2716233406386</v>
      </c>
      <c r="C8" s="10">
        <f t="shared" si="1"/>
        <v>-1.6821580473540265</v>
      </c>
      <c r="D8" s="11">
        <f t="shared" si="2"/>
        <v>0.85411804068932728</v>
      </c>
      <c r="E8" s="4">
        <f t="shared" si="0"/>
        <v>-31.781734744274509</v>
      </c>
      <c r="G8" s="3"/>
      <c r="H8" s="3"/>
      <c r="I8" s="3"/>
      <c r="J8" s="3"/>
      <c r="K8" s="4"/>
    </row>
    <row r="9" spans="1:12" ht="12.75" customHeight="1" x14ac:dyDescent="0.3">
      <c r="A9" s="5">
        <v>2000</v>
      </c>
      <c r="B9" s="15">
        <v>576.50707436471566</v>
      </c>
      <c r="C9" s="10">
        <f t="shared" si="1"/>
        <v>2.5317747567447242</v>
      </c>
      <c r="D9" s="11">
        <f t="shared" si="2"/>
        <v>3.4075171423810264</v>
      </c>
      <c r="E9" s="4">
        <f t="shared" si="0"/>
        <v>-33.46622018630574</v>
      </c>
      <c r="G9" s="3"/>
      <c r="H9" s="3"/>
      <c r="I9" s="3"/>
      <c r="J9" s="3"/>
      <c r="K9" s="4"/>
    </row>
    <row r="10" spans="1:12" ht="12.75" customHeight="1" x14ac:dyDescent="0.3">
      <c r="A10" s="5">
        <v>2001</v>
      </c>
      <c r="B10" s="15">
        <v>505.2773953746547</v>
      </c>
      <c r="C10" s="10">
        <f t="shared" si="1"/>
        <v>-12.355386803978563</v>
      </c>
      <c r="D10" s="11">
        <f t="shared" si="2"/>
        <v>-9.3688815849505893</v>
      </c>
      <c r="E10" s="4">
        <f t="shared" si="0"/>
        <v>-24.086857837014776</v>
      </c>
      <c r="G10" s="3"/>
      <c r="H10" s="3"/>
      <c r="I10" s="3"/>
      <c r="J10" s="3"/>
      <c r="K10" s="4"/>
    </row>
    <row r="11" spans="1:12" ht="12.75" customHeight="1" x14ac:dyDescent="0.3">
      <c r="A11" s="5">
        <v>2002</v>
      </c>
      <c r="B11" s="15">
        <v>497.80578054785713</v>
      </c>
      <c r="C11" s="10">
        <f t="shared" si="1"/>
        <v>-1.47871543338239</v>
      </c>
      <c r="D11" s="11">
        <f t="shared" si="2"/>
        <v>-10.709057920400994</v>
      </c>
      <c r="E11" s="4">
        <f t="shared" si="0"/>
        <v>-22.947470186856251</v>
      </c>
      <c r="G11" s="3"/>
      <c r="H11" s="3"/>
      <c r="I11" s="3"/>
      <c r="J11" s="3"/>
      <c r="K11" s="4"/>
    </row>
    <row r="12" spans="1:12" ht="12.75" customHeight="1" x14ac:dyDescent="0.3">
      <c r="A12" s="5">
        <v>2003</v>
      </c>
      <c r="B12" s="15">
        <v>501.70646399815303</v>
      </c>
      <c r="C12" s="10">
        <f t="shared" si="1"/>
        <v>0.78357536266513961</v>
      </c>
      <c r="D12" s="11">
        <f t="shared" si="2"/>
        <v>-10.009396097173656</v>
      </c>
      <c r="E12" s="4">
        <f t="shared" si="0"/>
        <v>-23.546540658164087</v>
      </c>
      <c r="G12" s="3"/>
      <c r="H12" s="3"/>
      <c r="I12" s="3"/>
      <c r="J12" s="3"/>
      <c r="K12" s="4"/>
    </row>
    <row r="13" spans="1:12" ht="12.75" customHeight="1" x14ac:dyDescent="0.3">
      <c r="A13" s="5">
        <v>2004</v>
      </c>
      <c r="B13" s="15">
        <v>463.6021526088926</v>
      </c>
      <c r="C13" s="10">
        <f t="shared" si="1"/>
        <v>-7.5949412900928266</v>
      </c>
      <c r="D13" s="11">
        <f t="shared" si="2"/>
        <v>-16.844129630193301</v>
      </c>
      <c r="E13" s="4">
        <f t="shared" si="0"/>
        <v>-17.262690582935601</v>
      </c>
      <c r="G13" s="3"/>
      <c r="H13" s="3"/>
      <c r="I13" s="3"/>
      <c r="J13" s="3"/>
      <c r="K13" s="4"/>
    </row>
    <row r="14" spans="1:12" ht="12.75" customHeight="1" x14ac:dyDescent="0.3">
      <c r="A14" s="5">
        <v>2005</v>
      </c>
      <c r="B14" s="15">
        <v>460.60057099105529</v>
      </c>
      <c r="C14" s="10">
        <f t="shared" si="1"/>
        <v>-0.64744773097926467</v>
      </c>
      <c r="D14" s="11">
        <f t="shared" si="2"/>
        <v>-17.382520426078674</v>
      </c>
      <c r="E14" s="4">
        <f t="shared" si="0"/>
        <v>-16.723518895585695</v>
      </c>
      <c r="G14" s="3"/>
      <c r="H14" s="3"/>
      <c r="I14" s="3"/>
      <c r="J14" s="3"/>
      <c r="K14" s="4"/>
    </row>
    <row r="15" spans="1:12" ht="12.75" customHeight="1" x14ac:dyDescent="0.3">
      <c r="A15" s="5">
        <v>2006</v>
      </c>
      <c r="B15" s="15">
        <v>481.01521818590368</v>
      </c>
      <c r="C15" s="10">
        <f t="shared" si="1"/>
        <v>4.4321801753139445</v>
      </c>
      <c r="D15" s="11">
        <f t="shared" si="2"/>
        <v>-13.720764875059285</v>
      </c>
      <c r="E15" s="4">
        <f t="shared" si="0"/>
        <v>-20.257835310327554</v>
      </c>
      <c r="G15" s="3"/>
      <c r="H15" s="3"/>
      <c r="I15" s="3"/>
      <c r="J15" s="3"/>
      <c r="K15" s="4"/>
    </row>
    <row r="16" spans="1:12" ht="12.75" customHeight="1" x14ac:dyDescent="0.3">
      <c r="A16" s="5">
        <v>2007</v>
      </c>
      <c r="B16" s="15">
        <v>466.27293033068707</v>
      </c>
      <c r="C16" s="10">
        <f t="shared" si="1"/>
        <v>-3.0648277430422119</v>
      </c>
      <c r="D16" s="11">
        <f t="shared" si="2"/>
        <v>-16.365074809653088</v>
      </c>
      <c r="E16" s="4">
        <f t="shared" si="0"/>
        <v>-17.736603925053906</v>
      </c>
      <c r="G16" s="3"/>
      <c r="H16" s="3"/>
      <c r="I16" s="3"/>
      <c r="J16" s="3"/>
      <c r="K16" s="4"/>
    </row>
    <row r="17" spans="1:11" ht="12.75" customHeight="1" x14ac:dyDescent="0.3">
      <c r="A17" s="5">
        <v>2008</v>
      </c>
      <c r="B17" s="15">
        <v>485.19431414693304</v>
      </c>
      <c r="C17" s="10">
        <f t="shared" si="1"/>
        <v>4.0580060701415075</v>
      </c>
      <c r="D17" s="11">
        <f t="shared" si="2"/>
        <v>-12.971164468670505</v>
      </c>
      <c r="E17" s="4">
        <f t="shared" si="0"/>
        <v>-20.944673858640446</v>
      </c>
      <c r="G17" s="3"/>
      <c r="H17" s="3"/>
      <c r="I17" s="3"/>
      <c r="J17" s="3"/>
      <c r="K17" s="4"/>
    </row>
    <row r="18" spans="1:11" ht="12.75" customHeight="1" x14ac:dyDescent="0.3">
      <c r="A18" s="5">
        <v>2009</v>
      </c>
      <c r="B18" s="15">
        <v>421.78234712029445</v>
      </c>
      <c r="C18" s="10">
        <f t="shared" si="1"/>
        <v>-13.069396152782478</v>
      </c>
      <c r="D18" s="11">
        <f t="shared" si="2"/>
        <v>-24.345307751413468</v>
      </c>
      <c r="E18" s="4">
        <f t="shared" si="0"/>
        <v>-9.0592695291740348</v>
      </c>
      <c r="G18" s="3"/>
      <c r="H18" s="3"/>
      <c r="I18" s="3"/>
      <c r="J18" s="3"/>
      <c r="K18" s="4"/>
    </row>
    <row r="19" spans="1:11" ht="12.75" customHeight="1" x14ac:dyDescent="0.3">
      <c r="A19" s="5">
        <v>2010</v>
      </c>
      <c r="B19" s="15">
        <v>461.37505139266716</v>
      </c>
      <c r="C19" s="10">
        <f t="shared" si="1"/>
        <v>9.3869988971066807</v>
      </c>
      <c r="D19" s="11">
        <f t="shared" si="2"/>
        <v>-17.243602624429197</v>
      </c>
      <c r="E19" s="4">
        <f t="shared" si="0"/>
        <v>-16.863309728089291</v>
      </c>
      <c r="G19" s="3"/>
      <c r="H19" s="3"/>
      <c r="I19" s="3"/>
      <c r="J19" s="3"/>
      <c r="K19" s="4"/>
    </row>
    <row r="20" spans="1:11" ht="12.75" customHeight="1" x14ac:dyDescent="0.3">
      <c r="A20" s="6">
        <v>2011</v>
      </c>
      <c r="B20" s="15">
        <v>472.19763622591245</v>
      </c>
      <c r="C20" s="10">
        <f t="shared" si="1"/>
        <v>2.3457238965516582</v>
      </c>
      <c r="D20" s="11">
        <f t="shared" si="2"/>
        <v>-15.302366035265186</v>
      </c>
      <c r="E20" s="4">
        <f t="shared" si="0"/>
        <v>-18.768770099332073</v>
      </c>
      <c r="G20" s="3"/>
      <c r="H20" s="3"/>
      <c r="I20" s="3"/>
      <c r="J20" s="3"/>
      <c r="K20" s="4"/>
    </row>
    <row r="21" spans="1:11" ht="12.75" customHeight="1" x14ac:dyDescent="0.3">
      <c r="A21" s="6">
        <v>2012</v>
      </c>
      <c r="B21" s="15">
        <v>472.32726048881534</v>
      </c>
      <c r="C21" s="10">
        <f t="shared" si="1"/>
        <v>2.7451273144636839E-2</v>
      </c>
      <c r="D21" s="11">
        <f t="shared" si="2"/>
        <v>-15.279115456418479</v>
      </c>
      <c r="E21" s="4">
        <f t="shared" si="0"/>
        <v>-18.791062986449518</v>
      </c>
      <c r="G21" s="3"/>
      <c r="H21" s="3"/>
      <c r="I21" s="3"/>
      <c r="J21" s="3"/>
      <c r="K21" s="4"/>
    </row>
    <row r="22" spans="1:11" ht="12.75" customHeight="1" x14ac:dyDescent="0.3">
      <c r="A22" s="6">
        <v>2013</v>
      </c>
      <c r="B22" s="15">
        <v>496.37312675191163</v>
      </c>
      <c r="C22" s="10">
        <f t="shared" si="1"/>
        <v>5.090933400331588</v>
      </c>
      <c r="D22" s="11">
        <f t="shared" si="2"/>
        <v>-10.966031648132926</v>
      </c>
      <c r="E22" s="4">
        <f t="shared" si="0"/>
        <v>-22.725077810285917</v>
      </c>
      <c r="G22" s="3"/>
      <c r="H22" s="3"/>
      <c r="I22" s="3"/>
      <c r="J22" s="3"/>
      <c r="K22" s="4"/>
    </row>
    <row r="23" spans="1:11" ht="12.75" customHeight="1" x14ac:dyDescent="0.3">
      <c r="A23" s="6">
        <v>2014</v>
      </c>
      <c r="B23" s="15">
        <v>497.15101124525671</v>
      </c>
      <c r="C23" s="10">
        <f t="shared" si="1"/>
        <v>0.15671365982991109</v>
      </c>
      <c r="D23" s="11">
        <f t="shared" si="2"/>
        <v>-10.826503257836912</v>
      </c>
      <c r="E23" s="4">
        <f t="shared" si="0"/>
        <v>-22.845988685123046</v>
      </c>
      <c r="G23" s="3"/>
      <c r="H23" s="3"/>
      <c r="I23" s="3"/>
      <c r="J23" s="3"/>
      <c r="K23" s="4"/>
    </row>
    <row r="24" spans="1:11" ht="12.75" customHeight="1" x14ac:dyDescent="0.3">
      <c r="A24" s="6">
        <v>2015</v>
      </c>
      <c r="B24" s="15">
        <v>465.33565151703709</v>
      </c>
      <c r="C24" s="12">
        <f t="shared" ref="C24:C29" si="3">((B24-B23)/B23)*100</f>
        <v>-6.39953635989374</v>
      </c>
      <c r="D24" s="13">
        <f t="shared" ref="D24" si="4">((B24-$B$4)/$B$4)*100</f>
        <v>-16.533193605240299</v>
      </c>
      <c r="E24" s="4">
        <f t="shared" si="0"/>
        <v>-17.570909037871765</v>
      </c>
      <c r="G24" s="3"/>
      <c r="H24" s="3"/>
      <c r="I24" s="3"/>
      <c r="J24" s="3"/>
      <c r="K24" s="4"/>
    </row>
    <row r="25" spans="1:11" ht="12.75" customHeight="1" x14ac:dyDescent="0.3">
      <c r="A25" s="6">
        <v>2016</v>
      </c>
      <c r="B25" s="15">
        <v>429.44168279941078</v>
      </c>
      <c r="C25" s="12">
        <f t="shared" si="3"/>
        <v>-7.7135651654045123</v>
      </c>
      <c r="D25" s="13">
        <f t="shared" si="2"/>
        <v>-22.971460107982107</v>
      </c>
      <c r="E25" s="4">
        <f t="shared" si="0"/>
        <v>-10.681248972435139</v>
      </c>
      <c r="G25" s="3"/>
      <c r="H25" s="3"/>
      <c r="I25" s="3"/>
      <c r="J25" s="3"/>
      <c r="K25" s="4"/>
    </row>
    <row r="26" spans="1:11" ht="12.75" customHeight="1" x14ac:dyDescent="0.3">
      <c r="A26" s="6">
        <v>2017</v>
      </c>
      <c r="B26" s="15">
        <v>405.13854813390321</v>
      </c>
      <c r="C26" s="12">
        <f t="shared" si="3"/>
        <v>-5.6592398080880741</v>
      </c>
      <c r="D26" s="13">
        <f t="shared" ref="D26" si="5">((B26-$B$4)/$B$4)*100</f>
        <v>-27.330689901140186</v>
      </c>
      <c r="E26" s="4">
        <f t="shared" si="0"/>
        <v>-5.3232655260897639</v>
      </c>
      <c r="G26" s="3"/>
      <c r="H26" s="3"/>
      <c r="I26" s="3"/>
      <c r="J26" s="3"/>
      <c r="K26" s="4"/>
    </row>
    <row r="27" spans="1:11" ht="12.75" customHeight="1" x14ac:dyDescent="0.3">
      <c r="A27" s="6">
        <v>2018</v>
      </c>
      <c r="B27" s="15">
        <v>403.47792874954047</v>
      </c>
      <c r="C27" s="12">
        <f t="shared" si="3"/>
        <v>-0.40988925690030648</v>
      </c>
      <c r="D27" s="13">
        <f t="shared" ref="D27" si="6">((B27-$B$4)/$B$4)*100</f>
        <v>-27.628553596298982</v>
      </c>
      <c r="E27" s="4">
        <f t="shared" si="0"/>
        <v>-4.9335985596641088</v>
      </c>
      <c r="G27" s="3"/>
      <c r="H27" s="3"/>
      <c r="I27" s="3"/>
      <c r="J27" s="3"/>
      <c r="K27" s="4"/>
    </row>
    <row r="28" spans="1:11" ht="12.75" customHeight="1" x14ac:dyDescent="0.3">
      <c r="A28" s="6">
        <v>2019</v>
      </c>
      <c r="B28" s="15">
        <v>398.59436474198225</v>
      </c>
      <c r="C28" s="12">
        <f t="shared" si="3"/>
        <v>-1.2103670757638147</v>
      </c>
      <c r="D28" s="13">
        <f t="shared" ref="D28" si="7">((B28-$B$4)/$B$4)*100</f>
        <v>-28.504513755823435</v>
      </c>
      <c r="E28" s="4">
        <f t="shared" si="0"/>
        <v>-3.7688483838741642</v>
      </c>
      <c r="G28" s="3"/>
      <c r="H28" s="3"/>
      <c r="I28" s="3"/>
      <c r="J28" s="3"/>
      <c r="K28" s="4"/>
    </row>
    <row r="29" spans="1:11" ht="12.75" customHeight="1" x14ac:dyDescent="0.3">
      <c r="A29" s="6">
        <v>2020</v>
      </c>
      <c r="B29" s="15">
        <v>279.23818324351441</v>
      </c>
      <c r="C29" s="12">
        <f t="shared" si="3"/>
        <v>-29.944272186519587</v>
      </c>
      <c r="D29" s="13">
        <f t="shared" ref="D29" si="8">((B29-$B$4)/$B$4)*100</f>
        <v>-49.913316757855334</v>
      </c>
      <c r="E29" s="4">
        <f t="shared" si="0"/>
        <v>37.363716885985504</v>
      </c>
      <c r="G29" s="3"/>
      <c r="H29" s="3"/>
      <c r="I29" s="3"/>
      <c r="J29" s="3"/>
      <c r="K29" s="4"/>
    </row>
    <row r="30" spans="1:11" ht="12.75" customHeight="1" x14ac:dyDescent="0.3">
      <c r="A30" s="6">
        <v>2021</v>
      </c>
      <c r="B30" s="15">
        <v>340.23360640174479</v>
      </c>
      <c r="C30" s="12">
        <f t="shared" ref="C30" si="9">((B30-B29)/B29)*100</f>
        <v>21.843510958900016</v>
      </c>
      <c r="D30" s="13">
        <f t="shared" ref="D30" si="10">((B30-$B$4)/$B$4)*100</f>
        <v>-38.972626614907931</v>
      </c>
      <c r="E30" s="4">
        <f t="shared" si="0"/>
        <v>12.737819031101896</v>
      </c>
      <c r="G30" s="4"/>
      <c r="H30" s="3"/>
      <c r="I30" s="3"/>
      <c r="J30" s="3"/>
      <c r="K30" s="4"/>
    </row>
    <row r="31" spans="1:11" ht="12.75" customHeight="1" x14ac:dyDescent="0.3">
      <c r="A31" s="6">
        <v>2022</v>
      </c>
      <c r="B31" s="15">
        <v>383.57194746819056</v>
      </c>
      <c r="C31" s="12">
        <f t="shared" ref="C31" si="11">((B31-B30)/B30)*100</f>
        <v>12.737819031101896</v>
      </c>
      <c r="D31" s="13">
        <f t="shared" ref="D31" si="12">((B31-$B$4)/$B$4)*100</f>
        <v>-31.199070233680061</v>
      </c>
      <c r="E31" s="4">
        <f t="shared" si="0"/>
        <v>0</v>
      </c>
      <c r="G31" s="4"/>
      <c r="H31" s="3"/>
      <c r="I31" s="3"/>
      <c r="J31" s="3"/>
      <c r="K31" s="4"/>
    </row>
    <row r="32" spans="1:11" ht="51" customHeight="1" x14ac:dyDescent="0.25">
      <c r="A32" s="19" t="s">
        <v>3</v>
      </c>
      <c r="B32" s="19"/>
      <c r="C32" s="19"/>
      <c r="D32" s="19"/>
      <c r="E32" s="19"/>
    </row>
    <row r="33" spans="1:5" x14ac:dyDescent="0.25">
      <c r="A33" s="20" t="s">
        <v>0</v>
      </c>
      <c r="B33" s="20"/>
      <c r="C33" s="20"/>
      <c r="D33" s="20"/>
      <c r="E33" s="20"/>
    </row>
  </sheetData>
  <mergeCells count="4">
    <mergeCell ref="A1:E1"/>
    <mergeCell ref="A2:E2"/>
    <mergeCell ref="A32:E32"/>
    <mergeCell ref="A33:E33"/>
  </mergeCells>
  <phoneticPr fontId="3" type="noConversion"/>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62E38-05DF-4478-A1C7-0E8AD07B30DE}">
  <dimension ref="A1:B31"/>
  <sheetViews>
    <sheetView workbookViewId="0">
      <selection sqref="A1:B1"/>
    </sheetView>
  </sheetViews>
  <sheetFormatPr defaultRowHeight="12.5" x14ac:dyDescent="0.25"/>
  <cols>
    <col min="1" max="1" width="20.54296875" customWidth="1"/>
    <col min="2" max="2" width="43" customWidth="1"/>
  </cols>
  <sheetData>
    <row r="1" spans="1:2" ht="25.5" customHeight="1" x14ac:dyDescent="0.3">
      <c r="A1" s="17" t="s">
        <v>58</v>
      </c>
      <c r="B1" s="17"/>
    </row>
    <row r="2" spans="1:2" ht="51" customHeight="1" x14ac:dyDescent="0.3">
      <c r="A2" s="35" t="s">
        <v>1</v>
      </c>
      <c r="B2" s="1" t="s">
        <v>57</v>
      </c>
    </row>
    <row r="3" spans="1:2" ht="13" x14ac:dyDescent="0.3">
      <c r="A3" s="70">
        <v>1990</v>
      </c>
      <c r="B3" s="71">
        <v>88.527547695603275</v>
      </c>
    </row>
    <row r="4" spans="1:2" ht="13" x14ac:dyDescent="0.3">
      <c r="A4" s="70">
        <v>1995</v>
      </c>
      <c r="B4" s="71">
        <v>87.552675874674037</v>
      </c>
    </row>
    <row r="5" spans="1:2" ht="13" x14ac:dyDescent="0.3">
      <c r="A5" s="70">
        <v>2000</v>
      </c>
      <c r="B5" s="71">
        <v>88.870422640625833</v>
      </c>
    </row>
    <row r="6" spans="1:2" ht="13" x14ac:dyDescent="0.3">
      <c r="A6" s="70">
        <v>2001</v>
      </c>
      <c r="B6" s="71">
        <v>87.782594490792789</v>
      </c>
    </row>
    <row r="7" spans="1:2" ht="13" x14ac:dyDescent="0.3">
      <c r="A7" s="70">
        <v>2002</v>
      </c>
      <c r="B7" s="71">
        <v>87.064759018572147</v>
      </c>
    </row>
    <row r="8" spans="1:2" ht="13" x14ac:dyDescent="0.3">
      <c r="A8" s="70">
        <v>2003</v>
      </c>
      <c r="B8" s="71">
        <v>84.944701490097657</v>
      </c>
    </row>
    <row r="9" spans="1:2" ht="13" x14ac:dyDescent="0.3">
      <c r="A9" s="70">
        <v>2004</v>
      </c>
      <c r="B9" s="71">
        <v>80.616387544965278</v>
      </c>
    </row>
    <row r="10" spans="1:2" ht="13" x14ac:dyDescent="0.3">
      <c r="A10" s="70">
        <v>2005</v>
      </c>
      <c r="B10" s="71">
        <v>78.437415407326455</v>
      </c>
    </row>
    <row r="11" spans="1:2" ht="13" x14ac:dyDescent="0.3">
      <c r="A11" s="70">
        <v>2006</v>
      </c>
      <c r="B11" s="71">
        <v>77.563577116362552</v>
      </c>
    </row>
    <row r="12" spans="1:2" ht="13" x14ac:dyDescent="0.3">
      <c r="A12" s="70">
        <v>2007</v>
      </c>
      <c r="B12" s="71">
        <v>77.692387037735031</v>
      </c>
    </row>
    <row r="13" spans="1:2" ht="13" x14ac:dyDescent="0.3">
      <c r="A13" s="70">
        <v>2008</v>
      </c>
      <c r="B13" s="71">
        <v>75.946809494986169</v>
      </c>
    </row>
    <row r="14" spans="1:2" ht="13" x14ac:dyDescent="0.3">
      <c r="A14" s="70">
        <v>2009</v>
      </c>
      <c r="B14" s="71">
        <v>73.704194575355075</v>
      </c>
    </row>
    <row r="15" spans="1:2" ht="13" x14ac:dyDescent="0.3">
      <c r="A15" s="70">
        <v>2010</v>
      </c>
      <c r="B15" s="71">
        <v>74.752715559742839</v>
      </c>
    </row>
    <row r="16" spans="1:2" ht="13" x14ac:dyDescent="0.3">
      <c r="A16" s="70">
        <v>2011</v>
      </c>
      <c r="B16" s="71">
        <v>74.586700470951669</v>
      </c>
    </row>
    <row r="17" spans="1:2" ht="13" x14ac:dyDescent="0.3">
      <c r="A17" s="70">
        <v>2012</v>
      </c>
      <c r="B17" s="71">
        <v>74.117882913991735</v>
      </c>
    </row>
    <row r="18" spans="1:2" ht="13" x14ac:dyDescent="0.3">
      <c r="A18" s="70">
        <v>2013</v>
      </c>
      <c r="B18" s="71">
        <v>74.642837654136059</v>
      </c>
    </row>
    <row r="19" spans="1:2" ht="13" x14ac:dyDescent="0.3">
      <c r="A19" s="70">
        <v>2014</v>
      </c>
      <c r="B19" s="71">
        <v>74.82772616521936</v>
      </c>
    </row>
    <row r="20" spans="1:2" ht="13" x14ac:dyDescent="0.3">
      <c r="A20" s="70">
        <v>2015</v>
      </c>
      <c r="B20" s="71">
        <v>74.712353132952273</v>
      </c>
    </row>
    <row r="21" spans="1:2" ht="13" x14ac:dyDescent="0.3">
      <c r="A21" s="70">
        <v>2016</v>
      </c>
      <c r="B21" s="69">
        <v>74.089651565922878</v>
      </c>
    </row>
    <row r="22" spans="1:2" ht="13" x14ac:dyDescent="0.3">
      <c r="A22" s="70">
        <v>2017</v>
      </c>
      <c r="B22" s="69">
        <v>73.7</v>
      </c>
    </row>
    <row r="23" spans="1:2" ht="12.75" customHeight="1" x14ac:dyDescent="0.3">
      <c r="A23" s="70">
        <v>2018</v>
      </c>
      <c r="B23" s="69">
        <v>73.97</v>
      </c>
    </row>
    <row r="24" spans="1:2" ht="12.75" customHeight="1" x14ac:dyDescent="0.3">
      <c r="A24" s="70">
        <v>2019</v>
      </c>
      <c r="B24" s="69">
        <v>73.77</v>
      </c>
    </row>
    <row r="25" spans="1:2" ht="12.75" customHeight="1" x14ac:dyDescent="0.3">
      <c r="A25" s="70">
        <v>2020</v>
      </c>
      <c r="B25" s="69">
        <v>63.7</v>
      </c>
    </row>
    <row r="26" spans="1:2" ht="12.75" customHeight="1" x14ac:dyDescent="0.3">
      <c r="A26" s="70">
        <v>2021</v>
      </c>
      <c r="B26" s="69">
        <v>58.53</v>
      </c>
    </row>
    <row r="27" spans="1:2" ht="12.75" customHeight="1" x14ac:dyDescent="0.3">
      <c r="A27" s="68">
        <v>2022</v>
      </c>
      <c r="B27" s="67">
        <v>72.55</v>
      </c>
    </row>
    <row r="28" spans="1:2" ht="30" customHeight="1" x14ac:dyDescent="0.25">
      <c r="A28" s="18" t="s">
        <v>56</v>
      </c>
      <c r="B28" s="18"/>
    </row>
    <row r="29" spans="1:2" ht="31.5" customHeight="1" x14ac:dyDescent="0.25">
      <c r="A29" s="18" t="s">
        <v>55</v>
      </c>
      <c r="B29" s="18"/>
    </row>
    <row r="30" spans="1:2" x14ac:dyDescent="0.25">
      <c r="B30" s="66"/>
    </row>
    <row r="31" spans="1:2" x14ac:dyDescent="0.25">
      <c r="B31" s="65"/>
    </row>
  </sheetData>
  <mergeCells count="3">
    <mergeCell ref="A1:B1"/>
    <mergeCell ref="A28:B28"/>
    <mergeCell ref="A29:B29"/>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15ADC-37C2-47B8-98D9-55A411930E86}">
  <dimension ref="A1:K25"/>
  <sheetViews>
    <sheetView workbookViewId="0">
      <selection sqref="A1:C1"/>
    </sheetView>
  </sheetViews>
  <sheetFormatPr defaultRowHeight="12.5" x14ac:dyDescent="0.25"/>
  <cols>
    <col min="1" max="1" width="13.453125" style="7" customWidth="1"/>
    <col min="2" max="2" width="26" style="7" customWidth="1"/>
    <col min="3" max="3" width="25.6328125" style="7" customWidth="1"/>
    <col min="5" max="5" width="12.453125" customWidth="1"/>
  </cols>
  <sheetData>
    <row r="1" spans="1:11" ht="25.5" customHeight="1" x14ac:dyDescent="0.3">
      <c r="A1" s="46" t="s">
        <v>51</v>
      </c>
      <c r="B1" s="46"/>
      <c r="C1" s="46"/>
    </row>
    <row r="2" spans="1:11" ht="15" customHeight="1" x14ac:dyDescent="0.25">
      <c r="A2" s="45" t="s">
        <v>47</v>
      </c>
      <c r="B2" s="45"/>
      <c r="C2" s="45"/>
    </row>
    <row r="3" spans="1:11" ht="107.4" customHeight="1" x14ac:dyDescent="0.25">
      <c r="A3" s="44" t="s">
        <v>25</v>
      </c>
      <c r="B3" s="44"/>
      <c r="C3" s="44"/>
    </row>
    <row r="4" spans="1:11" ht="28.5" customHeight="1" x14ac:dyDescent="0.3">
      <c r="A4" s="17" t="s">
        <v>46</v>
      </c>
      <c r="B4" s="43" t="s">
        <v>50</v>
      </c>
      <c r="C4" s="43"/>
    </row>
    <row r="5" spans="1:11" ht="38.25" customHeight="1" x14ac:dyDescent="0.3">
      <c r="A5" s="42"/>
      <c r="B5" s="1" t="s">
        <v>49</v>
      </c>
      <c r="C5" s="1" t="s">
        <v>43</v>
      </c>
    </row>
    <row r="6" spans="1:11" ht="12" customHeight="1" x14ac:dyDescent="0.25">
      <c r="A6" s="7" t="s">
        <v>42</v>
      </c>
      <c r="B6" s="3">
        <v>410.37613648995421</v>
      </c>
      <c r="C6" s="4">
        <v>-2.8786828726274059</v>
      </c>
      <c r="E6" s="38"/>
      <c r="F6" s="3"/>
      <c r="G6" s="48"/>
      <c r="H6" s="47"/>
      <c r="I6" s="47"/>
      <c r="J6" s="38"/>
      <c r="K6" s="38"/>
    </row>
    <row r="7" spans="1:11" ht="12" customHeight="1" x14ac:dyDescent="0.25">
      <c r="A7" s="7" t="s">
        <v>41</v>
      </c>
      <c r="B7" s="3">
        <v>413.56135564076317</v>
      </c>
      <c r="C7" s="4">
        <f>((B7-B6)/B6)*100</f>
        <v>0.77617065603592528</v>
      </c>
      <c r="E7" s="38"/>
      <c r="F7" s="3"/>
      <c r="G7" s="48"/>
      <c r="H7" s="47"/>
      <c r="I7" s="47"/>
      <c r="J7" s="38"/>
      <c r="K7" s="38"/>
    </row>
    <row r="8" spans="1:11" ht="12" customHeight="1" x14ac:dyDescent="0.25">
      <c r="A8" s="7" t="s">
        <v>40</v>
      </c>
      <c r="B8" s="3">
        <v>398.59436474198225</v>
      </c>
      <c r="C8" s="4">
        <f>((B8-B7)/B7)*100</f>
        <v>-3.619049675371961</v>
      </c>
      <c r="E8" s="38"/>
      <c r="F8" s="3"/>
      <c r="G8" s="48"/>
      <c r="H8" s="47"/>
      <c r="I8" s="47"/>
      <c r="J8" s="38"/>
      <c r="K8" s="38"/>
    </row>
    <row r="9" spans="1:11" ht="12" customHeight="1" x14ac:dyDescent="0.25">
      <c r="A9" s="7" t="s">
        <v>39</v>
      </c>
      <c r="B9" s="3">
        <v>410.9125599227728</v>
      </c>
      <c r="C9" s="4">
        <f>((B9-B8)/B8)*100</f>
        <v>3.0904087639985467</v>
      </c>
      <c r="E9" s="38"/>
      <c r="F9" s="3"/>
      <c r="G9" s="48"/>
      <c r="H9" s="47"/>
      <c r="I9" s="47"/>
      <c r="J9" s="38"/>
      <c r="K9" s="38"/>
    </row>
    <row r="10" spans="1:11" ht="12" customHeight="1" x14ac:dyDescent="0.25">
      <c r="A10" s="7" t="s">
        <v>38</v>
      </c>
      <c r="B10" s="3">
        <v>385.6535814298868</v>
      </c>
      <c r="C10" s="4">
        <f>((B10-B9)/B9)*100</f>
        <v>-6.1470446407462438</v>
      </c>
      <c r="E10" s="38"/>
      <c r="F10" s="3"/>
      <c r="G10" s="48"/>
      <c r="H10" s="47"/>
      <c r="I10" s="47"/>
      <c r="J10" s="38"/>
      <c r="K10" s="38"/>
    </row>
    <row r="11" spans="1:11" ht="12" customHeight="1" x14ac:dyDescent="0.25">
      <c r="A11" s="7" t="s">
        <v>37</v>
      </c>
      <c r="B11" s="3">
        <v>299.02769773389724</v>
      </c>
      <c r="C11" s="4">
        <f>((B11-B10)/B10)*100</f>
        <v>-22.462097557815223</v>
      </c>
      <c r="E11" s="38"/>
      <c r="F11" s="3"/>
      <c r="G11" s="48"/>
      <c r="H11" s="47"/>
      <c r="I11" s="47"/>
      <c r="J11" s="38"/>
      <c r="K11" s="38"/>
    </row>
    <row r="12" spans="1:11" ht="12" customHeight="1" x14ac:dyDescent="0.25">
      <c r="A12" s="7" t="s">
        <v>36</v>
      </c>
      <c r="B12" s="3">
        <v>279.23818324351441</v>
      </c>
      <c r="C12" s="4">
        <f>((B12-B11)/B11)*100</f>
        <v>-6.6179536679553301</v>
      </c>
      <c r="E12" s="38"/>
      <c r="F12" s="3"/>
      <c r="G12" s="48"/>
      <c r="H12" s="47"/>
      <c r="I12" s="47"/>
      <c r="J12" s="38"/>
      <c r="K12" s="38"/>
    </row>
    <row r="13" spans="1:11" ht="12" customHeight="1" x14ac:dyDescent="0.25">
      <c r="A13" s="7" t="s">
        <v>35</v>
      </c>
      <c r="B13" s="3">
        <v>296.7698956783633</v>
      </c>
      <c r="C13" s="4">
        <f>((B13-B12)/B12)*100</f>
        <v>6.27840799965385</v>
      </c>
      <c r="E13" s="38"/>
      <c r="F13" s="3"/>
      <c r="G13" s="48"/>
      <c r="H13" s="47"/>
      <c r="I13" s="47"/>
      <c r="J13" s="38"/>
      <c r="K13" s="38"/>
    </row>
    <row r="14" spans="1:11" ht="12" customHeight="1" x14ac:dyDescent="0.25">
      <c r="A14" s="7" t="s">
        <v>34</v>
      </c>
      <c r="B14" s="3">
        <v>293.0882097879603</v>
      </c>
      <c r="C14" s="4">
        <f>((B14-B13)/B13)*100</f>
        <v>-1.2405860378753453</v>
      </c>
      <c r="E14" s="38"/>
      <c r="F14" s="3"/>
      <c r="G14" s="48"/>
      <c r="H14" s="47"/>
      <c r="I14" s="47"/>
      <c r="J14" s="38"/>
      <c r="K14" s="38"/>
    </row>
    <row r="15" spans="1:11" ht="12" customHeight="1" x14ac:dyDescent="0.25">
      <c r="A15" s="7" t="s">
        <v>33</v>
      </c>
      <c r="B15" s="3">
        <v>329.95642781540261</v>
      </c>
      <c r="C15" s="4">
        <f>((B15-B14)/B14)*100</f>
        <v>12.579222498958679</v>
      </c>
      <c r="E15" s="38"/>
      <c r="F15" s="3"/>
      <c r="G15" s="48"/>
      <c r="H15" s="47"/>
      <c r="I15" s="47"/>
      <c r="J15" s="38"/>
      <c r="K15" s="38"/>
    </row>
    <row r="16" spans="1:11" ht="12" customHeight="1" x14ac:dyDescent="0.25">
      <c r="A16" s="7" t="s">
        <v>32</v>
      </c>
      <c r="B16" s="3">
        <v>340.23360640174479</v>
      </c>
      <c r="C16" s="4">
        <f>((B16-B15)/B15)*100</f>
        <v>3.1147077977495434</v>
      </c>
      <c r="E16" s="38"/>
      <c r="F16" s="3"/>
      <c r="G16" s="48"/>
      <c r="H16" s="47"/>
      <c r="I16" s="47"/>
      <c r="J16" s="38"/>
      <c r="K16" s="38"/>
    </row>
    <row r="17" spans="1:11" ht="12" customHeight="1" x14ac:dyDescent="0.25">
      <c r="A17" s="7" t="s">
        <v>31</v>
      </c>
      <c r="B17" s="3">
        <v>349.08762324281952</v>
      </c>
      <c r="C17" s="4">
        <f>((B17-B16)/B16)*100</f>
        <v>2.6023345943727794</v>
      </c>
      <c r="E17" s="38"/>
      <c r="F17" s="3"/>
      <c r="G17" s="48"/>
      <c r="H17" s="47"/>
      <c r="I17" s="47"/>
      <c r="J17" s="38"/>
      <c r="K17" s="38"/>
    </row>
    <row r="18" spans="1:11" ht="12" customHeight="1" x14ac:dyDescent="0.25">
      <c r="A18" s="7" t="s">
        <v>30</v>
      </c>
      <c r="B18" s="3">
        <v>342.70895940166304</v>
      </c>
      <c r="C18" s="4">
        <f>((B18-B17)/B17)*100</f>
        <v>-1.8272386118712631</v>
      </c>
      <c r="E18" s="38"/>
      <c r="F18" s="3"/>
      <c r="G18" s="48"/>
      <c r="H18" s="47"/>
      <c r="I18" s="47"/>
      <c r="J18" s="38"/>
      <c r="K18" s="38"/>
    </row>
    <row r="19" spans="1:11" ht="12" customHeight="1" x14ac:dyDescent="0.25">
      <c r="A19" s="7" t="s">
        <v>29</v>
      </c>
      <c r="B19" s="3">
        <v>402.38191376253093</v>
      </c>
      <c r="C19" s="4">
        <f>((B19-B18)/B18)*100</f>
        <v>17.412137244690406</v>
      </c>
      <c r="E19" s="38"/>
      <c r="F19" s="3"/>
      <c r="G19" s="48"/>
      <c r="H19" s="47"/>
      <c r="I19" s="47"/>
      <c r="J19" s="38"/>
      <c r="K19" s="38"/>
    </row>
    <row r="20" spans="1:11" ht="12" customHeight="1" x14ac:dyDescent="0.25">
      <c r="A20" s="49" t="s">
        <v>28</v>
      </c>
      <c r="B20" s="40">
        <v>383.57194746819056</v>
      </c>
      <c r="C20" s="39">
        <f>((B20-B19)/B19)*100</f>
        <v>-4.6746550108216915</v>
      </c>
      <c r="E20" s="38"/>
      <c r="F20" s="3"/>
      <c r="G20" s="48"/>
      <c r="H20" s="47"/>
      <c r="I20" s="47"/>
      <c r="J20" s="38"/>
      <c r="K20" s="38"/>
    </row>
    <row r="21" spans="1:11" ht="32.4" customHeight="1" x14ac:dyDescent="0.25">
      <c r="A21" s="18" t="s">
        <v>11</v>
      </c>
      <c r="B21" s="18"/>
      <c r="C21" s="18"/>
    </row>
    <row r="22" spans="1:11" ht="15.65" customHeight="1" x14ac:dyDescent="0.25">
      <c r="A22" s="18" t="s">
        <v>0</v>
      </c>
      <c r="B22" s="18"/>
      <c r="C22" s="18"/>
    </row>
    <row r="23" spans="1:11" ht="15.5" x14ac:dyDescent="0.35">
      <c r="A23" s="37"/>
      <c r="B23" s="37"/>
      <c r="C23" s="37"/>
    </row>
    <row r="24" spans="1:11" ht="15.5" x14ac:dyDescent="0.35">
      <c r="A24" s="37"/>
      <c r="B24" s="37"/>
      <c r="C24" s="37"/>
    </row>
    <row r="25" spans="1:11" ht="15.5" x14ac:dyDescent="0.35">
      <c r="A25" s="37"/>
      <c r="B25" s="37"/>
      <c r="C25" s="37"/>
    </row>
  </sheetData>
  <mergeCells count="7">
    <mergeCell ref="A21:C21"/>
    <mergeCell ref="A22:C22"/>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3965-E2E1-42BB-8C15-7EAA6B5950AD}">
  <dimension ref="A1:G35"/>
  <sheetViews>
    <sheetView zoomScaleNormal="100" workbookViewId="0">
      <selection sqref="A1:D1"/>
    </sheetView>
  </sheetViews>
  <sheetFormatPr defaultRowHeight="12.5" x14ac:dyDescent="0.25"/>
  <cols>
    <col min="1" max="1" width="19.54296875" customWidth="1"/>
    <col min="2" max="2" width="12.90625" customWidth="1"/>
    <col min="3" max="3" width="14.90625" customWidth="1"/>
    <col min="4" max="4" width="18.08984375" customWidth="1"/>
    <col min="5" max="5" width="15.6328125" style="4" customWidth="1"/>
    <col min="7" max="7" width="8.7265625" style="50"/>
  </cols>
  <sheetData>
    <row r="1" spans="1:7" ht="12.75" customHeight="1" x14ac:dyDescent="0.3">
      <c r="A1" s="17" t="s">
        <v>54</v>
      </c>
      <c r="B1" s="17"/>
      <c r="C1" s="17"/>
      <c r="D1" s="17"/>
    </row>
    <row r="2" spans="1:7" ht="89.25" customHeight="1" x14ac:dyDescent="0.25">
      <c r="A2" s="18" t="s">
        <v>25</v>
      </c>
      <c r="B2" s="18"/>
      <c r="C2" s="18"/>
      <c r="D2" s="18"/>
      <c r="E2" s="51"/>
    </row>
    <row r="3" spans="1:7" ht="30.65" customHeight="1" x14ac:dyDescent="0.25">
      <c r="A3" s="43" t="s">
        <v>1</v>
      </c>
      <c r="B3" s="64" t="s">
        <v>44</v>
      </c>
      <c r="C3" s="43" t="s">
        <v>7</v>
      </c>
      <c r="D3" s="61" t="s">
        <v>8</v>
      </c>
      <c r="E3" s="63" t="s">
        <v>53</v>
      </c>
    </row>
    <row r="4" spans="1:7" ht="38.25" customHeight="1" x14ac:dyDescent="0.25">
      <c r="A4" s="61"/>
      <c r="B4" s="62"/>
      <c r="C4" s="61"/>
      <c r="D4" s="61"/>
      <c r="E4" s="60"/>
    </row>
    <row r="5" spans="1:7" ht="12.75" customHeight="1" x14ac:dyDescent="0.3">
      <c r="A5" s="5">
        <v>1995</v>
      </c>
      <c r="B5" s="56">
        <v>287.514839535281</v>
      </c>
      <c r="C5" s="58"/>
      <c r="D5" s="58"/>
      <c r="F5" s="59"/>
      <c r="G5" s="38"/>
    </row>
    <row r="6" spans="1:7" ht="12.75" customHeight="1" x14ac:dyDescent="0.3">
      <c r="A6" s="5">
        <v>1996</v>
      </c>
      <c r="B6" s="56">
        <v>269.48904525363503</v>
      </c>
      <c r="C6" s="55">
        <f>((B6-B5)/B5)*100</f>
        <v>-6.2695178832444309</v>
      </c>
      <c r="D6" s="4">
        <f>((B6-$B$5)/$B$5)*100</f>
        <v>-6.2695178832444309</v>
      </c>
      <c r="E6" s="58">
        <v>2.9437418229393995</v>
      </c>
      <c r="G6" s="38"/>
    </row>
    <row r="7" spans="1:7" ht="12.75" customHeight="1" x14ac:dyDescent="0.3">
      <c r="A7" s="5">
        <v>1997</v>
      </c>
      <c r="B7" s="56">
        <v>282.27178704015699</v>
      </c>
      <c r="C7" s="55">
        <f>((B7-B6)/B6)*100</f>
        <v>4.7433251969449195</v>
      </c>
      <c r="D7" s="4">
        <f>((B7-$B$5)/$B$5)*100</f>
        <v>-1.8235763077824121</v>
      </c>
      <c r="E7" s="4">
        <v>5.2115133013519612</v>
      </c>
      <c r="G7" s="38"/>
    </row>
    <row r="8" spans="1:7" ht="12.75" customHeight="1" x14ac:dyDescent="0.3">
      <c r="A8" s="5">
        <v>1998</v>
      </c>
      <c r="B8" s="56">
        <v>315.25415552653101</v>
      </c>
      <c r="C8" s="55">
        <f>((B8-B7)/B7)*100</f>
        <v>11.68461390782984</v>
      </c>
      <c r="D8" s="4">
        <f>((B8-$B$5)/$B$5)*100</f>
        <v>9.647959749168395</v>
      </c>
      <c r="E8" s="4">
        <v>6.8905364151766433</v>
      </c>
      <c r="G8" s="38"/>
    </row>
    <row r="9" spans="1:7" ht="12.75" customHeight="1" x14ac:dyDescent="0.3">
      <c r="A9" s="5">
        <v>1999</v>
      </c>
      <c r="B9" s="56">
        <v>317.22247660119803</v>
      </c>
      <c r="C9" s="55">
        <f>((B9-B8)/B8)*100</f>
        <v>0.6243600727100862</v>
      </c>
      <c r="D9" s="4">
        <f>((B9-$B$5)/$B$5)*100</f>
        <v>10.332557830383429</v>
      </c>
      <c r="E9" s="4">
        <v>9.3981683384212875</v>
      </c>
      <c r="G9" s="38"/>
    </row>
    <row r="10" spans="1:7" ht="12.75" customHeight="1" x14ac:dyDescent="0.3">
      <c r="A10" s="5">
        <v>2000</v>
      </c>
      <c r="B10" s="56">
        <v>336.66397570730197</v>
      </c>
      <c r="C10" s="55">
        <f>((B10-B9)/B9)*100</f>
        <v>6.1286638054166573</v>
      </c>
      <c r="D10" s="4">
        <f>((B10-$B$5)/$B$5)*100</f>
        <v>17.094469367724543</v>
      </c>
      <c r="E10" s="4">
        <v>13.235935455734857</v>
      </c>
      <c r="G10" s="38"/>
    </row>
    <row r="11" spans="1:7" ht="12.75" customHeight="1" x14ac:dyDescent="0.3">
      <c r="A11" s="5">
        <v>2001</v>
      </c>
      <c r="B11" s="56">
        <v>303.02268185537702</v>
      </c>
      <c r="C11" s="55">
        <f>((B11-B10)/B10)*100</f>
        <v>-9.9925433902595309</v>
      </c>
      <c r="D11" s="4">
        <f>((B11-$B$5)/$B$5)*100</f>
        <v>5.3937537085605101</v>
      </c>
      <c r="E11" s="4">
        <v>16.288704753597912</v>
      </c>
      <c r="G11" s="38"/>
    </row>
    <row r="12" spans="1:7" ht="12.75" customHeight="1" x14ac:dyDescent="0.3">
      <c r="A12" s="5">
        <v>2002</v>
      </c>
      <c r="B12" s="56">
        <v>303.30014664053499</v>
      </c>
      <c r="C12" s="55">
        <f>((B12-B11)/B11)*100</f>
        <v>9.1565681967793869E-2</v>
      </c>
      <c r="D12" s="4">
        <f>((B12-$B$5)/$B$5)*100</f>
        <v>5.4902582178952102</v>
      </c>
      <c r="E12" s="4">
        <v>18.142171827300494</v>
      </c>
      <c r="G12" s="38"/>
    </row>
    <row r="13" spans="1:7" ht="12.75" customHeight="1" x14ac:dyDescent="0.3">
      <c r="A13" s="5">
        <v>2003</v>
      </c>
      <c r="B13" s="56">
        <v>312.39056189257002</v>
      </c>
      <c r="C13" s="55">
        <f>((B13-B12)/B12)*100</f>
        <v>2.9971681031888191</v>
      </c>
      <c r="D13" s="4">
        <f>((B13-$B$5)/$B$5)*100</f>
        <v>8.6519785891734866</v>
      </c>
      <c r="E13" s="4">
        <v>20.737025730484117</v>
      </c>
      <c r="G13" s="38"/>
    </row>
    <row r="14" spans="1:7" ht="12.75" customHeight="1" x14ac:dyDescent="0.3">
      <c r="A14" s="5">
        <v>2004</v>
      </c>
      <c r="B14" s="56">
        <v>296.53688132643401</v>
      </c>
      <c r="C14" s="55">
        <f>((B14-B13)/B13)*100</f>
        <v>-5.0749550402832053</v>
      </c>
      <c r="D14" s="4">
        <f>((B14-$B$5)/$B$5)*100</f>
        <v>3.137939525394799</v>
      </c>
      <c r="E14" s="4">
        <v>24.029655473179254</v>
      </c>
      <c r="G14" s="38"/>
    </row>
    <row r="15" spans="1:7" ht="12.75" customHeight="1" x14ac:dyDescent="0.3">
      <c r="A15" s="5">
        <v>2005</v>
      </c>
      <c r="B15" s="56">
        <v>305.908538301519</v>
      </c>
      <c r="C15" s="55">
        <f>((B15-B14)/B14)*100</f>
        <v>3.1603680908643779</v>
      </c>
      <c r="D15" s="4">
        <f>((B15-$B$5)/$B$5)*100</f>
        <v>6.3974780557303754</v>
      </c>
      <c r="E15" s="4">
        <v>28.783253379851747</v>
      </c>
      <c r="G15" s="38"/>
    </row>
    <row r="16" spans="1:7" ht="12.75" customHeight="1" x14ac:dyDescent="0.3">
      <c r="A16" s="5">
        <v>2006</v>
      </c>
      <c r="B16" s="56">
        <v>330.12306667812601</v>
      </c>
      <c r="C16" s="55">
        <f>((B16-B15)/B15)*100</f>
        <v>7.9156104994820176</v>
      </c>
      <c r="D16" s="4">
        <f>((B16-$B$5)/$B$5)*100</f>
        <v>14.819487999893843</v>
      </c>
      <c r="E16" s="4">
        <v>33.078935891844743</v>
      </c>
      <c r="G16" s="38"/>
    </row>
    <row r="17" spans="1:7" ht="12.75" customHeight="1" x14ac:dyDescent="0.3">
      <c r="A17" s="5">
        <v>2007</v>
      </c>
      <c r="B17" s="56">
        <v>327.55902099528498</v>
      </c>
      <c r="C17" s="55">
        <f>((B17-B16)/B16)*100</f>
        <v>-0.77669388832528996</v>
      </c>
      <c r="D17" s="4">
        <f>((B17-$B$5)/$B$5)*100</f>
        <v>13.927692053992279</v>
      </c>
      <c r="E17" s="4">
        <v>36.220235499345847</v>
      </c>
      <c r="G17" s="38"/>
    </row>
    <row r="18" spans="1:7" ht="12.75" customHeight="1" x14ac:dyDescent="0.3">
      <c r="A18" s="5">
        <v>2008</v>
      </c>
      <c r="B18" s="56">
        <v>358.92610247703902</v>
      </c>
      <c r="C18" s="55">
        <f>((B18-B17)/B17)*100</f>
        <v>9.57600904607831</v>
      </c>
      <c r="D18" s="4">
        <f>((B18-$B$5)/$B$5)*100</f>
        <v>24.837418151070821</v>
      </c>
      <c r="E18" s="4">
        <v>43.443741822939387</v>
      </c>
      <c r="G18" s="38"/>
    </row>
    <row r="19" spans="1:7" ht="12.75" customHeight="1" x14ac:dyDescent="0.3">
      <c r="A19" s="5">
        <v>2009</v>
      </c>
      <c r="B19" s="56">
        <v>306.95147406344302</v>
      </c>
      <c r="C19" s="55">
        <f>((B19-B18)/B18)*100</f>
        <v>-14.48059309559992</v>
      </c>
      <c r="D19" s="4">
        <f>((B19-$B$5)/$B$5)*100</f>
        <v>6.7602195975616564</v>
      </c>
      <c r="E19" s="4">
        <v>41.115133013519419</v>
      </c>
      <c r="G19" s="38"/>
    </row>
    <row r="20" spans="1:7" ht="12.75" customHeight="1" x14ac:dyDescent="0.3">
      <c r="A20" s="5">
        <v>2010</v>
      </c>
      <c r="B20" s="56">
        <v>339.71228882600099</v>
      </c>
      <c r="C20" s="55">
        <f>((B20-B19)/B19)*100</f>
        <v>10.672962188084076</v>
      </c>
      <c r="D20" s="4">
        <f>((B20-$B$5)/$B$5)*100</f>
        <v>18.154697467124937</v>
      </c>
      <c r="E20" s="4">
        <v>42.774095071958143</v>
      </c>
      <c r="G20" s="38"/>
    </row>
    <row r="21" spans="1:7" ht="12.75" customHeight="1" x14ac:dyDescent="0.3">
      <c r="A21" s="5">
        <v>2011</v>
      </c>
      <c r="B21" s="56">
        <v>360.74050453007402</v>
      </c>
      <c r="C21" s="55">
        <f>((B21-B20)/B20)*100</f>
        <v>6.1900073667466256</v>
      </c>
      <c r="D21" s="4">
        <f>((B21-$B$5)/$B$5)*100</f>
        <v>25.468481944497157</v>
      </c>
      <c r="E21" s="4">
        <v>48.136938508504166</v>
      </c>
      <c r="G21" s="38"/>
    </row>
    <row r="22" spans="1:7" ht="12.75" customHeight="1" x14ac:dyDescent="0.3">
      <c r="A22" s="5">
        <v>2012</v>
      </c>
      <c r="B22" s="56">
        <v>366.96580958118602</v>
      </c>
      <c r="C22" s="55">
        <f>((B22-B21)/B21)*100</f>
        <v>1.7257017088284896</v>
      </c>
      <c r="D22" s="4">
        <f>((B22-$B$5)/$B$5)*100</f>
        <v>27.633693681454513</v>
      </c>
      <c r="E22" s="4">
        <v>50.651984300043615</v>
      </c>
      <c r="G22" s="38"/>
    </row>
    <row r="23" spans="1:7" ht="12.75" customHeight="1" x14ac:dyDescent="0.3">
      <c r="A23" s="5">
        <v>2013</v>
      </c>
      <c r="B23" s="56">
        <v>391.63828816023499</v>
      </c>
      <c r="C23" s="55">
        <f>((B23-B22)/B22)*100</f>
        <v>6.7233725690160062</v>
      </c>
      <c r="D23" s="4">
        <f>((B23-$B$5)/$B$5)*100</f>
        <v>36.214982431255336</v>
      </c>
      <c r="E23" s="4">
        <v>52.992150021805529</v>
      </c>
      <c r="G23" s="38"/>
    </row>
    <row r="24" spans="1:7" ht="12.75" customHeight="1" x14ac:dyDescent="0.3">
      <c r="A24" s="5">
        <v>2014</v>
      </c>
      <c r="B24" s="56">
        <v>399.24649635212501</v>
      </c>
      <c r="C24" s="55">
        <f>((B24-B23)/B23)*100</f>
        <v>1.9426619975361528</v>
      </c>
      <c r="D24" s="4">
        <f>((B24-$B$5)/$B$5)*100</f>
        <v>38.861179129897884</v>
      </c>
      <c r="E24" s="4">
        <v>55.720235499345868</v>
      </c>
      <c r="G24" s="38"/>
    </row>
    <row r="25" spans="1:7" ht="12.75" customHeight="1" x14ac:dyDescent="0.3">
      <c r="A25" s="5">
        <v>2015</v>
      </c>
      <c r="B25" s="56">
        <v>374.10578214831799</v>
      </c>
      <c r="C25" s="55">
        <f>((B25-B24)/B24)*100</f>
        <v>-6.2970406587196619</v>
      </c>
      <c r="D25" s="4">
        <f>((B25-$B$5)/$B$5)*100</f>
        <v>30.117034220910671</v>
      </c>
      <c r="E25" s="4">
        <v>55.890754470126481</v>
      </c>
      <c r="G25" s="38"/>
    </row>
    <row r="26" spans="1:7" ht="12.75" customHeight="1" x14ac:dyDescent="0.3">
      <c r="A26" s="5">
        <v>2016</v>
      </c>
      <c r="B26" s="56">
        <v>349.10744353881398</v>
      </c>
      <c r="C26" s="55">
        <f>((B26-B25)/B25)*100</f>
        <v>-6.6821577752554386</v>
      </c>
      <c r="D26" s="4">
        <f>((B26-$B$5)/$B$5)*100</f>
        <v>21.42240870178631</v>
      </c>
      <c r="E26" s="4">
        <v>57.633013519406916</v>
      </c>
      <c r="G26" s="38"/>
    </row>
    <row r="27" spans="1:7" ht="12.75" customHeight="1" x14ac:dyDescent="0.3">
      <c r="A27" s="5">
        <v>2017</v>
      </c>
      <c r="B27" s="56">
        <v>335.828696104779</v>
      </c>
      <c r="C27" s="55">
        <f>((B27-B26)/B26)*100</f>
        <v>-3.8036277025295351</v>
      </c>
      <c r="D27" s="4">
        <f>((B27-$B$5)/$B$5)*100</f>
        <v>16.803952327326535</v>
      </c>
      <c r="E27" s="4">
        <v>60.733536851286537</v>
      </c>
      <c r="G27" s="38"/>
    </row>
    <row r="28" spans="1:7" ht="12.75" customHeight="1" x14ac:dyDescent="0.3">
      <c r="A28" s="5">
        <v>2018</v>
      </c>
      <c r="B28" s="56">
        <v>343.28485034162702</v>
      </c>
      <c r="C28" s="55">
        <f>((B28-B27)/B27)*100</f>
        <v>2.2202254671297332</v>
      </c>
      <c r="D28" s="4">
        <f>((B28-$B$5)/$B$5)*100</f>
        <v>19.397263423511909</v>
      </c>
      <c r="E28" s="4">
        <v>64.978412559965136</v>
      </c>
      <c r="G28" s="57"/>
    </row>
    <row r="29" spans="1:7" ht="12.75" customHeight="1" x14ac:dyDescent="0.3">
      <c r="A29" s="5">
        <v>2019</v>
      </c>
      <c r="B29" s="56">
        <v>345.09001161924903</v>
      </c>
      <c r="C29" s="55">
        <f>((B29-B28)/B28)*100</f>
        <v>0.52584938596199682</v>
      </c>
      <c r="D29" s="4">
        <f>((B29-$B$5)/$B$5)*100</f>
        <v>20.025113200079875</v>
      </c>
      <c r="E29" s="4">
        <v>67.877889228085522</v>
      </c>
      <c r="G29" s="38"/>
    </row>
    <row r="30" spans="1:7" ht="12.75" customHeight="1" x14ac:dyDescent="0.3">
      <c r="A30" s="5">
        <v>2020</v>
      </c>
      <c r="B30" s="56">
        <v>244.71050144614031</v>
      </c>
      <c r="C30" s="55">
        <f>((B30-B29)/B29)*100</f>
        <v>-29.087921062131826</v>
      </c>
      <c r="D30" s="4">
        <f>((B30-$B$5)/$B$5)*100</f>
        <v>-14.887696982293729</v>
      </c>
      <c r="E30" s="4">
        <v>69.930004361099009</v>
      </c>
      <c r="G30" s="38"/>
    </row>
    <row r="31" spans="1:7" ht="12.75" customHeight="1" x14ac:dyDescent="0.3">
      <c r="A31" s="5">
        <v>2021</v>
      </c>
      <c r="B31" s="56">
        <v>314.0729743696287</v>
      </c>
      <c r="C31" s="55">
        <f>((B31-B30)/B30)*100</f>
        <v>28.344706301357792</v>
      </c>
      <c r="D31" s="4">
        <f>((B31-$B$5)/$B$5)*100</f>
        <v>9.2371353343967986</v>
      </c>
      <c r="E31" s="4">
        <v>78.996947230702119</v>
      </c>
      <c r="G31" s="38"/>
    </row>
    <row r="32" spans="1:7" ht="12.75" customHeight="1" x14ac:dyDescent="0.3">
      <c r="A32" s="54">
        <v>2022</v>
      </c>
      <c r="B32" s="53">
        <v>383.57194746819056</v>
      </c>
      <c r="C32" s="52">
        <f>((B32-B31)/B31)*100</f>
        <v>22.128288254681014</v>
      </c>
      <c r="D32" s="39">
        <f>((B32-$B$5)/$B$5)*100</f>
        <v>33.409443522348134</v>
      </c>
      <c r="E32" s="39">
        <v>93.906454426515523</v>
      </c>
      <c r="G32" s="38"/>
    </row>
    <row r="33" spans="1:5" ht="25.75" customHeight="1" x14ac:dyDescent="0.25">
      <c r="A33" s="18" t="s">
        <v>11</v>
      </c>
      <c r="B33" s="18"/>
      <c r="C33" s="18"/>
      <c r="D33" s="18"/>
      <c r="E33" s="18"/>
    </row>
    <row r="34" spans="1:5" x14ac:dyDescent="0.25">
      <c r="A34" s="20" t="s">
        <v>0</v>
      </c>
      <c r="B34" s="20"/>
      <c r="C34" s="20"/>
      <c r="D34" s="20"/>
      <c r="E34" s="20"/>
    </row>
    <row r="35" spans="1:5" ht="15.65" customHeight="1" x14ac:dyDescent="0.25">
      <c r="A35" s="51" t="s">
        <v>52</v>
      </c>
      <c r="B35" s="51"/>
      <c r="C35" s="51"/>
      <c r="D35" s="51"/>
      <c r="E35" s="51"/>
    </row>
  </sheetData>
  <mergeCells count="10">
    <mergeCell ref="A35:E35"/>
    <mergeCell ref="A33:E33"/>
    <mergeCell ref="A34:E34"/>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0A36A-48A0-4DA0-A3BF-C5C432874228}">
  <dimension ref="A1:E26"/>
  <sheetViews>
    <sheetView workbookViewId="0">
      <selection sqref="A1:C1"/>
    </sheetView>
  </sheetViews>
  <sheetFormatPr defaultRowHeight="12.5" x14ac:dyDescent="0.25"/>
  <cols>
    <col min="1" max="1" width="13.453125" style="7" customWidth="1"/>
    <col min="2" max="2" width="26" style="7" customWidth="1"/>
    <col min="3" max="3" width="27.54296875" style="7" customWidth="1"/>
    <col min="5" max="5" width="8.7265625" style="3"/>
  </cols>
  <sheetData>
    <row r="1" spans="1:5" ht="25.5" customHeight="1" x14ac:dyDescent="0.3">
      <c r="A1" s="46" t="s">
        <v>48</v>
      </c>
      <c r="B1" s="46"/>
      <c r="C1" s="46"/>
    </row>
    <row r="2" spans="1:5" ht="15" customHeight="1" x14ac:dyDescent="0.25">
      <c r="A2" s="45" t="s">
        <v>47</v>
      </c>
      <c r="B2" s="45"/>
      <c r="C2" s="45"/>
    </row>
    <row r="3" spans="1:5" ht="107.4" customHeight="1" x14ac:dyDescent="0.25">
      <c r="A3" s="44" t="s">
        <v>25</v>
      </c>
      <c r="B3" s="44"/>
      <c r="C3" s="44"/>
    </row>
    <row r="4" spans="1:5" ht="28.5" customHeight="1" x14ac:dyDescent="0.3">
      <c r="A4" s="17" t="s">
        <v>46</v>
      </c>
      <c r="B4" s="43" t="s">
        <v>45</v>
      </c>
      <c r="C4" s="43"/>
    </row>
    <row r="5" spans="1:5" ht="38.25" customHeight="1" x14ac:dyDescent="0.3">
      <c r="A5" s="42"/>
      <c r="B5" s="1" t="s">
        <v>44</v>
      </c>
      <c r="C5" s="1" t="s">
        <v>43</v>
      </c>
      <c r="E5"/>
    </row>
    <row r="6" spans="1:5" ht="12.75" customHeight="1" x14ac:dyDescent="0.25">
      <c r="A6" s="16" t="s">
        <v>42</v>
      </c>
      <c r="B6" s="3">
        <v>350.07950508170921</v>
      </c>
      <c r="C6" s="4">
        <v>-2.5499999999999998</v>
      </c>
      <c r="E6" s="38"/>
    </row>
    <row r="7" spans="1:5" ht="12.75" customHeight="1" x14ac:dyDescent="0.25">
      <c r="A7" s="16" t="s">
        <v>41</v>
      </c>
      <c r="B7" s="3">
        <v>357.06898282037434</v>
      </c>
      <c r="C7" s="4">
        <f>((B7-B6)/B6)*100</f>
        <v>1.9965401108053362</v>
      </c>
      <c r="E7" s="38"/>
    </row>
    <row r="8" spans="1:5" ht="12.75" customHeight="1" x14ac:dyDescent="0.25">
      <c r="A8" s="16" t="s">
        <v>40</v>
      </c>
      <c r="B8" s="3">
        <v>345.05878882230667</v>
      </c>
      <c r="C8" s="4">
        <f>((B8-B7)/B7)*100</f>
        <v>-3.3635500634087498</v>
      </c>
      <c r="E8" s="38"/>
    </row>
    <row r="9" spans="1:5" ht="12.75" customHeight="1" x14ac:dyDescent="0.25">
      <c r="A9" s="16" t="s">
        <v>39</v>
      </c>
      <c r="B9" s="3">
        <v>356.52126842750931</v>
      </c>
      <c r="C9" s="4">
        <f>((B9-B8)/B8)*100</f>
        <v>3.3218917983003258</v>
      </c>
      <c r="E9" s="38"/>
    </row>
    <row r="10" spans="1:5" ht="12.75" customHeight="1" x14ac:dyDescent="0.25">
      <c r="A10" s="16" t="s">
        <v>38</v>
      </c>
      <c r="B10" s="3">
        <v>336.00093489825167</v>
      </c>
      <c r="C10" s="4">
        <f>((B10-B9)/B9)*100</f>
        <v>-5.7557109060465486</v>
      </c>
      <c r="E10" s="38"/>
    </row>
    <row r="11" spans="1:5" ht="12.75" customHeight="1" x14ac:dyDescent="0.25">
      <c r="A11" s="16" t="s">
        <v>37</v>
      </c>
      <c r="B11" s="3">
        <v>259.1211332180157</v>
      </c>
      <c r="C11" s="4">
        <f>((B11-B10)/B10)*100</f>
        <v>-22.880829692785479</v>
      </c>
      <c r="E11" s="38"/>
    </row>
    <row r="12" spans="1:5" ht="12.75" customHeight="1" x14ac:dyDescent="0.25">
      <c r="A12" s="16" t="s">
        <v>36</v>
      </c>
      <c r="B12" s="3">
        <v>244.71050144614031</v>
      </c>
      <c r="C12" s="4">
        <f>((B12-B11)/B11)*100</f>
        <v>-5.5613494711567091</v>
      </c>
      <c r="E12" s="38"/>
    </row>
    <row r="13" spans="1:5" ht="12.75" customHeight="1" x14ac:dyDescent="0.25">
      <c r="A13" s="16" t="s">
        <v>35</v>
      </c>
      <c r="B13" s="3">
        <v>260.6724669361526</v>
      </c>
      <c r="C13" s="4">
        <f>((B13-B12)/B12)*100</f>
        <v>6.5227954647158635</v>
      </c>
      <c r="E13" s="38"/>
    </row>
    <row r="14" spans="1:5" ht="12.75" customHeight="1" x14ac:dyDescent="0.25">
      <c r="A14" s="16" t="s">
        <v>34</v>
      </c>
      <c r="B14" s="3">
        <v>260.20121140272516</v>
      </c>
      <c r="C14" s="4">
        <f>((B14-B13)/B13)*100</f>
        <v>-0.18078454505241809</v>
      </c>
      <c r="E14" s="38"/>
    </row>
    <row r="15" spans="1:5" ht="12.75" customHeight="1" x14ac:dyDescent="0.25">
      <c r="A15" s="16" t="s">
        <v>33</v>
      </c>
      <c r="B15" s="3">
        <v>299.78650226460962</v>
      </c>
      <c r="C15" s="4">
        <f>((B15-B14)/B14)*100</f>
        <v>15.213338419326771</v>
      </c>
      <c r="E15" s="38"/>
    </row>
    <row r="16" spans="1:5" ht="12.75" customHeight="1" x14ac:dyDescent="0.25">
      <c r="A16" s="16" t="s">
        <v>32</v>
      </c>
      <c r="B16" s="3">
        <v>314.0729743696287</v>
      </c>
      <c r="C16" s="4">
        <f>((B16-B15)/B15)*100</f>
        <v>4.7655488146057259</v>
      </c>
      <c r="E16" s="38"/>
    </row>
    <row r="17" spans="1:5" ht="12.75" customHeight="1" x14ac:dyDescent="0.25">
      <c r="A17" s="16" t="s">
        <v>31</v>
      </c>
      <c r="B17" s="3">
        <v>327.13713261724473</v>
      </c>
      <c r="C17" s="4">
        <f>((B17-B16)/B16)*100</f>
        <v>4.1595932518029981</v>
      </c>
      <c r="E17" s="38"/>
    </row>
    <row r="18" spans="1:5" ht="12.75" customHeight="1" x14ac:dyDescent="0.25">
      <c r="A18" s="16" t="s">
        <v>30</v>
      </c>
      <c r="B18" s="3">
        <v>328.49312099147795</v>
      </c>
      <c r="C18" s="4">
        <f>((B18-B17)/B17)*100</f>
        <v>0.41450151604151486</v>
      </c>
      <c r="E18" s="38"/>
    </row>
    <row r="19" spans="1:5" ht="12.75" customHeight="1" x14ac:dyDescent="0.25">
      <c r="A19" s="16" t="s">
        <v>29</v>
      </c>
      <c r="B19" s="3">
        <v>397.16059377793039</v>
      </c>
      <c r="C19" s="4">
        <f>((B19-B18)/B18)*100</f>
        <v>20.90377800886548</v>
      </c>
      <c r="E19" s="38"/>
    </row>
    <row r="20" spans="1:5" ht="12.75" customHeight="1" x14ac:dyDescent="0.25">
      <c r="A20" s="41" t="s">
        <v>28</v>
      </c>
      <c r="B20" s="40">
        <v>383.57194746819056</v>
      </c>
      <c r="C20" s="39">
        <f>((B20-B19)/B19)*100</f>
        <v>-3.4214487848554853</v>
      </c>
      <c r="E20" s="38"/>
    </row>
    <row r="21" spans="1:5" ht="27.65" customHeight="1" x14ac:dyDescent="0.25">
      <c r="A21" s="18" t="s">
        <v>11</v>
      </c>
      <c r="B21" s="18"/>
      <c r="C21" s="18"/>
      <c r="E21"/>
    </row>
    <row r="22" spans="1:5" ht="12.75" customHeight="1" x14ac:dyDescent="0.25">
      <c r="A22" s="18" t="s">
        <v>0</v>
      </c>
      <c r="B22" s="18"/>
      <c r="C22" s="18"/>
      <c r="E22"/>
    </row>
    <row r="23" spans="1:5" ht="15.5" x14ac:dyDescent="0.35">
      <c r="A23" s="37"/>
      <c r="B23" s="37"/>
      <c r="C23" s="37"/>
    </row>
    <row r="24" spans="1:5" ht="15.5" x14ac:dyDescent="0.35">
      <c r="A24" s="37"/>
      <c r="B24" s="37"/>
      <c r="C24" s="37"/>
    </row>
    <row r="25" spans="1:5" ht="15.5" x14ac:dyDescent="0.35">
      <c r="A25" s="37"/>
      <c r="B25" s="37"/>
      <c r="C25" s="37"/>
    </row>
    <row r="26" spans="1:5" ht="15.5" x14ac:dyDescent="0.35">
      <c r="A26" s="37"/>
      <c r="B26" s="37"/>
      <c r="C26" s="37"/>
    </row>
  </sheetData>
  <mergeCells count="7">
    <mergeCell ref="A22:C22"/>
    <mergeCell ref="A4:A5"/>
    <mergeCell ref="A1:C1"/>
    <mergeCell ref="A2:C2"/>
    <mergeCell ref="A3:C3"/>
    <mergeCell ref="B4:C4"/>
    <mergeCell ref="A21:C21"/>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24AA5-98BF-4320-A2A9-FA274A8AF0BD}">
  <dimension ref="A1:F15"/>
  <sheetViews>
    <sheetView workbookViewId="0">
      <selection sqref="A1:D1"/>
    </sheetView>
  </sheetViews>
  <sheetFormatPr defaultRowHeight="12.5" x14ac:dyDescent="0.25"/>
  <cols>
    <col min="1" max="1" width="22.453125" customWidth="1"/>
    <col min="2" max="2" width="23.54296875" customWidth="1"/>
    <col min="3" max="3" width="22" style="21" customWidth="1"/>
    <col min="4" max="4" width="20.90625" customWidth="1"/>
  </cols>
  <sheetData>
    <row r="1" spans="1:6" ht="26.25" customHeight="1" x14ac:dyDescent="0.3">
      <c r="A1" s="17" t="s">
        <v>27</v>
      </c>
      <c r="B1" s="17"/>
      <c r="C1" s="17"/>
      <c r="D1" s="17"/>
    </row>
    <row r="2" spans="1:6" ht="15.75" customHeight="1" x14ac:dyDescent="0.25">
      <c r="A2" s="18" t="s">
        <v>26</v>
      </c>
      <c r="B2" s="18"/>
      <c r="C2" s="18"/>
      <c r="D2" s="18"/>
    </row>
    <row r="3" spans="1:6" ht="89.25" customHeight="1" x14ac:dyDescent="0.25">
      <c r="A3" s="18" t="s">
        <v>25</v>
      </c>
      <c r="B3" s="18"/>
      <c r="C3" s="18"/>
      <c r="D3" s="18"/>
    </row>
    <row r="4" spans="1:6" ht="63.75" customHeight="1" x14ac:dyDescent="0.3">
      <c r="A4" s="1" t="s">
        <v>24</v>
      </c>
      <c r="B4" s="36" t="s">
        <v>23</v>
      </c>
      <c r="C4" s="36" t="s">
        <v>22</v>
      </c>
      <c r="D4" s="35" t="s">
        <v>21</v>
      </c>
    </row>
    <row r="5" spans="1:6" x14ac:dyDescent="0.25">
      <c r="A5" s="34" t="s">
        <v>20</v>
      </c>
      <c r="B5" s="15">
        <v>389.8016475326985</v>
      </c>
      <c r="C5" s="33">
        <v>0.25944782659460419</v>
      </c>
      <c r="D5" s="27">
        <v>17.120027662170752</v>
      </c>
    </row>
    <row r="6" spans="1:6" x14ac:dyDescent="0.25">
      <c r="A6" s="31" t="s">
        <v>19</v>
      </c>
      <c r="B6" s="15">
        <v>366.86412995488047</v>
      </c>
      <c r="C6" s="28">
        <v>0.11337645212930718</v>
      </c>
      <c r="D6" s="27">
        <v>37.462378764363876</v>
      </c>
    </row>
    <row r="7" spans="1:6" x14ac:dyDescent="0.25">
      <c r="A7" s="31" t="s">
        <v>18</v>
      </c>
      <c r="B7" s="15">
        <v>378.3869040353116</v>
      </c>
      <c r="C7" s="32">
        <v>0.20975181000518178</v>
      </c>
      <c r="D7" s="27">
        <v>12.166021094983318</v>
      </c>
    </row>
    <row r="8" spans="1:6" x14ac:dyDescent="0.25">
      <c r="A8" s="31" t="s">
        <v>17</v>
      </c>
      <c r="B8" s="15">
        <v>372.01971734583356</v>
      </c>
      <c r="C8" s="32">
        <v>0.16467549210043586</v>
      </c>
      <c r="D8" s="27">
        <v>12.43349282835646</v>
      </c>
    </row>
    <row r="9" spans="1:6" x14ac:dyDescent="0.25">
      <c r="A9" s="31" t="s">
        <v>16</v>
      </c>
      <c r="B9" s="15">
        <v>380.84568766077206</v>
      </c>
      <c r="C9" s="28">
        <v>0.14911132918983752</v>
      </c>
      <c r="D9" s="27">
        <v>10.806873298675987</v>
      </c>
    </row>
    <row r="10" spans="1:6" x14ac:dyDescent="0.25">
      <c r="A10" s="31" t="s">
        <v>15</v>
      </c>
      <c r="B10" s="15">
        <v>351.43679549114302</v>
      </c>
      <c r="C10" s="30">
        <v>1.1984680451944036E-3</v>
      </c>
      <c r="D10" s="27" t="s">
        <v>14</v>
      </c>
    </row>
    <row r="11" spans="1:6" ht="26" x14ac:dyDescent="0.3">
      <c r="A11" s="29" t="s">
        <v>13</v>
      </c>
      <c r="B11" s="15">
        <v>379.4974843132415</v>
      </c>
      <c r="C11" s="28">
        <v>0.89756137806456093</v>
      </c>
      <c r="D11" s="27">
        <v>6.6838692409390692</v>
      </c>
      <c r="F11" s="23"/>
    </row>
    <row r="12" spans="1:6" ht="26" x14ac:dyDescent="0.3">
      <c r="A12" s="1" t="s">
        <v>12</v>
      </c>
      <c r="B12" s="26">
        <v>383.57194746819056</v>
      </c>
      <c r="C12" s="25">
        <v>1</v>
      </c>
      <c r="D12" s="24">
        <v>8.101620669663868</v>
      </c>
      <c r="F12" s="23"/>
    </row>
    <row r="13" spans="1:6" ht="30" customHeight="1" x14ac:dyDescent="0.25">
      <c r="A13" s="18" t="s">
        <v>11</v>
      </c>
      <c r="B13" s="18"/>
      <c r="C13" s="18"/>
      <c r="D13" s="18"/>
    </row>
    <row r="14" spans="1:6" ht="12.75" customHeight="1" x14ac:dyDescent="0.25">
      <c r="A14" s="22" t="s">
        <v>10</v>
      </c>
      <c r="B14" s="22"/>
      <c r="C14" s="22"/>
      <c r="D14" s="22"/>
    </row>
    <row r="15" spans="1:6" ht="12.5" customHeight="1" x14ac:dyDescent="0.25">
      <c r="A15" s="18" t="s">
        <v>9</v>
      </c>
      <c r="B15" s="18"/>
      <c r="C15" s="18"/>
      <c r="D15" s="18"/>
    </row>
  </sheetData>
  <mergeCells count="6">
    <mergeCell ref="A15:D15"/>
    <mergeCell ref="A1:D1"/>
    <mergeCell ref="A2:D2"/>
    <mergeCell ref="A3:D3"/>
    <mergeCell ref="A13:D13"/>
    <mergeCell ref="A14:D14"/>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Fisher, Mitchell CTR (OST-R)</cp:lastModifiedBy>
  <cp:lastPrinted>2011-07-20T14:16:45Z</cp:lastPrinted>
  <dcterms:created xsi:type="dcterms:W3CDTF">2008-07-15T15:36:34Z</dcterms:created>
  <dcterms:modified xsi:type="dcterms:W3CDTF">2023-01-17T21:14:49Z</dcterms:modified>
</cp:coreProperties>
</file>