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24226"/>
  <mc:AlternateContent xmlns:mc="http://schemas.openxmlformats.org/markup-compatibility/2006">
    <mc:Choice Requires="x15">
      <x15ac:absPath xmlns:x15ac="http://schemas.microsoft.com/office/spreadsheetml/2010/11/ac" url="M:\External Affairs\Press\Scheduled releases\Air Fare\2022\Q4.Annual\Excel Tables for 4Q2022 Press Release\"/>
    </mc:Choice>
  </mc:AlternateContent>
  <xr:revisionPtr revIDLastSave="0" documentId="8_{238FAE6E-8323-4380-BBEE-75CB57BA27A7}" xr6:coauthVersionLast="47" xr6:coauthVersionMax="47" xr10:uidLastSave="{00000000-0000-0000-0000-000000000000}"/>
  <bookViews>
    <workbookView xWindow="-110" yWindow="-110" windowWidth="19420" windowHeight="10420" xr2:uid="{00000000-000D-0000-FFFF-FFFF00000000}"/>
  </bookViews>
  <sheets>
    <sheet name="Table 1" sheetId="3" r:id="rId1"/>
    <sheet name="Table 2" sheetId="7" r:id="rId2"/>
    <sheet name="Table 3" sheetId="2" r:id="rId3"/>
    <sheet name="Table 4" sheetId="5" r:id="rId4"/>
    <sheet name="Table 5" sheetId="6" r:id="rId5"/>
    <sheet name="Table 6 Airports Grouped" sheetId="4"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6" l="1"/>
  <c r="C8" i="6"/>
  <c r="C9" i="6"/>
  <c r="C10" i="6"/>
  <c r="C11" i="6"/>
  <c r="C12" i="6"/>
  <c r="C13" i="6"/>
  <c r="C14" i="6"/>
  <c r="C15" i="6"/>
  <c r="C16" i="6"/>
  <c r="C17" i="6"/>
  <c r="C18" i="6"/>
  <c r="C19" i="6"/>
  <c r="C20" i="6"/>
  <c r="C21" i="6"/>
  <c r="C6" i="5"/>
  <c r="D6" i="5"/>
  <c r="C7" i="5"/>
  <c r="D7" i="5"/>
  <c r="C8" i="5"/>
  <c r="D8" i="5"/>
  <c r="C9" i="5"/>
  <c r="D9" i="5"/>
  <c r="C10" i="5"/>
  <c r="D10" i="5"/>
  <c r="C11" i="5"/>
  <c r="D11" i="5"/>
  <c r="C12" i="5"/>
  <c r="D12" i="5"/>
  <c r="C13" i="5"/>
  <c r="D13" i="5"/>
  <c r="C14" i="5"/>
  <c r="D14" i="5"/>
  <c r="C15" i="5"/>
  <c r="D15" i="5"/>
  <c r="C16" i="5"/>
  <c r="D16" i="5"/>
  <c r="C17" i="5"/>
  <c r="D17" i="5"/>
  <c r="C18" i="5"/>
  <c r="D18" i="5"/>
  <c r="C19" i="5"/>
  <c r="D19" i="5"/>
  <c r="C20" i="5"/>
  <c r="D20" i="5"/>
  <c r="C21" i="5"/>
  <c r="D21" i="5"/>
  <c r="C22" i="5"/>
  <c r="D22" i="5"/>
  <c r="C23" i="5"/>
  <c r="D23" i="5"/>
  <c r="C24" i="5"/>
  <c r="D24" i="5"/>
  <c r="C25" i="5"/>
  <c r="D25" i="5"/>
  <c r="C26" i="5"/>
  <c r="D26" i="5"/>
  <c r="C27" i="5"/>
  <c r="D27" i="5"/>
  <c r="C28" i="5"/>
  <c r="D28" i="5"/>
  <c r="C29" i="5"/>
  <c r="D29" i="5"/>
  <c r="C30" i="5"/>
  <c r="D30" i="5"/>
  <c r="C31" i="5"/>
  <c r="D31" i="5"/>
  <c r="C32" i="5"/>
  <c r="D32" i="5"/>
  <c r="E4" i="3"/>
  <c r="C5" i="3"/>
  <c r="D5" i="3"/>
  <c r="E5" i="3"/>
  <c r="C6" i="3"/>
  <c r="D6" i="3"/>
  <c r="E6" i="3"/>
  <c r="C7" i="3"/>
  <c r="D7" i="3"/>
  <c r="E7" i="3"/>
  <c r="C8" i="3"/>
  <c r="D8" i="3"/>
  <c r="E8" i="3"/>
  <c r="C9" i="3"/>
  <c r="D9" i="3"/>
  <c r="E9" i="3"/>
  <c r="C10" i="3"/>
  <c r="D10" i="3"/>
  <c r="E10" i="3"/>
  <c r="C11" i="3"/>
  <c r="D11" i="3"/>
  <c r="E11" i="3"/>
  <c r="C12" i="3"/>
  <c r="D12" i="3"/>
  <c r="E12" i="3"/>
  <c r="C13" i="3"/>
  <c r="D13" i="3"/>
  <c r="E13" i="3"/>
  <c r="C14" i="3"/>
  <c r="D14" i="3"/>
  <c r="E14" i="3"/>
  <c r="C15" i="3"/>
  <c r="D15" i="3"/>
  <c r="E15" i="3"/>
  <c r="C16" i="3"/>
  <c r="D16" i="3"/>
  <c r="E16" i="3"/>
  <c r="C17" i="3"/>
  <c r="D17" i="3"/>
  <c r="E17" i="3"/>
  <c r="C18" i="3"/>
  <c r="D18" i="3"/>
  <c r="E18" i="3"/>
  <c r="C19" i="3"/>
  <c r="D19" i="3"/>
  <c r="E19" i="3"/>
  <c r="C20" i="3"/>
  <c r="D20" i="3"/>
  <c r="E20" i="3"/>
  <c r="C21" i="3"/>
  <c r="D21" i="3"/>
  <c r="E21" i="3"/>
  <c r="C22" i="3"/>
  <c r="D22" i="3"/>
  <c r="E22" i="3"/>
  <c r="C23" i="3"/>
  <c r="D23" i="3"/>
  <c r="E23" i="3"/>
  <c r="C24" i="3"/>
  <c r="D24" i="3"/>
  <c r="E24" i="3"/>
  <c r="C25" i="3"/>
  <c r="D25" i="3"/>
  <c r="E25" i="3"/>
  <c r="C26" i="3"/>
  <c r="D26" i="3"/>
  <c r="E26" i="3"/>
  <c r="C27" i="3"/>
  <c r="D27" i="3"/>
  <c r="E27" i="3"/>
  <c r="C28" i="3"/>
  <c r="D28" i="3"/>
  <c r="E28" i="3"/>
  <c r="C29" i="3"/>
  <c r="D29" i="3"/>
  <c r="E29" i="3"/>
  <c r="C30" i="3"/>
  <c r="D30" i="3"/>
  <c r="E30" i="3"/>
  <c r="C31" i="3"/>
  <c r="D31" i="3"/>
  <c r="E31" i="3"/>
  <c r="C21" i="2" l="1"/>
  <c r="C20" i="2"/>
  <c r="C11" i="2"/>
  <c r="C10" i="2"/>
  <c r="C9" i="2"/>
  <c r="C8" i="2"/>
  <c r="C7" i="2"/>
  <c r="C19" i="2"/>
  <c r="C18" i="2"/>
  <c r="C17" i="2" l="1"/>
  <c r="C16" i="2" l="1"/>
  <c r="C15" i="2" l="1"/>
  <c r="C14" i="2" l="1"/>
  <c r="C13" i="2" l="1"/>
  <c r="C12" i="2" l="1"/>
</calcChain>
</file>

<file path=xl/sharedStrings.xml><?xml version="1.0" encoding="utf-8"?>
<sst xmlns="http://schemas.openxmlformats.org/spreadsheetml/2006/main" count="92" uniqueCount="59">
  <si>
    <t>Note: Percent change based on unrounded numbers</t>
  </si>
  <si>
    <t>Quarter/Year</t>
  </si>
  <si>
    <t xml:space="preserve">Average Fare and Percent Change by Quarter </t>
  </si>
  <si>
    <t>Quarter-to-Quarter Percent Change in Average Fare (%)</t>
  </si>
  <si>
    <t xml:space="preserve">Table 3. Inflation-Adjusted Average Domestic Airline Fares by Quarter </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</si>
  <si>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</si>
  <si>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Source: Bureau of Transportation Statistics, https://www.bts.gov/explore-topics-and-geography/topics/air-fares</t>
  </si>
  <si>
    <t>1Q 2020</t>
  </si>
  <si>
    <t>2Q 2020</t>
  </si>
  <si>
    <t>3Q 2020</t>
  </si>
  <si>
    <t>4Q 2020</t>
  </si>
  <si>
    <t>1Q 2021</t>
  </si>
  <si>
    <t>2Q 2021</t>
  </si>
  <si>
    <t>3Q 2021</t>
  </si>
  <si>
    <t>4Q 2021</t>
  </si>
  <si>
    <t>1Q 2022</t>
  </si>
  <si>
    <t>Average Domestic Fare (2022$)</t>
  </si>
  <si>
    <t>Average Fare in constant 2022 dollars ($)</t>
  </si>
  <si>
    <t>2Q 2022</t>
  </si>
  <si>
    <t>1Q 2019</t>
  </si>
  <si>
    <t>2Q 2019</t>
  </si>
  <si>
    <t>3Q 2019</t>
  </si>
  <si>
    <t>4Q 2019</t>
  </si>
  <si>
    <t>3Q 2022</t>
  </si>
  <si>
    <t>4Q 2022</t>
  </si>
  <si>
    <t>Source: Bureau of Transportation Statistics, https://www.bts.gov/explore-topics-and-geography/topics/air-fares; and http://www.transtats.bts.gov/databases.asp?Mode_ID=1&amp;Mode_Desc=Aviation&amp;Subject_ID2=0</t>
  </si>
  <si>
    <t>Percent Change in Average Fare to 4th Quarter 2022 (%)</t>
  </si>
  <si>
    <t xml:space="preserve"> Cumulative Percent Change in Average Fare (4Q 1995 to 4Q of each year) (%)</t>
  </si>
  <si>
    <t>Year-to-Year Percent Change in Average Fare (4Q to 4Q) (%)</t>
  </si>
  <si>
    <t>4Q Average Fare in constant 2022 dollars ($)</t>
  </si>
  <si>
    <t>Year</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</si>
  <si>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</si>
  <si>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1995-2022, Adjusted for Inflation</t>
  </si>
  <si>
    <t>** Remaining 10% of passengers boarded fights at airports not included in the top 100 airports for this report.</t>
  </si>
  <si>
    <t>* Not including Alaska, Hawaii or Puerto Rico</t>
  </si>
  <si>
    <t>Average Fare at All Airports</t>
  </si>
  <si>
    <t>Average Fare at Top 100 Airports</t>
  </si>
  <si>
    <t>100-499,999</t>
  </si>
  <si>
    <t>500-999,999</t>
  </si>
  <si>
    <t>1.0-1.49 million</t>
  </si>
  <si>
    <t>1.5-1.99 million</t>
  </si>
  <si>
    <t>2 million+</t>
  </si>
  <si>
    <t>Standard Error</t>
  </si>
  <si>
    <t>Percent of Total Passengers</t>
  </si>
  <si>
    <t>Average Fare 4th Quarter 2022 ($)</t>
  </si>
  <si>
    <t>Airport Groups based on 4Q 2022 Originating Passengers</t>
  </si>
  <si>
    <t xml:space="preserve">Top 100 Airports* Based on 4Q2022 U.S. Originating Domestic Passengers </t>
  </si>
  <si>
    <t>Table 6. Fares at Airports Grouped by Originating Passengers</t>
  </si>
  <si>
    <t>* Rate calculated using Bureau of Labor Statistics General Consumer Price Index</t>
  </si>
  <si>
    <t>Inflation Rate from 1995 (Dec 1995 to Dec of each year)*</t>
  </si>
  <si>
    <t>Average Fare in current dollars ($)</t>
  </si>
  <si>
    <t>Table 4. Unadjusted 4th Quarter Average Fares, 1995-2022</t>
  </si>
  <si>
    <t>Average Domestic Fare (current$)</t>
  </si>
  <si>
    <t>Table 5. Unadjusted Average Domestic Airline Fares by Quarter</t>
  </si>
  <si>
    <t>* From Schedule P-1.2: Passenger Revenue (Fares) (Acct 3901) as a percentage of Total Operating Revenues (4999).</t>
  </si>
  <si>
    <t>Source: Bureau of Transportation Statistics, P-1.2</t>
  </si>
  <si>
    <r>
      <t xml:space="preserve">2022 </t>
    </r>
    <r>
      <rPr>
        <sz val="10"/>
        <rFont val="Arial"/>
        <family val="2"/>
      </rPr>
      <t>(up to Q3)</t>
    </r>
  </si>
  <si>
    <t>Revenue from Passenger Fares as Percent of Total Scheduled Passenger Airline Operating Revenue* (%)</t>
  </si>
  <si>
    <t>Table 2. Passenger Airline Revenue from Fares 1990-2022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</si>
</sst>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
    <numFmt numFmtId="165" formatCode="0.0%"/>
    <numFmt numFmtId="166" formatCode="#,##0.0"/>
    <numFmt numFmtId="167" formatCode="0.000"/>
    <numFmt numFmtId="168" formatCode="0.000000%"/>
  </numFmts>
  <fonts count="10" x14ac:knownFonts="1">
    <font>
      <sz val="10"/>
      <name val="Arial"/>
    </font>
    <font>
      <sz val="11"/>
      <color theme="1"/>
      <name val="Calibri"/>
      <family val="2"/>
      <scheme val="minor"/>
    </font>
    <font>
      <sz val="11"/>
      <color theme="1"/>
      <name val="Calibri"/>
      <family val="2"/>
      <scheme val="minor"/>
    </font>
    <font>
      <b/>
      <sz val="10"/>
      <color indexed="8"/>
      <name val="Arial"/>
      <family val="2"/>
    </font>
    <font>
      <sz val="10"/>
      <name val="Arial"/>
      <family val="2"/>
    </font>
    <font>
      <sz val="12"/>
      <name val="Times New Roman"/>
      <family val="1"/>
    </font>
    <font>
      <sz val="10"/>
      <color indexed="8"/>
      <name val="Arial"/>
      <family val="2"/>
    </font>
    <font>
      <b/>
      <sz val="10"/>
      <name val="Arial"/>
      <family val="2"/>
    </font>
    <font>
      <sz val="10"/>
      <color theme="1"/>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9">
    <xf numFmtId="0" fontId="0" fillId="0" borderId="0"/>
    <xf numFmtId="0" fontId="8" fillId="0" borderId="0"/>
    <xf numFmtId="0" fontId="2" fillId="0" borderId="0"/>
    <xf numFmtId="9" fontId="8" fillId="0" borderId="0" applyFont="0" applyFill="0" applyBorder="0" applyAlignment="0" applyProtection="0"/>
    <xf numFmtId="0" fontId="1" fillId="0" borderId="0"/>
    <xf numFmtId="0" fontId="4" fillId="0" borderId="0"/>
    <xf numFmtId="0" fontId="4" fillId="0" borderId="0"/>
    <xf numFmtId="0" fontId="8" fillId="0" borderId="0"/>
    <xf numFmtId="9" fontId="4" fillId="0" borderId="0" applyFont="0" applyFill="0" applyBorder="0" applyAlignment="0" applyProtection="0"/>
  </cellStyleXfs>
  <cellXfs count="80">
    <xf numFmtId="0" fontId="0" fillId="0" borderId="0" xfId="0"/>
    <xf numFmtId="0" fontId="5" fillId="0" borderId="0" xfId="0" applyFont="1" applyBorder="1"/>
    <xf numFmtId="0" fontId="4" fillId="0" borderId="0" xfId="0" applyFont="1" applyBorder="1"/>
    <xf numFmtId="0" fontId="7" fillId="0" borderId="1" xfId="0" applyFont="1" applyBorder="1" applyAlignment="1">
      <alignment horizontal="center" wrapText="1"/>
    </xf>
    <xf numFmtId="2" fontId="8" fillId="0" borderId="0" xfId="0" applyNumberFormat="1" applyFont="1"/>
    <xf numFmtId="0" fontId="8" fillId="0" borderId="0" xfId="0" applyFont="1"/>
    <xf numFmtId="0" fontId="0" fillId="0" borderId="0" xfId="0" applyBorder="1"/>
    <xf numFmtId="165" fontId="0" fillId="0" borderId="0" xfId="0" applyNumberFormat="1" applyBorder="1"/>
    <xf numFmtId="164" fontId="0" fillId="0" borderId="0" xfId="0" applyNumberFormat="1" applyBorder="1" applyAlignment="1"/>
    <xf numFmtId="164" fontId="0" fillId="0" borderId="1" xfId="0" applyNumberFormat="1" applyBorder="1" applyAlignment="1"/>
    <xf numFmtId="1" fontId="0" fillId="0" borderId="0" xfId="0" applyNumberFormat="1"/>
    <xf numFmtId="0" fontId="4" fillId="0" borderId="0" xfId="0" applyFont="1" applyFill="1" applyBorder="1"/>
    <xf numFmtId="1" fontId="0" fillId="0" borderId="0" xfId="0" applyNumberFormat="1" applyFill="1"/>
    <xf numFmtId="1" fontId="0" fillId="0" borderId="0" xfId="0" applyNumberFormat="1" applyFill="1" applyBorder="1"/>
    <xf numFmtId="1" fontId="0" fillId="0" borderId="0" xfId="0" applyNumberFormat="1" applyBorder="1"/>
    <xf numFmtId="1" fontId="0" fillId="0" borderId="1" xfId="0" applyNumberFormat="1" applyFill="1" applyBorder="1"/>
    <xf numFmtId="0" fontId="4" fillId="0" borderId="1" xfId="0" applyFont="1" applyFill="1" applyBorder="1"/>
    <xf numFmtId="0" fontId="4" fillId="0" borderId="0" xfId="0" applyFont="1" applyBorder="1" applyAlignment="1">
      <alignment wrapText="1"/>
    </xf>
    <xf numFmtId="0" fontId="4" fillId="0" borderId="0" xfId="0" applyFont="1" applyAlignment="1">
      <alignment wrapText="1"/>
    </xf>
    <xf numFmtId="0" fontId="7" fillId="0" borderId="0" xfId="0" applyFont="1" applyBorder="1" applyAlignment="1">
      <alignment wrapText="1"/>
    </xf>
    <xf numFmtId="0" fontId="7" fillId="0" borderId="1" xfId="0" applyFont="1" applyBorder="1" applyAlignment="1">
      <alignment wrapText="1"/>
    </xf>
    <xf numFmtId="0" fontId="3" fillId="0" borderId="0" xfId="0" applyFont="1" applyBorder="1" applyAlignment="1">
      <alignment wrapText="1"/>
    </xf>
    <xf numFmtId="0" fontId="6" fillId="0" borderId="0" xfId="0" applyFont="1" applyBorder="1" applyAlignment="1">
      <alignment wrapText="1"/>
    </xf>
    <xf numFmtId="0" fontId="6" fillId="0" borderId="0" xfId="0" applyFont="1" applyBorder="1" applyAlignment="1">
      <alignment horizontal="left" wrapText="1"/>
    </xf>
    <xf numFmtId="0" fontId="7" fillId="0" borderId="0" xfId="0" applyFont="1" applyBorder="1" applyAlignment="1">
      <alignment horizontal="center" wrapText="1"/>
    </xf>
    <xf numFmtId="0" fontId="4" fillId="0" borderId="0" xfId="0" applyFont="1" applyAlignment="1">
      <alignment horizontal="left"/>
    </xf>
    <xf numFmtId="0" fontId="4" fillId="0" borderId="2" xfId="0" applyFont="1" applyBorder="1" applyAlignment="1">
      <alignment wrapText="1"/>
    </xf>
    <xf numFmtId="164" fontId="0" fillId="0" borderId="0" xfId="0" applyNumberFormat="1"/>
    <xf numFmtId="164" fontId="8" fillId="0" borderId="0" xfId="7" applyNumberFormat="1"/>
    <xf numFmtId="1" fontId="0" fillId="0" borderId="0" xfId="0" applyNumberFormat="1" applyAlignment="1">
      <alignment horizontal="center"/>
    </xf>
    <xf numFmtId="1" fontId="7" fillId="0" borderId="0" xfId="0" applyNumberFormat="1" applyFont="1" applyAlignment="1">
      <alignment horizontal="center"/>
    </xf>
    <xf numFmtId="166" fontId="0" fillId="0" borderId="0" xfId="0" applyNumberFormat="1"/>
    <xf numFmtId="0" fontId="4" fillId="0" borderId="0" xfId="0" applyFont="1"/>
    <xf numFmtId="167" fontId="7" fillId="0" borderId="1" xfId="0" applyNumberFormat="1" applyFont="1" applyBorder="1" applyAlignment="1">
      <alignment horizontal="center" wrapText="1"/>
    </xf>
    <xf numFmtId="0" fontId="3" fillId="0" borderId="1" xfId="0" applyFont="1" applyBorder="1" applyAlignment="1">
      <alignment horizontal="center" wrapText="1"/>
    </xf>
    <xf numFmtId="0" fontId="7" fillId="0" borderId="0" xfId="0" applyFont="1" applyAlignment="1">
      <alignment wrapText="1"/>
    </xf>
    <xf numFmtId="4" fontId="0" fillId="0" borderId="0" xfId="0" applyNumberFormat="1" applyAlignment="1">
      <alignment horizontal="center"/>
    </xf>
    <xf numFmtId="0" fontId="0" fillId="0" borderId="0" xfId="0" applyAlignment="1">
      <alignment wrapText="1"/>
    </xf>
    <xf numFmtId="0" fontId="7" fillId="0" borderId="0" xfId="0" applyFont="1"/>
    <xf numFmtId="164" fontId="0" fillId="0" borderId="1" xfId="0" applyNumberFormat="1" applyBorder="1" applyAlignment="1">
      <alignment horizontal="right" indent="6"/>
    </xf>
    <xf numFmtId="9" fontId="4" fillId="0" borderId="1" xfId="8" applyFont="1" applyBorder="1" applyAlignment="1">
      <alignment horizontal="center"/>
    </xf>
    <xf numFmtId="1" fontId="0" fillId="0" borderId="1" xfId="0" applyNumberFormat="1" applyBorder="1" applyAlignment="1">
      <alignment horizontal="center"/>
    </xf>
    <xf numFmtId="164" fontId="0" fillId="0" borderId="0" xfId="0" applyNumberFormat="1" applyAlignment="1">
      <alignment horizontal="right" indent="6"/>
    </xf>
    <xf numFmtId="9" fontId="0" fillId="0" borderId="0" xfId="8" applyFont="1" applyFill="1" applyAlignment="1">
      <alignment horizontal="center"/>
    </xf>
    <xf numFmtId="0" fontId="7" fillId="0" borderId="0" xfId="0" applyFont="1" applyAlignment="1">
      <alignment horizontal="center" wrapText="1"/>
    </xf>
    <xf numFmtId="38" fontId="4" fillId="0" borderId="0" xfId="0" applyNumberFormat="1" applyFont="1" applyAlignment="1">
      <alignment horizontal="right"/>
    </xf>
    <xf numFmtId="9" fontId="4" fillId="0" borderId="0" xfId="8" applyFont="1" applyFill="1" applyAlignment="1">
      <alignment horizontal="center"/>
    </xf>
    <xf numFmtId="9" fontId="0" fillId="0" borderId="0" xfId="8" applyFont="1" applyAlignment="1">
      <alignment horizontal="center"/>
    </xf>
    <xf numFmtId="49" fontId="4" fillId="0" borderId="0" xfId="0" applyNumberFormat="1" applyFont="1" applyAlignment="1">
      <alignment horizontal="right"/>
    </xf>
    <xf numFmtId="0" fontId="7" fillId="0" borderId="1" xfId="0" applyFont="1" applyBorder="1" applyAlignment="1">
      <alignment horizontal="center"/>
    </xf>
    <xf numFmtId="4" fontId="7" fillId="0" borderId="1" xfId="0" applyNumberFormat="1" applyFont="1" applyBorder="1" applyAlignment="1">
      <alignment horizontal="center" wrapText="1"/>
    </xf>
    <xf numFmtId="0" fontId="0" fillId="0" borderId="0" xfId="0"/>
    <xf numFmtId="164" fontId="0" fillId="0" borderId="1" xfId="0" applyNumberFormat="1" applyBorder="1"/>
    <xf numFmtId="164" fontId="8" fillId="0" borderId="1" xfId="7" applyNumberFormat="1" applyBorder="1"/>
    <xf numFmtId="1" fontId="0" fillId="0" borderId="1" xfId="0" applyNumberFormat="1" applyBorder="1" applyAlignment="1">
      <alignment horizontal="right"/>
    </xf>
    <xf numFmtId="1" fontId="7" fillId="0" borderId="1" xfId="0" applyNumberFormat="1" applyFont="1" applyBorder="1" applyAlignment="1">
      <alignment horizontal="center"/>
    </xf>
    <xf numFmtId="1" fontId="8" fillId="0" borderId="0" xfId="0" applyNumberFormat="1" applyFont="1"/>
    <xf numFmtId="1" fontId="8" fillId="0" borderId="0" xfId="0" applyNumberFormat="1" applyFont="1" applyAlignment="1">
      <alignment horizontal="right"/>
    </xf>
    <xf numFmtId="0" fontId="9" fillId="0" borderId="0" xfId="0" applyFont="1"/>
    <xf numFmtId="164" fontId="4" fillId="0" borderId="0" xfId="0" applyNumberFormat="1" applyFont="1" applyAlignment="1">
      <alignment horizontal="right"/>
    </xf>
    <xf numFmtId="164" fontId="0" fillId="0" borderId="1" xfId="0" applyNumberFormat="1" applyBorder="1"/>
    <xf numFmtId="0" fontId="7" fillId="0" borderId="1" xfId="0" applyFont="1" applyBorder="1" applyAlignment="1">
      <alignment horizontal="center" wrapText="1"/>
    </xf>
    <xf numFmtId="0" fontId="3" fillId="0" borderId="1" xfId="0" applyFont="1" applyBorder="1" applyAlignment="1">
      <alignment horizontal="center" wrapText="1"/>
    </xf>
    <xf numFmtId="164" fontId="7" fillId="0" borderId="0" xfId="0" applyNumberFormat="1" applyFont="1" applyAlignment="1">
      <alignment horizontal="center" wrapText="1"/>
    </xf>
    <xf numFmtId="0" fontId="7" fillId="0" borderId="0" xfId="0" applyFont="1" applyAlignment="1">
      <alignment horizontal="center" wrapText="1"/>
    </xf>
    <xf numFmtId="0" fontId="3" fillId="0" borderId="0" xfId="0" applyFont="1" applyAlignment="1">
      <alignment horizontal="center" wrapText="1"/>
    </xf>
    <xf numFmtId="0" fontId="5" fillId="0" borderId="0" xfId="0" applyFont="1"/>
    <xf numFmtId="1" fontId="0" fillId="0" borderId="1" xfId="0" applyNumberFormat="1" applyBorder="1"/>
    <xf numFmtId="0" fontId="4" fillId="0" borderId="1" xfId="0" applyFont="1" applyBorder="1" applyAlignment="1">
      <alignment horizontal="left"/>
    </xf>
    <xf numFmtId="0" fontId="4" fillId="0" borderId="0" xfId="0" applyFont="1" applyAlignment="1">
      <alignment horizontal="left"/>
    </xf>
    <xf numFmtId="0" fontId="6" fillId="0" borderId="0" xfId="0" applyFont="1" applyAlignment="1">
      <alignment horizontal="left" wrapText="1"/>
    </xf>
    <xf numFmtId="0" fontId="6" fillId="0" borderId="0" xfId="0" applyFont="1" applyAlignment="1">
      <alignment wrapText="1"/>
    </xf>
    <xf numFmtId="0" fontId="3" fillId="0" borderId="0" xfId="0" applyFont="1" applyAlignment="1">
      <alignment wrapText="1"/>
    </xf>
    <xf numFmtId="168" fontId="0" fillId="0" borderId="0" xfId="0" applyNumberFormat="1"/>
    <xf numFmtId="10" fontId="0" fillId="0" borderId="0" xfId="0" applyNumberFormat="1"/>
    <xf numFmtId="164" fontId="0" fillId="0" borderId="1" xfId="0" applyNumberFormat="1" applyBorder="1" applyAlignment="1">
      <alignment horizontal="center"/>
    </xf>
    <xf numFmtId="0" fontId="7" fillId="0" borderId="1" xfId="0" applyFont="1" applyBorder="1" applyAlignment="1">
      <alignment horizontal="left"/>
    </xf>
    <xf numFmtId="164" fontId="0" fillId="0" borderId="0" xfId="0" applyNumberFormat="1" applyAlignment="1">
      <alignment horizontal="center"/>
    </xf>
    <xf numFmtId="0" fontId="7" fillId="0" borderId="0" xfId="0" applyFont="1" applyAlignment="1">
      <alignment horizontal="left"/>
    </xf>
    <xf numFmtId="164" fontId="4" fillId="0" borderId="0" xfId="0" applyNumberFormat="1" applyFont="1" applyAlignment="1">
      <alignment horizontal="center"/>
    </xf>
  </cellXfs>
  <cellStyles count="9">
    <cellStyle name="Normal" xfId="0" builtinId="0"/>
    <cellStyle name="Normal 2" xfId="2" xr:uid="{00000000-0005-0000-0000-000001000000}"/>
    <cellStyle name="Normal 2 2" xfId="6" xr:uid="{00000000-0005-0000-0000-000002000000}"/>
    <cellStyle name="Normal 2 3" xfId="5" xr:uid="{00000000-0005-0000-0000-000003000000}"/>
    <cellStyle name="Normal 2 4" xfId="7" xr:uid="{AE009651-979D-412E-8A64-2256EC47DA2B}"/>
    <cellStyle name="Normal 3" xfId="1" xr:uid="{00000000-0005-0000-0000-000004000000}"/>
    <cellStyle name="Normal 4" xfId="4" xr:uid="{00000000-0005-0000-0000-000005000000}"/>
    <cellStyle name="Percent 2" xfId="3" xr:uid="{00000000-0005-0000-0000-000006000000}"/>
    <cellStyle name="Percent 3" xfId="8" xr:uid="{9AA34CC9-33EF-427D-B4EC-10C9DC04D0B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511C3-0132-433C-B057-972937EA76D3}">
  <dimension ref="A1:K33"/>
  <sheetViews>
    <sheetView tabSelected="1" workbookViewId="0">
      <selection sqref="A1:E1"/>
    </sheetView>
  </sheetViews>
  <sheetFormatPr defaultRowHeight="12.5" x14ac:dyDescent="0.25"/>
  <cols>
    <col min="1" max="1" width="13.08984375" customWidth="1"/>
    <col min="2" max="2" width="14.54296875" customWidth="1"/>
    <col min="3" max="3" width="15.54296875" customWidth="1"/>
    <col min="4" max="4" width="17" customWidth="1"/>
    <col min="5" max="5" width="14" customWidth="1"/>
  </cols>
  <sheetData>
    <row r="1" spans="1:11" ht="12.75" customHeight="1" x14ac:dyDescent="0.3">
      <c r="A1" s="35" t="s">
        <v>32</v>
      </c>
      <c r="B1" s="35"/>
      <c r="C1" s="35"/>
      <c r="D1" s="35"/>
      <c r="E1" s="35"/>
    </row>
    <row r="2" spans="1:11" ht="101.15" customHeight="1" x14ac:dyDescent="0.25">
      <c r="A2" s="18" t="s">
        <v>31</v>
      </c>
      <c r="B2" s="18"/>
      <c r="C2" s="18"/>
      <c r="D2" s="18"/>
      <c r="E2" s="18"/>
    </row>
    <row r="3" spans="1:11" ht="75.650000000000006" customHeight="1" x14ac:dyDescent="0.3">
      <c r="A3" s="3" t="s">
        <v>30</v>
      </c>
      <c r="B3" s="34" t="s">
        <v>29</v>
      </c>
      <c r="C3" s="3" t="s">
        <v>28</v>
      </c>
      <c r="D3" s="3" t="s">
        <v>27</v>
      </c>
      <c r="E3" s="33" t="s">
        <v>26</v>
      </c>
      <c r="K3" s="32"/>
    </row>
    <row r="4" spans="1:11" ht="12.75" customHeight="1" x14ac:dyDescent="0.3">
      <c r="A4" s="30">
        <v>1995</v>
      </c>
      <c r="B4" s="29">
        <v>557.39170220883</v>
      </c>
      <c r="C4" s="31"/>
      <c r="E4" s="27">
        <f>(($B$31-B4)/B4)*100</f>
        <v>-29.340366789508643</v>
      </c>
      <c r="G4" s="10"/>
      <c r="H4" s="10"/>
      <c r="I4" s="10"/>
    </row>
    <row r="5" spans="1:11" ht="12.75" customHeight="1" x14ac:dyDescent="0.3">
      <c r="A5" s="30">
        <v>1996</v>
      </c>
      <c r="B5" s="29">
        <v>522.42513316893201</v>
      </c>
      <c r="C5" s="28">
        <f>((B5-B4)/B4)*100</f>
        <v>-6.2732489381044934</v>
      </c>
      <c r="D5" s="27">
        <f>((B5-$B$4)/$B$4)*100</f>
        <v>-6.2732489381044934</v>
      </c>
      <c r="E5" s="27">
        <f>(($B$31-B5)/B5)*100</f>
        <v>-24.611028964581337</v>
      </c>
      <c r="G5" s="10"/>
      <c r="H5" s="10"/>
      <c r="I5" s="10"/>
      <c r="J5" s="27"/>
    </row>
    <row r="6" spans="1:11" ht="12.75" customHeight="1" x14ac:dyDescent="0.3">
      <c r="A6" s="30">
        <v>1997</v>
      </c>
      <c r="B6" s="29">
        <v>540.80367731207195</v>
      </c>
      <c r="C6" s="28">
        <f>((B6-B5)/B5)*100</f>
        <v>3.5179287856346373</v>
      </c>
      <c r="D6" s="27">
        <f>((B6-$B$4)/$B$4)*100</f>
        <v>-2.9760085826579536</v>
      </c>
      <c r="E6" s="27">
        <f>(($B$31-B6)/B6)*100</f>
        <v>-27.173029909114138</v>
      </c>
      <c r="G6" s="10"/>
      <c r="H6" s="10"/>
      <c r="I6" s="10"/>
      <c r="J6" s="27"/>
    </row>
    <row r="7" spans="1:11" ht="12.75" customHeight="1" x14ac:dyDescent="0.3">
      <c r="A7" s="30">
        <v>1998</v>
      </c>
      <c r="B7" s="29">
        <v>573.68975318838159</v>
      </c>
      <c r="C7" s="28">
        <f>((B7-B6)/B6)*100</f>
        <v>6.0809638055276487</v>
      </c>
      <c r="D7" s="27">
        <f>((B7-$B$4)/$B$4)*100</f>
        <v>2.9239852181088679</v>
      </c>
      <c r="E7" s="27">
        <f>(($B$31-B7)/B7)*100</f>
        <v>-31.347748475970192</v>
      </c>
      <c r="G7" s="10"/>
      <c r="H7" s="10"/>
      <c r="I7" s="10"/>
      <c r="J7" s="27"/>
    </row>
    <row r="8" spans="1:11" ht="12.75" customHeight="1" x14ac:dyDescent="0.3">
      <c r="A8" s="30">
        <v>1999</v>
      </c>
      <c r="B8" s="29">
        <v>562.12722608351442</v>
      </c>
      <c r="C8" s="28">
        <f>((B8-B7)/B7)*100</f>
        <v>-2.0154669036018853</v>
      </c>
      <c r="D8" s="27">
        <f>((B8-$B$4)/$B$4)*100</f>
        <v>0.84958636016978717</v>
      </c>
      <c r="E8" s="27">
        <f>(($B$31-B8)/B8)*100</f>
        <v>-29.935624169899278</v>
      </c>
      <c r="G8" s="10"/>
      <c r="H8" s="10"/>
      <c r="I8" s="10"/>
      <c r="J8" s="27"/>
    </row>
    <row r="9" spans="1:11" ht="12.75" customHeight="1" x14ac:dyDescent="0.3">
      <c r="A9" s="30">
        <v>2000</v>
      </c>
      <c r="B9" s="29">
        <v>581.35634103031009</v>
      </c>
      <c r="C9" s="28">
        <f>((B9-B8)/B8)*100</f>
        <v>3.4207763037506451</v>
      </c>
      <c r="D9" s="27">
        <f>((B9-$B$4)/$B$4)*100</f>
        <v>4.2994251128090175</v>
      </c>
      <c r="E9" s="27">
        <f>(($B$31-B9)/B9)*100</f>
        <v>-32.253094267713614</v>
      </c>
      <c r="G9" s="10"/>
      <c r="H9" s="10"/>
      <c r="I9" s="10"/>
      <c r="J9" s="27"/>
    </row>
    <row r="10" spans="1:11" ht="12.75" customHeight="1" x14ac:dyDescent="0.3">
      <c r="A10" s="30">
        <v>2001</v>
      </c>
      <c r="B10" s="29">
        <v>503.16873740918101</v>
      </c>
      <c r="C10" s="28">
        <f>((B10-B9)/B9)*100</f>
        <v>-13.449170173763122</v>
      </c>
      <c r="D10" s="27">
        <f>((B10-$B$4)/$B$4)*100</f>
        <v>-9.7279820608692962</v>
      </c>
      <c r="E10" s="27">
        <f>(($B$31-B10)/B10)*100</f>
        <v>-21.725873838185088</v>
      </c>
      <c r="G10" s="10"/>
      <c r="H10" s="10"/>
      <c r="I10" s="10"/>
      <c r="J10" s="27"/>
    </row>
    <row r="11" spans="1:11" ht="12.75" customHeight="1" x14ac:dyDescent="0.3">
      <c r="A11" s="30">
        <v>2002</v>
      </c>
      <c r="B11" s="29">
        <v>507.18776213462371</v>
      </c>
      <c r="C11" s="28">
        <f>((B11-B10)/B10)*100</f>
        <v>0.79874293187146095</v>
      </c>
      <c r="D11" s="27">
        <f>((B11-$B$4)/$B$4)*100</f>
        <v>-9.0069406981227527</v>
      </c>
      <c r="E11" s="27">
        <f>(($B$31-B11)/B11)*100</f>
        <v>-22.346128646942194</v>
      </c>
      <c r="G11" s="10"/>
      <c r="H11" s="10"/>
      <c r="I11" s="10"/>
      <c r="J11" s="27"/>
    </row>
    <row r="12" spans="1:11" ht="12.75" customHeight="1" x14ac:dyDescent="0.3">
      <c r="A12" s="30">
        <v>2003</v>
      </c>
      <c r="B12" s="29">
        <v>508.90843873473187</v>
      </c>
      <c r="C12" s="28">
        <f>((B12-B11)/B11)*100</f>
        <v>0.33925830403838514</v>
      </c>
      <c r="D12" s="27">
        <f>((B12-$B$4)/$B$4)*100</f>
        <v>-8.698239188342562</v>
      </c>
      <c r="E12" s="27">
        <f>(($B$31-B12)/B12)*100</f>
        <v>-22.608685109313345</v>
      </c>
      <c r="G12" s="10"/>
      <c r="H12" s="10"/>
      <c r="I12" s="10"/>
      <c r="J12" s="27"/>
    </row>
    <row r="13" spans="1:11" ht="12.75" customHeight="1" x14ac:dyDescent="0.3">
      <c r="A13" s="30">
        <v>2004</v>
      </c>
      <c r="B13" s="29">
        <v>463.69951047207161</v>
      </c>
      <c r="C13" s="28">
        <f>((B13-B12)/B12)*100</f>
        <v>-8.8835092566082174</v>
      </c>
      <c r="D13" s="27">
        <f>((B13-$B$4)/$B$4)*100</f>
        <v>-16.809039561492444</v>
      </c>
      <c r="E13" s="27">
        <f>(($B$31-B13)/B13)*100</f>
        <v>-15.063327988957415</v>
      </c>
      <c r="G13" s="10"/>
      <c r="H13" s="10"/>
      <c r="I13" s="10"/>
      <c r="J13" s="27"/>
    </row>
    <row r="14" spans="1:11" ht="12.75" customHeight="1" x14ac:dyDescent="0.3">
      <c r="A14" s="30">
        <v>2005</v>
      </c>
      <c r="B14" s="29">
        <v>473.27142163562166</v>
      </c>
      <c r="C14" s="28">
        <f>((B14-B13)/B13)*100</f>
        <v>2.0642487100763431</v>
      </c>
      <c r="D14" s="27">
        <f>((B14-$B$4)/$B$4)*100</f>
        <v>-15.091771233740431</v>
      </c>
      <c r="E14" s="27">
        <f>(($B$31-B14)/B14)*100</f>
        <v>-16.78117158113449</v>
      </c>
      <c r="G14" s="10"/>
      <c r="H14" s="10"/>
      <c r="I14" s="10"/>
      <c r="J14" s="27"/>
    </row>
    <row r="15" spans="1:11" ht="12.75" customHeight="1" x14ac:dyDescent="0.3">
      <c r="A15" s="30">
        <v>2006</v>
      </c>
      <c r="B15" s="29">
        <v>469.28564371702709</v>
      </c>
      <c r="C15" s="28">
        <f>((B15-B14)/B14)*100</f>
        <v>-0.84217591352120247</v>
      </c>
      <c r="D15" s="27">
        <f>((B15-$B$4)/$B$4)*100</f>
        <v>-15.80684788500735</v>
      </c>
      <c r="E15" s="27">
        <f>(($B$31-B15)/B15)*100</f>
        <v>-16.074370141192656</v>
      </c>
      <c r="G15" s="10"/>
      <c r="H15" s="10"/>
      <c r="I15" s="10"/>
      <c r="J15" s="27"/>
    </row>
    <row r="16" spans="1:11" ht="12.75" customHeight="1" x14ac:dyDescent="0.3">
      <c r="A16" s="30">
        <v>2007</v>
      </c>
      <c r="B16" s="29">
        <v>467.81752574178751</v>
      </c>
      <c r="C16" s="28">
        <f>((B16-B15)/B15)*100</f>
        <v>-0.31284101589198293</v>
      </c>
      <c r="D16" s="27">
        <f>((B16-$B$4)/$B$4)*100</f>
        <v>-16.070238597395374</v>
      </c>
      <c r="E16" s="27">
        <f>(($B$31-B16)/B16)*100</f>
        <v>-15.810992394530327</v>
      </c>
      <c r="G16" s="10"/>
      <c r="H16" s="10"/>
      <c r="I16" s="10"/>
      <c r="J16" s="27"/>
    </row>
    <row r="17" spans="1:10" ht="12.75" customHeight="1" x14ac:dyDescent="0.3">
      <c r="A17" s="30">
        <v>2008</v>
      </c>
      <c r="B17" s="29">
        <v>482.29385836420869</v>
      </c>
      <c r="C17" s="28">
        <f>((B17-B16)/B16)*100</f>
        <v>3.0944399954805055</v>
      </c>
      <c r="D17" s="27">
        <f>((B17-$B$4)/$B$4)*100</f>
        <v>-13.473082492441819</v>
      </c>
      <c r="E17" s="27">
        <f>(($B$31-B17)/B17)*100</f>
        <v>-18.337974764535911</v>
      </c>
      <c r="G17" s="10"/>
      <c r="H17" s="10"/>
      <c r="I17" s="10"/>
      <c r="J17" s="27"/>
    </row>
    <row r="18" spans="1:10" ht="12.75" customHeight="1" x14ac:dyDescent="0.3">
      <c r="A18" s="30">
        <v>2009</v>
      </c>
      <c r="B18" s="29">
        <v>440.23789995184853</v>
      </c>
      <c r="C18" s="28">
        <f>((B18-B17)/B17)*100</f>
        <v>-8.7199863077255291</v>
      </c>
      <c r="D18" s="27">
        <f>((B18-$B$4)/$B$4)*100</f>
        <v>-21.018217851597857</v>
      </c>
      <c r="E18" s="27">
        <f>(($B$31-B18)/B18)*100</f>
        <v>-10.536795589486646</v>
      </c>
      <c r="G18" s="10"/>
      <c r="H18" s="10"/>
      <c r="I18" s="10"/>
      <c r="J18" s="27"/>
    </row>
    <row r="19" spans="1:10" ht="12.75" customHeight="1" x14ac:dyDescent="0.3">
      <c r="A19" s="30">
        <v>2010</v>
      </c>
      <c r="B19" s="29">
        <v>454.99950536399109</v>
      </c>
      <c r="C19" s="28">
        <f>((B19-B18)/B18)*100</f>
        <v>3.3530973625299234</v>
      </c>
      <c r="D19" s="27">
        <f>((B19-$B$4)/$B$4)*100</f>
        <v>-18.369881797500653</v>
      </c>
      <c r="E19" s="27">
        <f>(($B$31-B19)/B19)*100</f>
        <v>-13.439261431416249</v>
      </c>
      <c r="G19" s="10"/>
      <c r="H19" s="10"/>
      <c r="I19" s="10"/>
      <c r="J19" s="27"/>
    </row>
    <row r="20" spans="1:10" ht="12.75" customHeight="1" x14ac:dyDescent="0.3">
      <c r="A20" s="30">
        <v>2011</v>
      </c>
      <c r="B20" s="29">
        <v>484.71157734268905</v>
      </c>
      <c r="C20" s="28">
        <f>((B20-B19)/B19)*100</f>
        <v>6.5301328085903876</v>
      </c>
      <c r="D20" s="27">
        <f>((B20-$B$4)/$B$4)*100</f>
        <v>-13.03932666706813</v>
      </c>
      <c r="E20" s="27">
        <f>(($B$31-B20)/B20)*100</f>
        <v>-18.745301177730571</v>
      </c>
      <c r="G20" s="10"/>
      <c r="H20" s="10"/>
      <c r="I20" s="10"/>
      <c r="J20" s="27"/>
    </row>
    <row r="21" spans="1:10" ht="12.75" customHeight="1" x14ac:dyDescent="0.3">
      <c r="A21" s="30">
        <v>2012</v>
      </c>
      <c r="B21" s="29">
        <v>483.27102170801629</v>
      </c>
      <c r="C21" s="28">
        <f>((B21-B20)/B20)*100</f>
        <v>-0.29719852011174375</v>
      </c>
      <c r="D21" s="27">
        <f>((B21-$B$4)/$B$4)*100</f>
        <v>-13.29777250129281</v>
      </c>
      <c r="E21" s="27">
        <f>(($B$31-B21)/B21)*100</f>
        <v>-18.503093577907261</v>
      </c>
      <c r="G21" s="10"/>
      <c r="H21" s="10"/>
      <c r="I21" s="10"/>
      <c r="J21" s="27"/>
    </row>
    <row r="22" spans="1:10" ht="12.75" customHeight="1" x14ac:dyDescent="0.3">
      <c r="A22" s="30">
        <v>2013</v>
      </c>
      <c r="B22" s="29">
        <v>495.11618824293652</v>
      </c>
      <c r="C22" s="28">
        <f>((B22-B21)/B21)*100</f>
        <v>2.4510401002435569</v>
      </c>
      <c r="D22" s="27">
        <f>((B22-$B$4)/$B$4)*100</f>
        <v>-11.172666137495101</v>
      </c>
      <c r="E22" s="27">
        <f>(($B$31-B22)/B22)*100</f>
        <v>-20.452826694241637</v>
      </c>
      <c r="G22" s="10"/>
      <c r="H22" s="10"/>
      <c r="I22" s="10"/>
      <c r="J22" s="27"/>
    </row>
    <row r="23" spans="1:10" ht="12.75" customHeight="1" x14ac:dyDescent="0.3">
      <c r="A23" s="30">
        <v>2014</v>
      </c>
      <c r="B23" s="29">
        <v>498.11458994431513</v>
      </c>
      <c r="C23" s="28">
        <f>((B23-B22)/B22)*100</f>
        <v>0.60559556980338491</v>
      </c>
      <c r="D23" s="27">
        <f>((B23-$B$4)/$B$4)*100</f>
        <v>-10.634731738849309</v>
      </c>
      <c r="E23" s="27">
        <f>(($B$31-B23)/B23)*100</f>
        <v>-20.931661052027682</v>
      </c>
      <c r="G23" s="10"/>
      <c r="H23" s="10"/>
      <c r="I23" s="10"/>
      <c r="J23" s="27"/>
    </row>
    <row r="24" spans="1:10" ht="12.75" customHeight="1" x14ac:dyDescent="0.3">
      <c r="A24" s="30">
        <v>2015</v>
      </c>
      <c r="B24" s="29">
        <v>458.22304467688821</v>
      </c>
      <c r="C24" s="28">
        <f>((B24-B23)/B23)*100</f>
        <v>-8.0085076953651253</v>
      </c>
      <c r="D24" s="27">
        <f>((B24-$B$4)/$B$4)*100</f>
        <v>-17.791556124527251</v>
      </c>
      <c r="E24" s="27">
        <f>(($B$31-B24)/B24)*100</f>
        <v>-14.04820492950242</v>
      </c>
      <c r="G24" s="10"/>
      <c r="H24" s="10"/>
      <c r="I24" s="10"/>
      <c r="J24" s="27"/>
    </row>
    <row r="25" spans="1:10" ht="12.75" customHeight="1" x14ac:dyDescent="0.3">
      <c r="A25" s="30">
        <v>2016</v>
      </c>
      <c r="B25" s="29">
        <v>427.11761169149275</v>
      </c>
      <c r="C25" s="28">
        <f>((B25-B24)/B24)*100</f>
        <v>-6.788273384925275</v>
      </c>
      <c r="D25" s="27">
        <f>((B25-$B$4)/$B$4)*100</f>
        <v>-23.372090040287201</v>
      </c>
      <c r="E25" s="27">
        <f>(($B$31-B25)/B25)*100</f>
        <v>-7.7886461373659692</v>
      </c>
      <c r="G25" s="10"/>
      <c r="H25" s="10"/>
      <c r="I25" s="10"/>
      <c r="J25" s="27"/>
    </row>
    <row r="26" spans="1:10" ht="12.75" customHeight="1" x14ac:dyDescent="0.3">
      <c r="A26" s="30">
        <v>2017</v>
      </c>
      <c r="B26" s="29">
        <v>418.99906414221147</v>
      </c>
      <c r="C26" s="28">
        <f>((B26-B25)/B25)*100</f>
        <v>-1.900775647515401</v>
      </c>
      <c r="D26" s="27">
        <f>((B26-$B$4)/$B$4)*100</f>
        <v>-24.828614692001448</v>
      </c>
      <c r="E26" s="27">
        <f>(($B$31-B26)/B26)*100</f>
        <v>-6.0019541731488149</v>
      </c>
      <c r="G26" s="10"/>
      <c r="H26" s="10"/>
      <c r="I26" s="10"/>
      <c r="J26" s="27"/>
    </row>
    <row r="27" spans="1:10" ht="12.75" customHeight="1" x14ac:dyDescent="0.3">
      <c r="A27" s="30">
        <v>2018</v>
      </c>
      <c r="B27" s="29">
        <v>424.0911170990978</v>
      </c>
      <c r="C27" s="28">
        <f>((B27-B26)/B26)*100</f>
        <v>1.2152898162937311</v>
      </c>
      <c r="D27" s="27">
        <f>((B27-$B$4)/$B$4)*100</f>
        <v>-23.915064501586421</v>
      </c>
      <c r="E27" s="27">
        <f>(($B$31-B27)/B27)*100</f>
        <v>-7.1305866954902566</v>
      </c>
      <c r="G27" s="10"/>
      <c r="H27" s="10"/>
      <c r="I27" s="10"/>
      <c r="J27" s="27"/>
    </row>
    <row r="28" spans="1:10" ht="12.75" customHeight="1" x14ac:dyDescent="0.3">
      <c r="A28" s="30">
        <v>2019</v>
      </c>
      <c r="B28" s="29">
        <v>412.42127171876808</v>
      </c>
      <c r="C28" s="28">
        <f>((B28-B27)/B27)*100</f>
        <v>-2.7517306799903598</v>
      </c>
      <c r="D28" s="27">
        <f>((B28-$B$4)/$B$4)*100</f>
        <v>-26.008717014547145</v>
      </c>
      <c r="E28" s="27">
        <f>(($B$31-B28)/B28)*100</f>
        <v>-4.50275983944828</v>
      </c>
      <c r="G28" s="10"/>
      <c r="H28" s="10"/>
      <c r="I28" s="10"/>
      <c r="J28" s="27"/>
    </row>
    <row r="29" spans="1:10" ht="12.75" customHeight="1" x14ac:dyDescent="0.3">
      <c r="A29" s="30">
        <v>2020</v>
      </c>
      <c r="B29" s="29">
        <v>297.85951981248655</v>
      </c>
      <c r="C29" s="28">
        <f>((B29-B28)/B28)*100</f>
        <v>-27.777847497740538</v>
      </c>
      <c r="D29" s="27">
        <f>((B29-$B$4)/$B$4)*100</f>
        <v>-46.561902763867877</v>
      </c>
      <c r="E29" s="27">
        <f>(($B$31-B29)/B29)*100</f>
        <v>32.227075560457848</v>
      </c>
      <c r="G29" s="10"/>
      <c r="H29" s="10"/>
      <c r="I29" s="10"/>
      <c r="J29" s="27"/>
    </row>
    <row r="30" spans="1:10" ht="12.75" customHeight="1" x14ac:dyDescent="0.3">
      <c r="A30" s="30">
        <v>2021</v>
      </c>
      <c r="B30" s="29">
        <v>350.36933781275474</v>
      </c>
      <c r="C30" s="28">
        <f>((B30-B29)/B29)*100</f>
        <v>17.629054808563794</v>
      </c>
      <c r="D30" s="27">
        <f>((B30-$B$4)/$B$4)*100</f>
        <v>-37.141271313456535</v>
      </c>
      <c r="E30" s="27">
        <f>(($B$31-B30)/B30)*100</f>
        <v>12.41021682581035</v>
      </c>
      <c r="G30" s="27"/>
      <c r="H30" s="10"/>
      <c r="I30" s="10"/>
      <c r="J30" s="27"/>
    </row>
    <row r="31" spans="1:10" ht="12.75" customHeight="1" x14ac:dyDescent="0.3">
      <c r="A31" s="30">
        <v>2022</v>
      </c>
      <c r="B31" s="29">
        <v>393.85093232647353</v>
      </c>
      <c r="C31" s="28">
        <f>((B31-B30)/B30)*100</f>
        <v>12.41021682581035</v>
      </c>
      <c r="D31" s="27">
        <f>((B31-$B$4)/$B$4)*100</f>
        <v>-29.340366789508643</v>
      </c>
      <c r="E31" s="27">
        <f>(($B$31-B31)/B31)*100</f>
        <v>0</v>
      </c>
      <c r="G31" s="27"/>
      <c r="H31" s="10"/>
      <c r="I31" s="10"/>
      <c r="J31" s="27"/>
    </row>
    <row r="32" spans="1:10" ht="51" customHeight="1" x14ac:dyDescent="0.25">
      <c r="A32" s="26" t="s">
        <v>25</v>
      </c>
      <c r="B32" s="26"/>
      <c r="C32" s="26"/>
      <c r="D32" s="26"/>
      <c r="E32" s="26"/>
    </row>
    <row r="33" spans="1:5" x14ac:dyDescent="0.25">
      <c r="A33" s="25" t="s">
        <v>0</v>
      </c>
      <c r="B33" s="25"/>
      <c r="C33" s="25"/>
      <c r="D33" s="25"/>
      <c r="E33" s="25"/>
    </row>
  </sheetData>
  <mergeCells count="4">
    <mergeCell ref="A1:E1"/>
    <mergeCell ref="A2:E2"/>
    <mergeCell ref="A32:E32"/>
    <mergeCell ref="A33:E33"/>
  </mergeCells>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B0E2E-7E64-4B05-B5F7-8C4B901D8813}">
  <dimension ref="A1:B31"/>
  <sheetViews>
    <sheetView workbookViewId="0">
      <selection sqref="A1:B1"/>
    </sheetView>
  </sheetViews>
  <sheetFormatPr defaultRowHeight="12.5" x14ac:dyDescent="0.25"/>
  <cols>
    <col min="1" max="1" width="20.54296875" customWidth="1"/>
    <col min="2" max="2" width="43" customWidth="1"/>
  </cols>
  <sheetData>
    <row r="1" spans="1:2" ht="25.5" customHeight="1" x14ac:dyDescent="0.3">
      <c r="A1" s="35" t="s">
        <v>58</v>
      </c>
      <c r="B1" s="35"/>
    </row>
    <row r="2" spans="1:2" ht="51" customHeight="1" x14ac:dyDescent="0.3">
      <c r="A2" s="49" t="s">
        <v>30</v>
      </c>
      <c r="B2" s="3" t="s">
        <v>57</v>
      </c>
    </row>
    <row r="3" spans="1:2" ht="13" x14ac:dyDescent="0.3">
      <c r="A3" s="78">
        <v>1990</v>
      </c>
      <c r="B3" s="79">
        <v>88.527547695603275</v>
      </c>
    </row>
    <row r="4" spans="1:2" ht="13" x14ac:dyDescent="0.3">
      <c r="A4" s="78">
        <v>1995</v>
      </c>
      <c r="B4" s="79">
        <v>87.552675874674037</v>
      </c>
    </row>
    <row r="5" spans="1:2" ht="13" x14ac:dyDescent="0.3">
      <c r="A5" s="78">
        <v>2000</v>
      </c>
      <c r="B5" s="79">
        <v>88.870422640625833</v>
      </c>
    </row>
    <row r="6" spans="1:2" ht="13" x14ac:dyDescent="0.3">
      <c r="A6" s="78">
        <v>2001</v>
      </c>
      <c r="B6" s="79">
        <v>87.782594490792789</v>
      </c>
    </row>
    <row r="7" spans="1:2" ht="13" x14ac:dyDescent="0.3">
      <c r="A7" s="78">
        <v>2002</v>
      </c>
      <c r="B7" s="79">
        <v>87.064759018572147</v>
      </c>
    </row>
    <row r="8" spans="1:2" ht="13" x14ac:dyDescent="0.3">
      <c r="A8" s="78">
        <v>2003</v>
      </c>
      <c r="B8" s="79">
        <v>84.944701490097657</v>
      </c>
    </row>
    <row r="9" spans="1:2" ht="13" x14ac:dyDescent="0.3">
      <c r="A9" s="78">
        <v>2004</v>
      </c>
      <c r="B9" s="79">
        <v>80.616387544965278</v>
      </c>
    </row>
    <row r="10" spans="1:2" ht="13" x14ac:dyDescent="0.3">
      <c r="A10" s="78">
        <v>2005</v>
      </c>
      <c r="B10" s="79">
        <v>78.437415407326455</v>
      </c>
    </row>
    <row r="11" spans="1:2" ht="13" x14ac:dyDescent="0.3">
      <c r="A11" s="78">
        <v>2006</v>
      </c>
      <c r="B11" s="79">
        <v>77.563577116362552</v>
      </c>
    </row>
    <row r="12" spans="1:2" ht="13" x14ac:dyDescent="0.3">
      <c r="A12" s="78">
        <v>2007</v>
      </c>
      <c r="B12" s="79">
        <v>77.692387037735031</v>
      </c>
    </row>
    <row r="13" spans="1:2" ht="13" x14ac:dyDescent="0.3">
      <c r="A13" s="78">
        <v>2008</v>
      </c>
      <c r="B13" s="79">
        <v>75.946809494986169</v>
      </c>
    </row>
    <row r="14" spans="1:2" ht="13" x14ac:dyDescent="0.3">
      <c r="A14" s="78">
        <v>2009</v>
      </c>
      <c r="B14" s="79">
        <v>73.704194575355075</v>
      </c>
    </row>
    <row r="15" spans="1:2" ht="13" x14ac:dyDescent="0.3">
      <c r="A15" s="78">
        <v>2010</v>
      </c>
      <c r="B15" s="79">
        <v>74.752715559742839</v>
      </c>
    </row>
    <row r="16" spans="1:2" ht="13" x14ac:dyDescent="0.3">
      <c r="A16" s="78">
        <v>2011</v>
      </c>
      <c r="B16" s="79">
        <v>74.586700470951669</v>
      </c>
    </row>
    <row r="17" spans="1:2" ht="13" x14ac:dyDescent="0.3">
      <c r="A17" s="78">
        <v>2012</v>
      </c>
      <c r="B17" s="79">
        <v>74.117882913991735</v>
      </c>
    </row>
    <row r="18" spans="1:2" ht="13" x14ac:dyDescent="0.3">
      <c r="A18" s="78">
        <v>2013</v>
      </c>
      <c r="B18" s="79">
        <v>74.642837654136059</v>
      </c>
    </row>
    <row r="19" spans="1:2" ht="13" x14ac:dyDescent="0.3">
      <c r="A19" s="78">
        <v>2014</v>
      </c>
      <c r="B19" s="79">
        <v>74.82772616521936</v>
      </c>
    </row>
    <row r="20" spans="1:2" ht="13" x14ac:dyDescent="0.3">
      <c r="A20" s="78">
        <v>2015</v>
      </c>
      <c r="B20" s="79">
        <v>74.712353132952273</v>
      </c>
    </row>
    <row r="21" spans="1:2" ht="13" x14ac:dyDescent="0.3">
      <c r="A21" s="78">
        <v>2016</v>
      </c>
      <c r="B21" s="77">
        <v>74.089651565922878</v>
      </c>
    </row>
    <row r="22" spans="1:2" ht="13" x14ac:dyDescent="0.3">
      <c r="A22" s="78">
        <v>2017</v>
      </c>
      <c r="B22" s="77">
        <v>73.7</v>
      </c>
    </row>
    <row r="23" spans="1:2" ht="12.75" customHeight="1" x14ac:dyDescent="0.3">
      <c r="A23" s="78">
        <v>2018</v>
      </c>
      <c r="B23" s="77">
        <v>73.97</v>
      </c>
    </row>
    <row r="24" spans="1:2" ht="12.75" customHeight="1" x14ac:dyDescent="0.3">
      <c r="A24" s="78">
        <v>2019</v>
      </c>
      <c r="B24" s="77">
        <v>73.77</v>
      </c>
    </row>
    <row r="25" spans="1:2" ht="12.75" customHeight="1" x14ac:dyDescent="0.3">
      <c r="A25" s="78">
        <v>2020</v>
      </c>
      <c r="B25" s="77">
        <v>63.7</v>
      </c>
    </row>
    <row r="26" spans="1:2" ht="12.75" customHeight="1" x14ac:dyDescent="0.3">
      <c r="A26" s="78">
        <v>2021</v>
      </c>
      <c r="B26" s="77">
        <v>58.53</v>
      </c>
    </row>
    <row r="27" spans="1:2" ht="12.75" customHeight="1" x14ac:dyDescent="0.3">
      <c r="A27" s="76" t="s">
        <v>56</v>
      </c>
      <c r="B27" s="75">
        <v>72.55</v>
      </c>
    </row>
    <row r="28" spans="1:2" ht="30" customHeight="1" x14ac:dyDescent="0.25">
      <c r="A28" s="18" t="s">
        <v>55</v>
      </c>
      <c r="B28" s="18"/>
    </row>
    <row r="29" spans="1:2" ht="31.5" customHeight="1" x14ac:dyDescent="0.25">
      <c r="A29" s="18" t="s">
        <v>54</v>
      </c>
      <c r="B29" s="18"/>
    </row>
    <row r="30" spans="1:2" x14ac:dyDescent="0.25">
      <c r="B30" s="74"/>
    </row>
    <row r="31" spans="1:2" x14ac:dyDescent="0.25">
      <c r="B31" s="73"/>
    </row>
  </sheetData>
  <mergeCells count="3">
    <mergeCell ref="A1:B1"/>
    <mergeCell ref="A28:B28"/>
    <mergeCell ref="A29:B29"/>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topLeftCell="A6" workbookViewId="0">
      <selection sqref="A1:C1"/>
    </sheetView>
  </sheetViews>
  <sheetFormatPr defaultRowHeight="12.5" x14ac:dyDescent="0.25"/>
  <cols>
    <col min="1" max="1" width="13.453125" style="2" customWidth="1"/>
    <col min="2" max="2" width="26" style="2" customWidth="1"/>
    <col min="3" max="3" width="25.6328125" style="2" customWidth="1"/>
    <col min="5" max="5" width="12.453125" customWidth="1"/>
  </cols>
  <sheetData>
    <row r="1" spans="1:11" ht="25.5" customHeight="1" x14ac:dyDescent="0.3">
      <c r="A1" s="21" t="s">
        <v>4</v>
      </c>
      <c r="B1" s="21"/>
      <c r="C1" s="21"/>
    </row>
    <row r="2" spans="1:11" ht="15" customHeight="1" x14ac:dyDescent="0.25">
      <c r="A2" s="22" t="s">
        <v>2</v>
      </c>
      <c r="B2" s="22"/>
      <c r="C2" s="22"/>
    </row>
    <row r="3" spans="1:11" ht="107.4" customHeight="1" x14ac:dyDescent="0.25">
      <c r="A3" s="23" t="s">
        <v>5</v>
      </c>
      <c r="B3" s="23"/>
      <c r="C3" s="23"/>
    </row>
    <row r="4" spans="1:11" ht="28.5" customHeight="1" x14ac:dyDescent="0.3">
      <c r="A4" s="19" t="s">
        <v>1</v>
      </c>
      <c r="B4" s="24" t="s">
        <v>16</v>
      </c>
      <c r="C4" s="24"/>
    </row>
    <row r="5" spans="1:11" ht="38.25" customHeight="1" x14ac:dyDescent="0.3">
      <c r="A5" s="20"/>
      <c r="B5" s="3" t="s">
        <v>17</v>
      </c>
      <c r="C5" s="3" t="s">
        <v>3</v>
      </c>
      <c r="F5" s="6"/>
      <c r="G5" s="6"/>
      <c r="H5" s="6"/>
    </row>
    <row r="6" spans="1:11" ht="12" customHeight="1" x14ac:dyDescent="0.25">
      <c r="A6" s="11" t="s">
        <v>19</v>
      </c>
      <c r="B6" s="12">
        <v>411.88287874683181</v>
      </c>
      <c r="C6" s="8">
        <v>-2.87</v>
      </c>
      <c r="F6" s="10"/>
      <c r="G6" s="7"/>
      <c r="H6" s="5"/>
      <c r="I6" s="5"/>
      <c r="J6" s="4"/>
      <c r="K6" s="4"/>
    </row>
    <row r="7" spans="1:11" ht="12" customHeight="1" x14ac:dyDescent="0.25">
      <c r="A7" s="11" t="s">
        <v>20</v>
      </c>
      <c r="B7" s="12">
        <v>415.0797927889007</v>
      </c>
      <c r="C7" s="8">
        <f t="shared" ref="C7:C11" si="0">((B7-B6)/B6)*100</f>
        <v>0.77617065603591517</v>
      </c>
      <c r="F7" s="10"/>
      <c r="G7" s="7"/>
      <c r="H7" s="5"/>
      <c r="I7" s="5"/>
      <c r="J7" s="4"/>
      <c r="K7" s="4"/>
    </row>
    <row r="8" spans="1:11" ht="12" customHeight="1" x14ac:dyDescent="0.25">
      <c r="A8" s="11" t="s">
        <v>21</v>
      </c>
      <c r="B8" s="12">
        <v>400.05784889543946</v>
      </c>
      <c r="C8" s="8">
        <f t="shared" si="0"/>
        <v>-3.6190496753719423</v>
      </c>
      <c r="F8" s="10"/>
      <c r="G8" s="7"/>
      <c r="H8" s="5"/>
      <c r="I8" s="5"/>
      <c r="J8" s="4"/>
      <c r="K8" s="4"/>
    </row>
    <row r="9" spans="1:11" ht="12" customHeight="1" x14ac:dyDescent="0.25">
      <c r="A9" s="11" t="s">
        <v>22</v>
      </c>
      <c r="B9" s="12">
        <v>412.42127171876808</v>
      </c>
      <c r="C9" s="8">
        <f t="shared" si="0"/>
        <v>3.0904087639985205</v>
      </c>
      <c r="E9" s="4"/>
      <c r="F9" s="10"/>
      <c r="G9" s="7"/>
      <c r="H9" s="5"/>
      <c r="I9" s="5"/>
      <c r="J9" s="4"/>
      <c r="K9" s="4"/>
    </row>
    <row r="10" spans="1:11" ht="12" customHeight="1" x14ac:dyDescent="0.25">
      <c r="A10" s="11" t="s">
        <v>7</v>
      </c>
      <c r="B10" s="12">
        <v>387.0695520382821</v>
      </c>
      <c r="C10" s="8">
        <f t="shared" si="0"/>
        <v>-6.1470446407462314</v>
      </c>
      <c r="E10" s="4"/>
      <c r="F10" s="10"/>
      <c r="G10" s="7"/>
      <c r="H10" s="5"/>
      <c r="I10" s="5"/>
      <c r="J10" s="4"/>
      <c r="K10" s="4"/>
    </row>
    <row r="11" spans="1:11" ht="12" customHeight="1" x14ac:dyDescent="0.25">
      <c r="A11" s="11" t="s">
        <v>8</v>
      </c>
      <c r="B11" s="12">
        <v>300.12561164284477</v>
      </c>
      <c r="C11" s="8">
        <f t="shared" si="0"/>
        <v>-22.462097557815234</v>
      </c>
      <c r="E11" s="4"/>
      <c r="F11" s="10"/>
      <c r="G11" s="7"/>
      <c r="H11" s="5"/>
      <c r="I11" s="5"/>
      <c r="J11" s="4"/>
      <c r="K11" s="4"/>
    </row>
    <row r="12" spans="1:11" ht="12" customHeight="1" x14ac:dyDescent="0.25">
      <c r="A12" s="11" t="s">
        <v>9</v>
      </c>
      <c r="B12" s="13">
        <v>280.26343771865379</v>
      </c>
      <c r="C12" s="8">
        <f t="shared" ref="C12:C19" si="1">((B12-B11)/B11)*100</f>
        <v>-6.6179536679553204</v>
      </c>
      <c r="E12" s="4"/>
      <c r="F12" s="10"/>
      <c r="G12" s="7"/>
      <c r="H12" s="5"/>
      <c r="I12" s="5"/>
      <c r="J12" s="4"/>
      <c r="K12" s="4"/>
    </row>
    <row r="13" spans="1:11" ht="12" customHeight="1" x14ac:dyDescent="0.25">
      <c r="A13" s="11" t="s">
        <v>10</v>
      </c>
      <c r="B13" s="14">
        <v>297.85951981248655</v>
      </c>
      <c r="C13" s="8">
        <f t="shared" si="1"/>
        <v>6.2784079996538207</v>
      </c>
      <c r="E13" s="4"/>
      <c r="F13" s="10"/>
      <c r="G13" s="7"/>
      <c r="H13" s="5"/>
      <c r="I13" s="5"/>
      <c r="J13" s="4"/>
      <c r="K13" s="4"/>
    </row>
    <row r="14" spans="1:11" ht="12" customHeight="1" x14ac:dyDescent="0.25">
      <c r="A14" s="2" t="s">
        <v>11</v>
      </c>
      <c r="B14" s="14">
        <v>294.16431619721038</v>
      </c>
      <c r="C14" s="8">
        <f t="shared" si="1"/>
        <v>-1.2405860378753166</v>
      </c>
      <c r="E14" s="4"/>
      <c r="F14" s="10"/>
      <c r="G14" s="7"/>
      <c r="H14" s="5"/>
      <c r="I14" s="5"/>
      <c r="J14" s="4"/>
      <c r="K14" s="4"/>
    </row>
    <row r="15" spans="1:11" ht="12" customHeight="1" x14ac:dyDescent="0.25">
      <c r="A15" s="2" t="s">
        <v>12</v>
      </c>
      <c r="B15" s="14">
        <v>331.16790004419778</v>
      </c>
      <c r="C15" s="8">
        <f t="shared" si="1"/>
        <v>12.579222498958664</v>
      </c>
      <c r="E15" s="4"/>
      <c r="F15" s="10"/>
      <c r="G15" s="7"/>
      <c r="H15" s="5"/>
      <c r="I15" s="5"/>
      <c r="J15" s="4"/>
      <c r="K15" s="4"/>
    </row>
    <row r="16" spans="1:11" ht="12" customHeight="1" x14ac:dyDescent="0.25">
      <c r="A16" s="2" t="s">
        <v>13</v>
      </c>
      <c r="B16" s="14">
        <v>341.48281245051783</v>
      </c>
      <c r="C16" s="8">
        <f t="shared" si="1"/>
        <v>3.1147077977495452</v>
      </c>
      <c r="E16" s="4"/>
      <c r="F16" s="10"/>
      <c r="G16" s="7"/>
      <c r="H16" s="5"/>
      <c r="I16" s="5"/>
      <c r="J16" s="4"/>
      <c r="K16" s="4"/>
    </row>
    <row r="17" spans="1:11" ht="12" customHeight="1" x14ac:dyDescent="0.25">
      <c r="A17" s="2" t="s">
        <v>14</v>
      </c>
      <c r="B17" s="13">
        <v>350.36933781275474</v>
      </c>
      <c r="C17" s="8">
        <f t="shared" si="1"/>
        <v>2.60233459437277</v>
      </c>
      <c r="E17" s="4"/>
      <c r="F17" s="10"/>
      <c r="G17" s="7"/>
      <c r="H17" s="5"/>
      <c r="I17" s="5"/>
      <c r="J17" s="4"/>
      <c r="K17" s="4"/>
    </row>
    <row r="18" spans="1:11" ht="12" customHeight="1" x14ac:dyDescent="0.25">
      <c r="A18" s="11" t="s">
        <v>15</v>
      </c>
      <c r="B18" s="13">
        <v>343.96725398808246</v>
      </c>
      <c r="C18" s="8">
        <f t="shared" si="1"/>
        <v>-1.8272386118712514</v>
      </c>
      <c r="E18" s="4"/>
      <c r="F18" s="10"/>
      <c r="G18" s="7"/>
      <c r="H18" s="5"/>
      <c r="I18" s="5"/>
      <c r="J18" s="4"/>
      <c r="K18" s="4"/>
    </row>
    <row r="19" spans="1:11" ht="12" customHeight="1" x14ac:dyDescent="0.25">
      <c r="A19" s="11" t="s">
        <v>18</v>
      </c>
      <c r="B19" s="13">
        <v>403.85930432928023</v>
      </c>
      <c r="C19" s="8">
        <f t="shared" si="1"/>
        <v>17.412137244690413</v>
      </c>
      <c r="E19" s="4"/>
      <c r="F19" s="10"/>
      <c r="G19" s="7"/>
      <c r="H19" s="5"/>
      <c r="I19" s="5"/>
      <c r="J19" s="4"/>
      <c r="K19" s="4"/>
    </row>
    <row r="20" spans="1:11" ht="12" customHeight="1" x14ac:dyDescent="0.25">
      <c r="A20" s="11" t="s">
        <v>23</v>
      </c>
      <c r="B20" s="13">
        <v>383.94444628098307</v>
      </c>
      <c r="C20" s="8">
        <f t="shared" ref="C20:C21" si="2">((B20-B19)/B19)*100</f>
        <v>-4.9311376102554521</v>
      </c>
      <c r="E20" s="4"/>
      <c r="F20" s="10"/>
      <c r="G20" s="7"/>
      <c r="H20" s="5"/>
      <c r="I20" s="5"/>
      <c r="J20" s="4"/>
      <c r="K20" s="4"/>
    </row>
    <row r="21" spans="1:11" ht="12" customHeight="1" x14ac:dyDescent="0.25">
      <c r="A21" s="16" t="s">
        <v>24</v>
      </c>
      <c r="B21" s="15">
        <v>393.85093232647353</v>
      </c>
      <c r="C21" s="9">
        <f t="shared" si="2"/>
        <v>2.58018735300069</v>
      </c>
      <c r="E21" s="4"/>
      <c r="F21" s="10"/>
      <c r="G21" s="7"/>
      <c r="H21" s="5"/>
      <c r="I21" s="5"/>
      <c r="J21" s="4"/>
      <c r="K21" s="4"/>
    </row>
    <row r="22" spans="1:11" ht="32.4" customHeight="1" x14ac:dyDescent="0.25">
      <c r="A22" s="17" t="s">
        <v>6</v>
      </c>
      <c r="B22" s="17"/>
      <c r="C22" s="17"/>
    </row>
    <row r="23" spans="1:11" ht="15.65" customHeight="1" x14ac:dyDescent="0.25">
      <c r="A23" s="18" t="s">
        <v>0</v>
      </c>
      <c r="B23" s="18"/>
      <c r="C23" s="18"/>
    </row>
    <row r="24" spans="1:11" ht="15.5" x14ac:dyDescent="0.35">
      <c r="A24" s="1"/>
      <c r="B24" s="1"/>
      <c r="C24" s="1"/>
    </row>
    <row r="25" spans="1:11" ht="15.5" x14ac:dyDescent="0.35">
      <c r="A25" s="1"/>
      <c r="B25" s="1"/>
      <c r="C25" s="1"/>
    </row>
    <row r="26" spans="1:11" ht="15.5" x14ac:dyDescent="0.35">
      <c r="A26" s="1"/>
      <c r="B26" s="1"/>
      <c r="C26" s="1"/>
    </row>
  </sheetData>
  <mergeCells count="7">
    <mergeCell ref="A22:C22"/>
    <mergeCell ref="A23:C23"/>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79146-99B3-43C8-891D-F76949953450}">
  <dimension ref="A1:F35"/>
  <sheetViews>
    <sheetView zoomScaleNormal="100" workbookViewId="0">
      <selection sqref="A1:D1"/>
    </sheetView>
  </sheetViews>
  <sheetFormatPr defaultRowHeight="12.5" x14ac:dyDescent="0.25"/>
  <cols>
    <col min="1" max="1" width="19.54296875" customWidth="1"/>
    <col min="2" max="2" width="12.90625" customWidth="1"/>
    <col min="3" max="3" width="14.90625" customWidth="1"/>
    <col min="4" max="4" width="18.08984375" customWidth="1"/>
    <col min="5" max="5" width="15.6328125" style="27" customWidth="1"/>
  </cols>
  <sheetData>
    <row r="1" spans="1:6" ht="12.75" customHeight="1" x14ac:dyDescent="0.3">
      <c r="A1" s="35" t="s">
        <v>51</v>
      </c>
      <c r="B1" s="35"/>
      <c r="C1" s="35"/>
      <c r="D1" s="35"/>
    </row>
    <row r="2" spans="1:6" ht="89.25" customHeight="1" x14ac:dyDescent="0.25">
      <c r="A2" s="18" t="s">
        <v>5</v>
      </c>
      <c r="B2" s="18"/>
      <c r="C2" s="18"/>
      <c r="D2" s="18"/>
      <c r="E2" s="51"/>
    </row>
    <row r="3" spans="1:6" ht="30.65" customHeight="1" x14ac:dyDescent="0.25">
      <c r="A3" s="64" t="s">
        <v>30</v>
      </c>
      <c r="B3" s="65" t="s">
        <v>50</v>
      </c>
      <c r="C3" s="64" t="s">
        <v>28</v>
      </c>
      <c r="D3" s="61" t="s">
        <v>27</v>
      </c>
      <c r="E3" s="63" t="s">
        <v>49</v>
      </c>
    </row>
    <row r="4" spans="1:6" ht="38.25" customHeight="1" x14ac:dyDescent="0.25">
      <c r="A4" s="61"/>
      <c r="B4" s="62"/>
      <c r="C4" s="61"/>
      <c r="D4" s="61"/>
      <c r="E4" s="60"/>
    </row>
    <row r="5" spans="1:6" ht="12.75" customHeight="1" x14ac:dyDescent="0.3">
      <c r="A5" s="30">
        <v>1995</v>
      </c>
      <c r="B5" s="56">
        <v>287.77629227112993</v>
      </c>
      <c r="C5" s="59"/>
      <c r="D5" s="59"/>
      <c r="F5" s="58"/>
    </row>
    <row r="6" spans="1:6" ht="12.75" customHeight="1" x14ac:dyDescent="0.3">
      <c r="A6" s="30">
        <v>1996</v>
      </c>
      <c r="B6" s="56">
        <v>278.327825507358</v>
      </c>
      <c r="C6" s="28">
        <f>((B6-B5)/B5)*100</f>
        <v>-3.2832679471976829</v>
      </c>
      <c r="D6" s="27">
        <f>((B6-$B$5)/$B$5)*100</f>
        <v>-3.2832679471976829</v>
      </c>
      <c r="E6" s="27">
        <v>3.1901041666666705</v>
      </c>
    </row>
    <row r="7" spans="1:6" ht="12.75" customHeight="1" x14ac:dyDescent="0.3">
      <c r="A7" s="30">
        <v>1997</v>
      </c>
      <c r="B7" s="56">
        <v>293.51196756371581</v>
      </c>
      <c r="C7" s="28">
        <f>((B7-B6)/B6)*100</f>
        <v>5.4554883359861552</v>
      </c>
      <c r="D7" s="27">
        <f>((B7-$B$5)/$B$5)*100</f>
        <v>1.9931020888899302</v>
      </c>
      <c r="E7" s="27">
        <v>5.121527777777783</v>
      </c>
    </row>
    <row r="8" spans="1:6" ht="12.75" customHeight="1" x14ac:dyDescent="0.3">
      <c r="A8" s="30">
        <v>1998</v>
      </c>
      <c r="B8" s="56">
        <v>316.18113834240677</v>
      </c>
      <c r="C8" s="28">
        <f>((B8-B7)/B7)*100</f>
        <v>7.7234229891392463</v>
      </c>
      <c r="D8" s="27">
        <f>((B8-$B$5)/$B$5)*100</f>
        <v>9.8704607829595155</v>
      </c>
      <c r="E8" s="27">
        <v>6.74913194444445</v>
      </c>
    </row>
    <row r="9" spans="1:6" ht="12.75" customHeight="1" x14ac:dyDescent="0.3">
      <c r="A9" s="30">
        <v>1999</v>
      </c>
      <c r="B9" s="56">
        <v>317.93329418607772</v>
      </c>
      <c r="C9" s="28">
        <f>((B9-B8)/B8)*100</f>
        <v>0.55416203915790196</v>
      </c>
      <c r="D9" s="27">
        <f>((B9-$B$5)/$B$5)*100</f>
        <v>10.479321168866546</v>
      </c>
      <c r="E9" s="27">
        <v>9.5486111111111249</v>
      </c>
    </row>
    <row r="10" spans="1:6" ht="12.75" customHeight="1" x14ac:dyDescent="0.3">
      <c r="A10" s="30">
        <v>2000</v>
      </c>
      <c r="B10" s="56">
        <v>340.07769646834237</v>
      </c>
      <c r="C10" s="28">
        <f>((B10-B9)/B9)*100</f>
        <v>6.9651095645566876</v>
      </c>
      <c r="D10" s="27">
        <f>((B10-$B$5)/$B$5)*100</f>
        <v>18.174326934456573</v>
      </c>
      <c r="E10" s="27">
        <v>13.302951388888893</v>
      </c>
    </row>
    <row r="11" spans="1:6" ht="12.75" customHeight="1" x14ac:dyDescent="0.3">
      <c r="A11" s="30">
        <v>2001</v>
      </c>
      <c r="B11" s="56">
        <v>299.80855841236325</v>
      </c>
      <c r="C11" s="28">
        <f>((B11-B10)/B10)*100</f>
        <v>-11.841158204189302</v>
      </c>
      <c r="D11" s="27">
        <f>((B11-$B$5)/$B$5)*100</f>
        <v>4.1811179254116801</v>
      </c>
      <c r="E11" s="27">
        <v>15.407986111111105</v>
      </c>
    </row>
    <row r="12" spans="1:6" ht="12.75" customHeight="1" x14ac:dyDescent="0.3">
      <c r="A12" s="30">
        <v>2002</v>
      </c>
      <c r="B12" s="56">
        <v>308.85195706557607</v>
      </c>
      <c r="C12" s="28">
        <f>((B12-B11)/B11)*100</f>
        <v>3.0163910934037879</v>
      </c>
      <c r="D12" s="27">
        <f>((B12-$B$5)/$B$5)*100</f>
        <v>7.3236278875222949</v>
      </c>
      <c r="E12" s="27">
        <v>17.947048611111111</v>
      </c>
    </row>
    <row r="13" spans="1:6" ht="12.75" customHeight="1" x14ac:dyDescent="0.3">
      <c r="A13" s="30">
        <v>2003</v>
      </c>
      <c r="B13" s="56">
        <v>315.77274836563271</v>
      </c>
      <c r="C13" s="28">
        <f>((B13-B12)/B12)*100</f>
        <v>2.2408118652740798</v>
      </c>
      <c r="D13" s="27">
        <f>((B13-$B$5)/$B$5)*100</f>
        <v>9.7285484754684965</v>
      </c>
      <c r="E13" s="27">
        <v>20.182291666666668</v>
      </c>
    </row>
    <row r="14" spans="1:6" ht="12.75" customHeight="1" x14ac:dyDescent="0.3">
      <c r="A14" s="30">
        <v>2004</v>
      </c>
      <c r="B14" s="56">
        <v>297.2805762247562</v>
      </c>
      <c r="C14" s="28">
        <f>((B14-B13)/B13)*100</f>
        <v>-5.8561646743069957</v>
      </c>
      <c r="D14" s="27">
        <f>((B14-$B$5)/$B$5)*100</f>
        <v>3.3026639820182822</v>
      </c>
      <c r="E14" s="27">
        <v>24.175347222222239</v>
      </c>
    </row>
    <row r="15" spans="1:6" ht="12.75" customHeight="1" x14ac:dyDescent="0.3">
      <c r="A15" s="30">
        <v>2005</v>
      </c>
      <c r="B15" s="56">
        <v>314.76484099281248</v>
      </c>
      <c r="C15" s="28">
        <f>((B15-B14)/B14)*100</f>
        <v>5.8814016677757861</v>
      </c>
      <c r="D15" s="27">
        <f>((B15-$B$5)/$B$5)*100</f>
        <v>9.3783085843135225</v>
      </c>
      <c r="E15" s="27">
        <v>28.819444444444436</v>
      </c>
    </row>
    <row r="16" spans="1:6" ht="12.75" customHeight="1" x14ac:dyDescent="0.3">
      <c r="A16" s="30">
        <v>2006</v>
      </c>
      <c r="B16" s="56">
        <v>318.16064963605646</v>
      </c>
      <c r="C16" s="28">
        <f>((B16-B15)/B15)*100</f>
        <v>1.078839883302444</v>
      </c>
      <c r="D16" s="27">
        <f>((B16-$B$5)/$B$5)*100</f>
        <v>10.558325401002715</v>
      </c>
      <c r="E16" s="27">
        <v>31.315104166666686</v>
      </c>
    </row>
    <row r="17" spans="1:5" ht="12.75" customHeight="1" x14ac:dyDescent="0.3">
      <c r="A17" s="30">
        <v>2007</v>
      </c>
      <c r="B17" s="56">
        <v>329.77068133254141</v>
      </c>
      <c r="C17" s="28">
        <f>((B17-B16)/B16)*100</f>
        <v>3.6491098788507164</v>
      </c>
      <c r="D17" s="27">
        <f>((B17-$B$5)/$B$5)*100</f>
        <v>14.592720175102627</v>
      </c>
      <c r="E17" s="27">
        <v>36.534071180555557</v>
      </c>
    </row>
    <row r="18" spans="1:5" ht="12.75" customHeight="1" x14ac:dyDescent="0.3">
      <c r="A18" s="30">
        <v>2008</v>
      </c>
      <c r="B18" s="56">
        <v>345.42057758562242</v>
      </c>
      <c r="C18" s="28">
        <f>((B18-B17)/B17)*100</f>
        <v>4.7456906083472052</v>
      </c>
      <c r="D18" s="27">
        <f>((B18-$B$5)/$B$5)*100</f>
        <v>20.030936134302067</v>
      </c>
      <c r="E18" s="27">
        <v>38.720920138888914</v>
      </c>
    </row>
    <row r="19" spans="1:5" ht="12.75" customHeight="1" x14ac:dyDescent="0.3">
      <c r="A19" s="30">
        <v>2009</v>
      </c>
      <c r="B19" s="56">
        <v>319.85267293861864</v>
      </c>
      <c r="C19" s="28">
        <f>((B19-B18)/B18)*100</f>
        <v>-7.4019633762745496</v>
      </c>
      <c r="D19" s="27">
        <f>((B19-$B$5)/$B$5)*100</f>
        <v>11.146290201441534</v>
      </c>
      <c r="E19" s="27">
        <v>40.72395833333335</v>
      </c>
    </row>
    <row r="20" spans="1:5" ht="12.75" customHeight="1" x14ac:dyDescent="0.3">
      <c r="A20" s="30">
        <v>2010</v>
      </c>
      <c r="B20" s="56">
        <v>334.77680071706561</v>
      </c>
      <c r="C20" s="28">
        <f>((B20-B19)/B19)*100</f>
        <v>4.6659381149867674</v>
      </c>
      <c r="D20" s="27">
        <f>((B20-$B$5)/$B$5)*100</f>
        <v>16.332307319344398</v>
      </c>
      <c r="E20" s="27">
        <v>42.511501736111107</v>
      </c>
    </row>
    <row r="21" spans="1:5" ht="12.75" customHeight="1" x14ac:dyDescent="0.3">
      <c r="A21" s="30">
        <v>2011</v>
      </c>
      <c r="B21" s="56">
        <v>368.385034820312</v>
      </c>
      <c r="C21" s="28">
        <f>((B21-B20)/B20)*100</f>
        <v>10.0389973353172</v>
      </c>
      <c r="D21" s="27">
        <f>((B21-$B$5)/$B$5)*100</f>
        <v>28.010904551246398</v>
      </c>
      <c r="E21" s="27">
        <v>47.205512152777779</v>
      </c>
    </row>
    <row r="22" spans="1:5" ht="12.75" customHeight="1" x14ac:dyDescent="0.3">
      <c r="A22" s="30">
        <v>2012</v>
      </c>
      <c r="B22" s="56">
        <v>374.2296538702289</v>
      </c>
      <c r="C22" s="28">
        <f>((B22-B21)/B21)*100</f>
        <v>1.5865517047313673</v>
      </c>
      <c r="D22" s="27">
        <f>((B22-$B$5)/$B$5)*100</f>
        <v>30.041863739646242</v>
      </c>
      <c r="E22" s="27">
        <v>49.986762152777793</v>
      </c>
    </row>
    <row r="23" spans="1:5" ht="12.75" customHeight="1" x14ac:dyDescent="0.3">
      <c r="A23" s="30">
        <v>2013</v>
      </c>
      <c r="B23" s="56">
        <v>388.13132784789798</v>
      </c>
      <c r="C23" s="28">
        <f>((B23-B22)/B22)*100</f>
        <v>3.7147440973477055</v>
      </c>
      <c r="D23" s="27">
        <f>((B23-$B$5)/$B$5)*100</f>
        <v>34.872586196995698</v>
      </c>
      <c r="E23" s="27">
        <v>51.836805555555557</v>
      </c>
    </row>
    <row r="24" spans="1:5" ht="12.75" customHeight="1" x14ac:dyDescent="0.3">
      <c r="A24" s="30">
        <v>2014</v>
      </c>
      <c r="B24" s="56">
        <v>395.35515513175397</v>
      </c>
      <c r="C24" s="28">
        <f>((B24-B23)/B23)*100</f>
        <v>1.8611811944968508</v>
      </c>
      <c r="D24" s="27">
        <f>((B24-$B$5)/$B$5)*100</f>
        <v>37.382809407825732</v>
      </c>
      <c r="E24" s="27">
        <v>53.731770833333329</v>
      </c>
    </row>
    <row r="25" spans="1:5" ht="12.75" customHeight="1" x14ac:dyDescent="0.3">
      <c r="A25" s="30">
        <v>2015</v>
      </c>
      <c r="B25" s="56">
        <v>365.38887943519097</v>
      </c>
      <c r="C25" s="28">
        <f>((B25-B24)/B24)*100</f>
        <v>-7.5795839026246163</v>
      </c>
      <c r="D25" s="27">
        <f>((B25-$B$5)/$B$5)*100</f>
        <v>26.969764100976718</v>
      </c>
      <c r="E25" s="27">
        <v>54.448567708333329</v>
      </c>
    </row>
    <row r="26" spans="1:5" ht="12.75" customHeight="1" x14ac:dyDescent="0.3">
      <c r="A26" s="30">
        <v>2016</v>
      </c>
      <c r="B26" s="56">
        <v>346.71793272649376</v>
      </c>
      <c r="C26" s="28">
        <f>((B26-B25)/B25)*100</f>
        <v>-5.1098836772367839</v>
      </c>
      <c r="D26" s="27">
        <f>((B26-$B$5)/$B$5)*100</f>
        <v>20.481756850154859</v>
      </c>
      <c r="E26" s="27">
        <v>57.229600694444457</v>
      </c>
    </row>
    <row r="27" spans="1:5" ht="12.75" customHeight="1" x14ac:dyDescent="0.3">
      <c r="A27" s="30">
        <v>2017</v>
      </c>
      <c r="B27" s="56">
        <v>347.33</v>
      </c>
      <c r="C27" s="28">
        <f>((B27-B26)/B26)*100</f>
        <v>0.17653176133495596</v>
      </c>
      <c r="D27" s="27">
        <f>((B27-$B$5)/$B$5)*100</f>
        <v>20.694445417609735</v>
      </c>
      <c r="E27" s="27">
        <v>60.559027777777771</v>
      </c>
    </row>
    <row r="28" spans="1:5" ht="12.75" customHeight="1" x14ac:dyDescent="0.3">
      <c r="A28" s="30">
        <v>2018</v>
      </c>
      <c r="B28" s="57">
        <v>359.29619811453568</v>
      </c>
      <c r="C28" s="28">
        <f>((B28-B27)/B27)*100</f>
        <v>3.4451956682508569</v>
      </c>
      <c r="D28" s="27">
        <f>((B28-$B$5)/$B$5)*100</f>
        <v>24.852605222956623</v>
      </c>
      <c r="E28" s="27">
        <v>64.096354166666671</v>
      </c>
    </row>
    <row r="29" spans="1:5" ht="12.75" customHeight="1" x14ac:dyDescent="0.3">
      <c r="A29" s="30">
        <v>2019</v>
      </c>
      <c r="B29" s="56">
        <v>356.51252512732231</v>
      </c>
      <c r="C29" s="28">
        <f>((B29-B28)/B28)*100</f>
        <v>-0.77475715073556251</v>
      </c>
      <c r="D29" s="27">
        <f>((B29-$B$5)/$B$5)*100</f>
        <v>23.885300736112121</v>
      </c>
      <c r="E29" s="27">
        <v>67.432291666666671</v>
      </c>
    </row>
    <row r="30" spans="1:5" ht="12.75" customHeight="1" x14ac:dyDescent="0.3">
      <c r="A30" s="30">
        <v>2020</v>
      </c>
      <c r="B30" s="56">
        <v>260.6724669361526</v>
      </c>
      <c r="C30" s="28">
        <f>((B30-B29)/B29)*100</f>
        <v>-26.882662301118899</v>
      </c>
      <c r="D30" s="27">
        <f>((B30-$B$5)/$B$5)*100</f>
        <v>-9.4183663015024592</v>
      </c>
      <c r="E30" s="27">
        <v>69.5075954861111</v>
      </c>
    </row>
    <row r="31" spans="1:5" ht="12.75" customHeight="1" x14ac:dyDescent="0.3">
      <c r="A31" s="30">
        <v>2021</v>
      </c>
      <c r="B31" s="56">
        <v>327.13713261724473</v>
      </c>
      <c r="C31" s="28">
        <f>((B31-B30)/B30)*100</f>
        <v>25.49738622659045</v>
      </c>
      <c r="D31" s="27">
        <f>((B31-$B$5)/$B$5)*100</f>
        <v>13.67758269295887</v>
      </c>
      <c r="E31" s="27">
        <v>80.8461371527778</v>
      </c>
    </row>
    <row r="32" spans="1:5" ht="12.75" customHeight="1" x14ac:dyDescent="0.3">
      <c r="A32" s="55">
        <v>2022</v>
      </c>
      <c r="B32" s="54">
        <v>393.85093232647353</v>
      </c>
      <c r="C32" s="53">
        <f>((B32-B31)/B31)*100</f>
        <v>20.393221391741221</v>
      </c>
      <c r="D32" s="52">
        <f>((B32-$B$5)/$B$5)*100</f>
        <v>36.860103804313674</v>
      </c>
      <c r="E32" s="52">
        <v>93.689236111111114</v>
      </c>
    </row>
    <row r="33" spans="1:5" ht="25.75" customHeight="1" x14ac:dyDescent="0.25">
      <c r="A33" s="18" t="s">
        <v>6</v>
      </c>
      <c r="B33" s="18"/>
      <c r="C33" s="18"/>
      <c r="D33" s="18"/>
      <c r="E33" s="18"/>
    </row>
    <row r="34" spans="1:5" x14ac:dyDescent="0.25">
      <c r="A34" s="25" t="s">
        <v>0</v>
      </c>
      <c r="B34" s="25"/>
      <c r="C34" s="25"/>
      <c r="D34" s="25"/>
      <c r="E34" s="25"/>
    </row>
    <row r="35" spans="1:5" ht="15.65" customHeight="1" x14ac:dyDescent="0.25">
      <c r="A35" s="51" t="s">
        <v>48</v>
      </c>
      <c r="B35" s="51"/>
      <c r="C35" s="51"/>
      <c r="D35" s="51"/>
      <c r="E35" s="51"/>
    </row>
  </sheetData>
  <mergeCells count="10">
    <mergeCell ref="A35:E35"/>
    <mergeCell ref="A33:E33"/>
    <mergeCell ref="A34:E34"/>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53A66-1457-4734-AC26-8F1EDC3A0886}">
  <dimension ref="A1:E27"/>
  <sheetViews>
    <sheetView topLeftCell="A6" workbookViewId="0">
      <selection sqref="A1:C1"/>
    </sheetView>
  </sheetViews>
  <sheetFormatPr defaultRowHeight="12.5" x14ac:dyDescent="0.25"/>
  <cols>
    <col min="1" max="1" width="13.453125" style="32" customWidth="1"/>
    <col min="2" max="2" width="26" style="32" customWidth="1"/>
    <col min="3" max="3" width="27.54296875" style="32" customWidth="1"/>
    <col min="5" max="5" width="8.7265625" style="10"/>
  </cols>
  <sheetData>
    <row r="1" spans="1:5" ht="25.5" customHeight="1" x14ac:dyDescent="0.3">
      <c r="A1" s="72" t="s">
        <v>53</v>
      </c>
      <c r="B1" s="72"/>
      <c r="C1" s="72"/>
    </row>
    <row r="2" spans="1:5" ht="15" customHeight="1" x14ac:dyDescent="0.25">
      <c r="A2" s="71" t="s">
        <v>2</v>
      </c>
      <c r="B2" s="71"/>
      <c r="C2" s="71"/>
    </row>
    <row r="3" spans="1:5" ht="107.4" customHeight="1" x14ac:dyDescent="0.25">
      <c r="A3" s="70" t="s">
        <v>5</v>
      </c>
      <c r="B3" s="70"/>
      <c r="C3" s="70"/>
    </row>
    <row r="4" spans="1:5" ht="28.5" customHeight="1" x14ac:dyDescent="0.3">
      <c r="A4" s="35" t="s">
        <v>1</v>
      </c>
      <c r="B4" s="64" t="s">
        <v>52</v>
      </c>
      <c r="C4" s="64"/>
    </row>
    <row r="5" spans="1:5" ht="38.25" customHeight="1" x14ac:dyDescent="0.3">
      <c r="A5" s="20"/>
      <c r="B5" s="3" t="s">
        <v>50</v>
      </c>
      <c r="C5" s="3" t="s">
        <v>3</v>
      </c>
      <c r="E5"/>
    </row>
    <row r="6" spans="1:5" ht="12.75" customHeight="1" x14ac:dyDescent="0.25">
      <c r="A6" s="69" t="s">
        <v>19</v>
      </c>
      <c r="B6" s="10">
        <v>350.07950508170921</v>
      </c>
      <c r="C6" s="27">
        <v>-2.5499999999999998</v>
      </c>
      <c r="E6" s="4"/>
    </row>
    <row r="7" spans="1:5" ht="12.75" customHeight="1" x14ac:dyDescent="0.25">
      <c r="A7" s="69" t="s">
        <v>20</v>
      </c>
      <c r="B7" s="10">
        <v>357.06898282037434</v>
      </c>
      <c r="C7" s="27">
        <f>((B7-B6)/B6)*100</f>
        <v>1.9965401108053362</v>
      </c>
      <c r="E7" s="4"/>
    </row>
    <row r="8" spans="1:5" ht="12.75" customHeight="1" x14ac:dyDescent="0.25">
      <c r="A8" s="69" t="s">
        <v>21</v>
      </c>
      <c r="B8" s="10">
        <v>345.05878882230667</v>
      </c>
      <c r="C8" s="27">
        <f>((B8-B7)/B7)*100</f>
        <v>-3.3635500634087498</v>
      </c>
      <c r="E8" s="4"/>
    </row>
    <row r="9" spans="1:5" ht="12.75" customHeight="1" x14ac:dyDescent="0.25">
      <c r="A9" s="69" t="s">
        <v>22</v>
      </c>
      <c r="B9" s="10">
        <v>356.52126842750931</v>
      </c>
      <c r="C9" s="27">
        <f>((B9-B8)/B8)*100</f>
        <v>3.3218917983003258</v>
      </c>
      <c r="E9" s="4"/>
    </row>
    <row r="10" spans="1:5" ht="12.75" customHeight="1" x14ac:dyDescent="0.25">
      <c r="A10" s="69" t="s">
        <v>7</v>
      </c>
      <c r="B10" s="10">
        <v>336.00093489825167</v>
      </c>
      <c r="C10" s="27">
        <f>((B10-B9)/B9)*100</f>
        <v>-5.7557109060465486</v>
      </c>
      <c r="E10" s="4"/>
    </row>
    <row r="11" spans="1:5" ht="12.75" customHeight="1" x14ac:dyDescent="0.25">
      <c r="A11" s="69" t="s">
        <v>8</v>
      </c>
      <c r="B11" s="10">
        <v>259.1211332180157</v>
      </c>
      <c r="C11" s="27">
        <f>((B11-B10)/B10)*100</f>
        <v>-22.880829692785479</v>
      </c>
      <c r="E11" s="4"/>
    </row>
    <row r="12" spans="1:5" ht="12.75" customHeight="1" x14ac:dyDescent="0.25">
      <c r="A12" s="69" t="s">
        <v>9</v>
      </c>
      <c r="B12" s="10">
        <v>244.71050144614031</v>
      </c>
      <c r="C12" s="27">
        <f>((B12-B11)/B11)*100</f>
        <v>-5.5613494711567091</v>
      </c>
      <c r="E12" s="4"/>
    </row>
    <row r="13" spans="1:5" ht="12.75" customHeight="1" x14ac:dyDescent="0.25">
      <c r="A13" s="69" t="s">
        <v>10</v>
      </c>
      <c r="B13" s="10">
        <v>260.6724669361526</v>
      </c>
      <c r="C13" s="27">
        <f>((B13-B12)/B12)*100</f>
        <v>6.5227954647158635</v>
      </c>
      <c r="E13" s="4"/>
    </row>
    <row r="14" spans="1:5" ht="12.75" customHeight="1" x14ac:dyDescent="0.25">
      <c r="A14" s="69" t="s">
        <v>11</v>
      </c>
      <c r="B14" s="10">
        <v>260.20121140272516</v>
      </c>
      <c r="C14" s="27">
        <f>((B14-B13)/B13)*100</f>
        <v>-0.18078454505241809</v>
      </c>
      <c r="E14" s="4"/>
    </row>
    <row r="15" spans="1:5" ht="12.75" customHeight="1" x14ac:dyDescent="0.25">
      <c r="A15" s="69" t="s">
        <v>12</v>
      </c>
      <c r="B15" s="10">
        <v>299.78650226460962</v>
      </c>
      <c r="C15" s="27">
        <f>((B15-B14)/B14)*100</f>
        <v>15.213338419326771</v>
      </c>
      <c r="E15" s="4"/>
    </row>
    <row r="16" spans="1:5" ht="12.75" customHeight="1" x14ac:dyDescent="0.25">
      <c r="A16" s="69" t="s">
        <v>13</v>
      </c>
      <c r="B16" s="10">
        <v>314.0729743696287</v>
      </c>
      <c r="C16" s="27">
        <f>((B16-B15)/B15)*100</f>
        <v>4.7655488146057259</v>
      </c>
      <c r="E16" s="4"/>
    </row>
    <row r="17" spans="1:5" ht="12.75" customHeight="1" x14ac:dyDescent="0.25">
      <c r="A17" s="69" t="s">
        <v>14</v>
      </c>
      <c r="B17" s="10">
        <v>327.13713261724473</v>
      </c>
      <c r="C17" s="27">
        <f>((B17-B16)/B16)*100</f>
        <v>4.1595932518029981</v>
      </c>
      <c r="E17" s="4"/>
    </row>
    <row r="18" spans="1:5" ht="12.75" customHeight="1" x14ac:dyDescent="0.25">
      <c r="A18" s="69" t="s">
        <v>15</v>
      </c>
      <c r="B18" s="10">
        <v>328.49312099147795</v>
      </c>
      <c r="C18" s="27">
        <f>((B18-B17)/B17)*100</f>
        <v>0.41450151604151486</v>
      </c>
      <c r="E18" s="4"/>
    </row>
    <row r="19" spans="1:5" ht="12.75" customHeight="1" x14ac:dyDescent="0.25">
      <c r="A19" s="69" t="s">
        <v>18</v>
      </c>
      <c r="B19" s="10">
        <v>397.16059377793039</v>
      </c>
      <c r="C19" s="27">
        <f>((B19-B18)/B18)*100</f>
        <v>20.90377800886548</v>
      </c>
      <c r="E19" s="4"/>
    </row>
    <row r="20" spans="1:5" ht="12.75" customHeight="1" x14ac:dyDescent="0.25">
      <c r="A20" s="69" t="s">
        <v>23</v>
      </c>
      <c r="B20" s="10">
        <v>382.53990787612111</v>
      </c>
      <c r="C20" s="27">
        <f>((B20-B19)/B19)*100</f>
        <v>-3.6813032639346739</v>
      </c>
      <c r="E20" s="4"/>
    </row>
    <row r="21" spans="1:5" ht="12.75" customHeight="1" x14ac:dyDescent="0.25">
      <c r="A21" s="68" t="s">
        <v>24</v>
      </c>
      <c r="B21" s="67">
        <v>393.85093232647353</v>
      </c>
      <c r="C21" s="52">
        <f>((B21-B20)/B20)*100</f>
        <v>2.9568220772446305</v>
      </c>
      <c r="E21" s="4"/>
    </row>
    <row r="22" spans="1:5" ht="27.65" customHeight="1" x14ac:dyDescent="0.25">
      <c r="A22" s="18" t="s">
        <v>6</v>
      </c>
      <c r="B22" s="18"/>
      <c r="C22" s="18"/>
      <c r="E22"/>
    </row>
    <row r="23" spans="1:5" ht="12.75" customHeight="1" x14ac:dyDescent="0.25">
      <c r="A23" s="18" t="s">
        <v>0</v>
      </c>
      <c r="B23" s="18"/>
      <c r="C23" s="18"/>
      <c r="E23"/>
    </row>
    <row r="24" spans="1:5" ht="15.5" x14ac:dyDescent="0.35">
      <c r="A24" s="66"/>
      <c r="B24" s="66"/>
      <c r="C24" s="66"/>
    </row>
    <row r="25" spans="1:5" ht="15.5" x14ac:dyDescent="0.35">
      <c r="A25" s="66"/>
      <c r="B25" s="66"/>
      <c r="C25" s="66"/>
    </row>
    <row r="26" spans="1:5" ht="15.5" x14ac:dyDescent="0.35">
      <c r="A26" s="66"/>
      <c r="B26" s="66"/>
      <c r="C26" s="66"/>
    </row>
    <row r="27" spans="1:5" ht="15.5" x14ac:dyDescent="0.35">
      <c r="A27" s="66"/>
      <c r="B27" s="66"/>
      <c r="C27" s="66"/>
    </row>
  </sheetData>
  <mergeCells count="7">
    <mergeCell ref="A23:C23"/>
    <mergeCell ref="A4:A5"/>
    <mergeCell ref="A1:C1"/>
    <mergeCell ref="A2:C2"/>
    <mergeCell ref="A3:C3"/>
    <mergeCell ref="B4:C4"/>
    <mergeCell ref="A22:C22"/>
  </mergeCells>
  <printOptions horizontalCentered="1"/>
  <pageMargins left="0.75" right="0.75" top="1" bottom="1"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3D712-71FD-4C8C-9938-8217D1F9E881}">
  <dimension ref="A1:F14"/>
  <sheetViews>
    <sheetView workbookViewId="0">
      <selection sqref="A1:D1"/>
    </sheetView>
  </sheetViews>
  <sheetFormatPr defaultRowHeight="12.5" x14ac:dyDescent="0.25"/>
  <cols>
    <col min="1" max="1" width="22.453125" customWidth="1"/>
    <col min="2" max="2" width="23.54296875" customWidth="1"/>
    <col min="3" max="3" width="22" style="36" customWidth="1"/>
    <col min="4" max="4" width="20.90625" customWidth="1"/>
  </cols>
  <sheetData>
    <row r="1" spans="1:6" ht="26.25" customHeight="1" x14ac:dyDescent="0.3">
      <c r="A1" s="35" t="s">
        <v>47</v>
      </c>
      <c r="B1" s="35"/>
      <c r="C1" s="35"/>
      <c r="D1" s="35"/>
    </row>
    <row r="2" spans="1:6" ht="15.75" customHeight="1" x14ac:dyDescent="0.25">
      <c r="A2" s="18" t="s">
        <v>46</v>
      </c>
      <c r="B2" s="18"/>
      <c r="C2" s="18"/>
      <c r="D2" s="18"/>
    </row>
    <row r="3" spans="1:6" ht="89.25" customHeight="1" x14ac:dyDescent="0.25">
      <c r="A3" s="18" t="s">
        <v>5</v>
      </c>
      <c r="B3" s="18"/>
      <c r="C3" s="18"/>
      <c r="D3" s="18"/>
    </row>
    <row r="4" spans="1:6" ht="63.75" customHeight="1" x14ac:dyDescent="0.3">
      <c r="A4" s="3" t="s">
        <v>45</v>
      </c>
      <c r="B4" s="50" t="s">
        <v>44</v>
      </c>
      <c r="C4" s="50" t="s">
        <v>43</v>
      </c>
      <c r="D4" s="49" t="s">
        <v>42</v>
      </c>
    </row>
    <row r="5" spans="1:6" x14ac:dyDescent="0.25">
      <c r="A5" s="48" t="s">
        <v>41</v>
      </c>
      <c r="B5" s="29">
        <v>401.97049530779742</v>
      </c>
      <c r="C5" s="47">
        <v>0.28487782234936238</v>
      </c>
      <c r="D5" s="42">
        <v>18.070966791227629</v>
      </c>
      <c r="F5" s="32"/>
    </row>
    <row r="6" spans="1:6" x14ac:dyDescent="0.25">
      <c r="A6" s="45" t="s">
        <v>40</v>
      </c>
      <c r="B6" s="29">
        <v>362.93968378654108</v>
      </c>
      <c r="C6" s="43">
        <v>8.8023151167379965E-2</v>
      </c>
      <c r="D6" s="42">
        <v>37.990001030081572</v>
      </c>
    </row>
    <row r="7" spans="1:6" x14ac:dyDescent="0.25">
      <c r="A7" s="45" t="s">
        <v>39</v>
      </c>
      <c r="B7" s="29">
        <v>388.67095152804285</v>
      </c>
      <c r="C7" s="46">
        <v>0.21436564266187655</v>
      </c>
      <c r="D7" s="42">
        <v>13.3319514975022</v>
      </c>
    </row>
    <row r="8" spans="1:6" x14ac:dyDescent="0.25">
      <c r="A8" s="45" t="s">
        <v>38</v>
      </c>
      <c r="B8" s="29">
        <v>381.2283225087449</v>
      </c>
      <c r="C8" s="46">
        <v>0.1630448040122888</v>
      </c>
      <c r="D8" s="42">
        <v>11.966782258599547</v>
      </c>
    </row>
    <row r="9" spans="1:6" x14ac:dyDescent="0.25">
      <c r="A9" s="45" t="s">
        <v>37</v>
      </c>
      <c r="B9" s="29">
        <v>397.09025908849128</v>
      </c>
      <c r="C9" s="43">
        <v>0.15114320372652562</v>
      </c>
      <c r="D9" s="42">
        <v>10.914809842720999</v>
      </c>
    </row>
    <row r="10" spans="1:6" ht="26" x14ac:dyDescent="0.3">
      <c r="A10" s="44" t="s">
        <v>36</v>
      </c>
      <c r="B10" s="29">
        <v>390.49215741227431</v>
      </c>
      <c r="C10" s="43">
        <v>0.90145462391743325</v>
      </c>
      <c r="D10" s="42">
        <v>6.864017699479156</v>
      </c>
      <c r="F10" s="38"/>
    </row>
    <row r="11" spans="1:6" ht="26" x14ac:dyDescent="0.3">
      <c r="A11" s="3" t="s">
        <v>35</v>
      </c>
      <c r="B11" s="41">
        <v>393.85093232647353</v>
      </c>
      <c r="C11" s="40">
        <v>1</v>
      </c>
      <c r="D11" s="39">
        <v>8.1825461682046132</v>
      </c>
      <c r="F11" s="38"/>
    </row>
    <row r="12" spans="1:6" ht="30" customHeight="1" x14ac:dyDescent="0.25">
      <c r="A12" s="18" t="s">
        <v>6</v>
      </c>
      <c r="B12" s="18"/>
      <c r="C12" s="18"/>
      <c r="D12" s="18"/>
    </row>
    <row r="13" spans="1:6" ht="12.75" customHeight="1" x14ac:dyDescent="0.25">
      <c r="A13" s="37" t="s">
        <v>34</v>
      </c>
      <c r="B13" s="37"/>
      <c r="C13" s="37"/>
      <c r="D13" s="37"/>
    </row>
    <row r="14" spans="1:6" x14ac:dyDescent="0.25">
      <c r="A14" s="18" t="s">
        <v>33</v>
      </c>
      <c r="B14" s="18"/>
      <c r="C14" s="18"/>
      <c r="D14" s="18"/>
    </row>
  </sheetData>
  <mergeCells count="6">
    <mergeCell ref="A14:D14"/>
    <mergeCell ref="A1:D1"/>
    <mergeCell ref="A2:D2"/>
    <mergeCell ref="A3:D3"/>
    <mergeCell ref="A12:D12"/>
    <mergeCell ref="A13:D1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Table 1</vt:lpstr>
      <vt:lpstr>Table 2</vt:lpstr>
      <vt:lpstr>Table 3</vt:lpstr>
      <vt:lpstr>Table 4</vt:lpstr>
      <vt:lpstr>Table 5</vt:lpstr>
      <vt:lpstr>Table 6 Airports Grouped</vt:lpstr>
    </vt:vector>
  </TitlesOfParts>
  <Company>BTS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Parker, Kiara CTR (OST)</cp:lastModifiedBy>
  <cp:lastPrinted>2011-04-26T21:31:43Z</cp:lastPrinted>
  <dcterms:created xsi:type="dcterms:W3CDTF">2007-04-17T20:12:22Z</dcterms:created>
  <dcterms:modified xsi:type="dcterms:W3CDTF">2023-04-18T10:46:16Z</dcterms:modified>
</cp:coreProperties>
</file>