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M:\External Affairs\Press\Scheduled releases\Air Fare\2023\2Q 2023\Excel Tables for 2Q2023 Press Release\"/>
    </mc:Choice>
  </mc:AlternateContent>
  <xr:revisionPtr revIDLastSave="0" documentId="8_{75A76A89-1D85-44A2-AFC3-38AEE8476772}" xr6:coauthVersionLast="47" xr6:coauthVersionMax="47" xr10:uidLastSave="{00000000-0000-0000-0000-000000000000}"/>
  <bookViews>
    <workbookView xWindow="-110" yWindow="-110" windowWidth="19420" windowHeight="10420" xr2:uid="{00000000-000D-0000-FFFF-FFFF00000000}"/>
  </bookViews>
  <sheets>
    <sheet name="Table 1" sheetId="7" r:id="rId1"/>
    <sheet name="Table 2" sheetId="6" r:id="rId2"/>
    <sheet name="Table 3" sheetId="5" r:id="rId3"/>
    <sheet name="Table 4" sheetId="4" r:id="rId4"/>
    <sheet name="Table 5" sheetId="2" r:id="rId5"/>
    <sheet name="Table 6 Airports Grouped" sheetId="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7" l="1"/>
  <c r="C5" i="7"/>
  <c r="D5" i="7"/>
  <c r="E5" i="7"/>
  <c r="C6" i="7"/>
  <c r="D6" i="7"/>
  <c r="E6" i="7"/>
  <c r="C7" i="7"/>
  <c r="D7" i="7"/>
  <c r="E7" i="7"/>
  <c r="C8" i="7"/>
  <c r="D8" i="7"/>
  <c r="E8" i="7"/>
  <c r="C9" i="7"/>
  <c r="D9" i="7"/>
  <c r="E9" i="7"/>
  <c r="C10" i="7"/>
  <c r="D10" i="7"/>
  <c r="E10" i="7"/>
  <c r="C11" i="7"/>
  <c r="D11" i="7"/>
  <c r="E11" i="7"/>
  <c r="C12" i="7"/>
  <c r="D12" i="7"/>
  <c r="E12" i="7"/>
  <c r="C13" i="7"/>
  <c r="D13" i="7"/>
  <c r="E13" i="7"/>
  <c r="C14" i="7"/>
  <c r="D14" i="7"/>
  <c r="E14" i="7"/>
  <c r="C15" i="7"/>
  <c r="D15" i="7"/>
  <c r="E15" i="7"/>
  <c r="C16" i="7"/>
  <c r="D16" i="7"/>
  <c r="E16" i="7"/>
  <c r="C17" i="7"/>
  <c r="D17" i="7"/>
  <c r="E17" i="7"/>
  <c r="C18" i="7"/>
  <c r="D18" i="7"/>
  <c r="E18" i="7"/>
  <c r="C19" i="7"/>
  <c r="D19" i="7"/>
  <c r="E19" i="7"/>
  <c r="C20" i="7"/>
  <c r="D20" i="7"/>
  <c r="E20" i="7"/>
  <c r="C21" i="7"/>
  <c r="D21" i="7"/>
  <c r="E21" i="7"/>
  <c r="C22" i="7"/>
  <c r="D22" i="7"/>
  <c r="E22" i="7"/>
  <c r="C23" i="7"/>
  <c r="D23" i="7"/>
  <c r="E23" i="7"/>
  <c r="C24" i="7"/>
  <c r="D24" i="7"/>
  <c r="E24" i="7"/>
  <c r="C25" i="7"/>
  <c r="D25" i="7"/>
  <c r="E25" i="7"/>
  <c r="C26" i="7"/>
  <c r="D26" i="7"/>
  <c r="E26" i="7"/>
  <c r="C27" i="7"/>
  <c r="D27" i="7"/>
  <c r="E27" i="7"/>
  <c r="C28" i="7"/>
  <c r="D28" i="7"/>
  <c r="E28" i="7"/>
  <c r="C29" i="7"/>
  <c r="D29" i="7"/>
  <c r="E29" i="7"/>
  <c r="C30" i="7"/>
  <c r="D30" i="7"/>
  <c r="E30" i="7"/>
  <c r="C31" i="7"/>
  <c r="D31" i="7"/>
  <c r="E31" i="7"/>
  <c r="C32" i="7"/>
  <c r="D32" i="7"/>
  <c r="E32" i="7"/>
  <c r="C7" i="5"/>
  <c r="C8" i="5"/>
  <c r="C9" i="5"/>
  <c r="C10" i="5"/>
  <c r="C11" i="5"/>
  <c r="C12" i="5"/>
  <c r="C13" i="5"/>
  <c r="C14" i="5"/>
  <c r="C15" i="5"/>
  <c r="C16" i="5"/>
  <c r="C17" i="5"/>
  <c r="C18" i="5"/>
  <c r="C19" i="5"/>
  <c r="C20" i="5"/>
  <c r="C21" i="5"/>
  <c r="C22" i="5"/>
  <c r="C23" i="5"/>
  <c r="C6" i="4"/>
  <c r="D6" i="4"/>
  <c r="C7" i="4"/>
  <c r="D7" i="4"/>
  <c r="C8" i="4"/>
  <c r="D8" i="4"/>
  <c r="C9" i="4"/>
  <c r="D9" i="4"/>
  <c r="C10" i="4"/>
  <c r="D10" i="4"/>
  <c r="C11" i="4"/>
  <c r="D11" i="4"/>
  <c r="C12" i="4"/>
  <c r="D12" i="4"/>
  <c r="C13" i="4"/>
  <c r="D13" i="4"/>
  <c r="C14" i="4"/>
  <c r="D14" i="4"/>
  <c r="C15" i="4"/>
  <c r="D15" i="4"/>
  <c r="C16" i="4"/>
  <c r="D16" i="4"/>
  <c r="C17" i="4"/>
  <c r="D17" i="4"/>
  <c r="C18" i="4"/>
  <c r="D18" i="4"/>
  <c r="C19" i="4"/>
  <c r="D19" i="4"/>
  <c r="C20" i="4"/>
  <c r="D20" i="4"/>
  <c r="C21" i="4"/>
  <c r="D21" i="4"/>
  <c r="C22" i="4"/>
  <c r="D22" i="4"/>
  <c r="C23" i="4"/>
  <c r="D23" i="4"/>
  <c r="C24" i="4"/>
  <c r="D24" i="4"/>
  <c r="C25" i="4"/>
  <c r="D25" i="4"/>
  <c r="C26" i="4"/>
  <c r="D26" i="4"/>
  <c r="C27" i="4"/>
  <c r="D27" i="4"/>
  <c r="C28" i="4"/>
  <c r="D28" i="4"/>
  <c r="C29" i="4"/>
  <c r="D29" i="4"/>
  <c r="C30" i="4"/>
  <c r="D30" i="4"/>
  <c r="C31" i="4"/>
  <c r="D31" i="4"/>
  <c r="C32" i="4"/>
  <c r="D32" i="4"/>
  <c r="C33" i="4"/>
  <c r="D33" i="4"/>
  <c r="C23" i="2"/>
  <c r="C22" i="2"/>
  <c r="C21" i="2"/>
  <c r="C20" i="2"/>
  <c r="C10" i="2"/>
  <c r="C9" i="2"/>
  <c r="C8" i="2"/>
  <c r="C7" i="2"/>
  <c r="C19" i="2"/>
  <c r="C18" i="2"/>
  <c r="C17" i="2"/>
  <c r="C16" i="2"/>
  <c r="C15" i="2"/>
  <c r="C14" i="2"/>
  <c r="C13" i="2"/>
  <c r="C12" i="2"/>
  <c r="C11" i="2" l="1"/>
</calcChain>
</file>

<file path=xl/sharedStrings.xml><?xml version="1.0" encoding="utf-8"?>
<sst xmlns="http://schemas.openxmlformats.org/spreadsheetml/2006/main" count="95" uniqueCount="60">
  <si>
    <t>Note: Percent change based on unrounded numbers</t>
  </si>
  <si>
    <t>Quarter/Year</t>
  </si>
  <si>
    <t xml:space="preserve">Average Fare and Percent Change by Quarter </t>
  </si>
  <si>
    <t>Average Domestic Fare (current$)</t>
  </si>
  <si>
    <t>Average Fare in current dollars ($)</t>
  </si>
  <si>
    <t>Quarter-to-Quarter Percent Change in Average Fare (%)</t>
  </si>
  <si>
    <t>Table 5. Unadjusted Average Domestic Airline Fares by Quarter</t>
  </si>
  <si>
    <t xml:space="preserve">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t>
  </si>
  <si>
    <t>Source: Bureau of Transportation Statistics, https://www.bts.gov/explore-topics-and-geography/topics/air-fares</t>
  </si>
  <si>
    <t>1Q 2020</t>
  </si>
  <si>
    <t>2Q 2020</t>
  </si>
  <si>
    <t>3Q 2020</t>
  </si>
  <si>
    <t>4Q 2020</t>
  </si>
  <si>
    <t>1Q 2021</t>
  </si>
  <si>
    <t>2Q 2021</t>
  </si>
  <si>
    <t>3Q 2021</t>
  </si>
  <si>
    <t>4Q 2021</t>
  </si>
  <si>
    <t>1Q 2022</t>
  </si>
  <si>
    <t>2Q 2022</t>
  </si>
  <si>
    <t>1Q 2019</t>
  </si>
  <si>
    <t>2Q 2019</t>
  </si>
  <si>
    <t>3Q 2019</t>
  </si>
  <si>
    <t>4Q 2019</t>
  </si>
  <si>
    <t>3Q 2022</t>
  </si>
  <si>
    <t>4Q 2022</t>
  </si>
  <si>
    <t>1Q 2023</t>
  </si>
  <si>
    <t>2Q 2023</t>
  </si>
  <si>
    <t>** Remaining 7% of passengers boarded fights at airports not included in the top 100 airports for this report.</t>
  </si>
  <si>
    <t>* Not including Alaska, Hawaii or Puerto Rico</t>
  </si>
  <si>
    <t>Average Fare at All Airports</t>
  </si>
  <si>
    <t>Average Fare at Top 100 Airports</t>
  </si>
  <si>
    <t>100-499,999</t>
  </si>
  <si>
    <t>500-999,999</t>
  </si>
  <si>
    <t>1.0-1.49 million</t>
  </si>
  <si>
    <t>1.5-1.99 million</t>
  </si>
  <si>
    <t>2 million+</t>
  </si>
  <si>
    <t>Standard Error</t>
  </si>
  <si>
    <t>Percent of Total Passengers</t>
  </si>
  <si>
    <t>Average Fare 2nd Quarter 2023 ($)</t>
  </si>
  <si>
    <t>Airport Groups based on 2Q 2023 Originating Passengers</t>
  </si>
  <si>
    <t xml:space="preserve">Top 100 Airports* Based on 2Q2023 U.S. Originating Domestic Passengers </t>
  </si>
  <si>
    <t>Table 6. Fares at Airports Grouped by Originating Passengers</t>
  </si>
  <si>
    <t>* Rate calculated using Bureau of Labor Statistics General Consumer Price Index</t>
  </si>
  <si>
    <t>Inflation Rate from 1995 (Jun 1995 to Jun of each year)*</t>
  </si>
  <si>
    <t xml:space="preserve"> Cumulative Percent Change in Average Fare (2Q 1995 to 2Q of each year) (%)</t>
  </si>
  <si>
    <t>Year-to-Year Percent Change in Average Fare (2Q to 2Q) (%)</t>
  </si>
  <si>
    <t>Year</t>
  </si>
  <si>
    <t>Table 4. Unadjusted 2nd Quarter Average Fares, 1995-2023</t>
  </si>
  <si>
    <t>Average Fare in constant 2023 dollars ($)</t>
  </si>
  <si>
    <t>Average Domestic Fare (2023$)</t>
  </si>
  <si>
    <t xml:space="preserve">Table 3. Inflation-Adjusted Average Domestic Airline Fares by Quarter </t>
  </si>
  <si>
    <t>* From Schedule P-1.2: Passenger Revenue (Fares) (Acct 3901) as a percentage of Total Operating Revenues (4999).</t>
  </si>
  <si>
    <t>Source: Bureau of Transportation Statistics, P-1.2</t>
  </si>
  <si>
    <t>Revenue from Passenger Fares as Percent of Total Scheduled Passenger Airline Operating Revenue* (%)</t>
  </si>
  <si>
    <t>Table 2. Passenger Airline Revenue from Fares 1990-2023</t>
  </si>
  <si>
    <t>Source: Bureau of Transportation Statistics, https://www.bts.gov/explore-topics-and-geography/topics/air-fares; and http://www.transtats.bts.gov/databases.asp?Mode_ID=1&amp;Mode_Desc=Aviation&amp;Subject_ID2=0</t>
  </si>
  <si>
    <t>Percent Change in Average Fare to 2nd Quarter 2023 (%)</t>
  </si>
  <si>
    <t>2Q Average Fare in constant 2023 dollars ($)</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</si>
  <si>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</si>
  <si>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Table 1. 2nd Quarter Average Fare 1995-2023, Adjusted for Inflation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</si>
</sst>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00%"/>
    <numFmt numFmtId="167" formatCode="#,##0.0"/>
    <numFmt numFmtId="168" formatCode="0.000"/>
  </numFmts>
  <fonts count="8" x14ac:knownFonts="1">
    <font>
      <sz val="10"/>
      <name val="Arial"/>
    </font>
    <font>
      <b/>
      <sz val="10"/>
      <color indexed="8"/>
      <name val="Arial"/>
      <family val="2"/>
    </font>
    <font>
      <sz val="10"/>
      <name val="Arial"/>
      <family val="2"/>
    </font>
    <font>
      <sz val="12"/>
      <name val="Times New Roman"/>
      <family val="1"/>
    </font>
    <font>
      <sz val="10"/>
      <color indexed="8"/>
      <name val="Arial"/>
      <family val="2"/>
    </font>
    <font>
      <b/>
      <sz val="10"/>
      <name val="Arial"/>
      <family val="2"/>
    </font>
    <font>
      <sz val="10"/>
      <color theme="1"/>
      <name val="Arial"/>
      <family val="2"/>
    </font>
    <font>
      <b/>
      <sz val="10"/>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3">
    <xf numFmtId="0" fontId="0" fillId="0" borderId="0"/>
    <xf numFmtId="9" fontId="2" fillId="0" borderId="0" applyFont="0" applyFill="0" applyBorder="0" applyAlignment="0" applyProtection="0"/>
    <xf numFmtId="0" fontId="6" fillId="0" borderId="0"/>
  </cellStyleXfs>
  <cellXfs count="76">
    <xf numFmtId="0" fontId="0" fillId="0" borderId="0" xfId="0"/>
    <xf numFmtId="0" fontId="0" fillId="0" borderId="0" xfId="0" applyAlignment="1"/>
    <xf numFmtId="0" fontId="3" fillId="0" borderId="0" xfId="0" applyFont="1" applyBorder="1"/>
    <xf numFmtId="0" fontId="2" fillId="0" borderId="0" xfId="0" applyFont="1" applyBorder="1"/>
    <xf numFmtId="0" fontId="5" fillId="0" borderId="1" xfId="0" applyFont="1" applyBorder="1" applyAlignment="1">
      <alignment horizontal="center" wrapText="1"/>
    </xf>
    <xf numFmtId="1" fontId="0" fillId="0" borderId="0" xfId="0" applyNumberFormat="1"/>
    <xf numFmtId="0" fontId="2" fillId="0" borderId="0" xfId="0" applyFont="1" applyFill="1" applyBorder="1" applyAlignment="1">
      <alignment horizontal="left"/>
    </xf>
    <xf numFmtId="0" fontId="2" fillId="0" borderId="1" xfId="0" applyFont="1" applyFill="1" applyBorder="1" applyAlignment="1">
      <alignment horizontal="left"/>
    </xf>
    <xf numFmtId="164" fontId="0" fillId="0" borderId="1" xfId="0" applyNumberFormat="1" applyBorder="1"/>
    <xf numFmtId="164" fontId="0" fillId="0" borderId="0" xfId="0" applyNumberFormat="1" applyBorder="1"/>
    <xf numFmtId="1" fontId="0" fillId="0" borderId="1" xfId="0" applyNumberFormat="1" applyBorder="1"/>
    <xf numFmtId="1" fontId="0" fillId="0" borderId="0" xfId="0" applyNumberFormat="1" applyBorder="1"/>
    <xf numFmtId="2" fontId="6" fillId="0" borderId="0" xfId="0" applyNumberFormat="1" applyFont="1"/>
    <xf numFmtId="0" fontId="2" fillId="0" borderId="0" xfId="0" applyFont="1" applyAlignment="1">
      <alignment wrapText="1"/>
    </xf>
    <xf numFmtId="0" fontId="5" fillId="0" borderId="0" xfId="0" applyFont="1" applyBorder="1" applyAlignment="1">
      <alignment wrapText="1"/>
    </xf>
    <xf numFmtId="0" fontId="5" fillId="0" borderId="1" xfId="0" applyFont="1" applyBorder="1" applyAlignment="1">
      <alignment wrapText="1"/>
    </xf>
    <xf numFmtId="0" fontId="1" fillId="0" borderId="0" xfId="0" applyFont="1" applyBorder="1" applyAlignment="1">
      <alignment wrapText="1"/>
    </xf>
    <xf numFmtId="0" fontId="4" fillId="0" borderId="0" xfId="0" applyFont="1" applyBorder="1" applyAlignment="1">
      <alignment wrapText="1"/>
    </xf>
    <xf numFmtId="0" fontId="4" fillId="0" borderId="0" xfId="0" applyFont="1" applyBorder="1" applyAlignment="1">
      <alignment horizontal="left" wrapText="1"/>
    </xf>
    <xf numFmtId="0" fontId="5" fillId="0" borderId="0" xfId="0" applyFont="1" applyBorder="1" applyAlignment="1">
      <alignment horizontal="center" wrapText="1"/>
    </xf>
    <xf numFmtId="0" fontId="2" fillId="0" borderId="0" xfId="0" applyFont="1" applyBorder="1" applyAlignment="1">
      <alignment wrapText="1"/>
    </xf>
    <xf numFmtId="4" fontId="0" fillId="0" borderId="0" xfId="0" applyNumberFormat="1" applyAlignment="1">
      <alignment horizontal="center"/>
    </xf>
    <xf numFmtId="0" fontId="0" fillId="0" borderId="0" xfId="0" applyAlignment="1">
      <alignment wrapText="1"/>
    </xf>
    <xf numFmtId="0" fontId="5" fillId="0" borderId="0" xfId="0" applyFont="1"/>
    <xf numFmtId="164" fontId="0" fillId="0" borderId="1" xfId="0" applyNumberFormat="1" applyBorder="1" applyAlignment="1">
      <alignment horizontal="right" indent="6"/>
    </xf>
    <xf numFmtId="9" fontId="2" fillId="0" borderId="1" xfId="1" applyFont="1" applyBorder="1" applyAlignment="1">
      <alignment horizontal="center"/>
    </xf>
    <xf numFmtId="1" fontId="0" fillId="0" borderId="1" xfId="0" applyNumberFormat="1" applyBorder="1" applyAlignment="1">
      <alignment horizontal="center"/>
    </xf>
    <xf numFmtId="164" fontId="0" fillId="0" borderId="0" xfId="0" applyNumberFormat="1" applyAlignment="1">
      <alignment horizontal="right" indent="6"/>
    </xf>
    <xf numFmtId="9" fontId="0" fillId="0" borderId="0" xfId="1" applyFont="1" applyFill="1" applyAlignment="1">
      <alignment horizontal="center"/>
    </xf>
    <xf numFmtId="1" fontId="0" fillId="0" borderId="0" xfId="0" applyNumberFormat="1" applyAlignment="1">
      <alignment horizontal="center"/>
    </xf>
    <xf numFmtId="0" fontId="5" fillId="0" borderId="0" xfId="0" applyFont="1" applyAlignment="1">
      <alignment horizontal="center" wrapText="1"/>
    </xf>
    <xf numFmtId="38" fontId="2" fillId="0" borderId="0" xfId="0" applyNumberFormat="1" applyFont="1" applyAlignment="1">
      <alignment horizontal="right"/>
    </xf>
    <xf numFmtId="9" fontId="2" fillId="0" borderId="0" xfId="1" applyFont="1" applyFill="1" applyAlignment="1">
      <alignment horizontal="center"/>
    </xf>
    <xf numFmtId="0" fontId="2" fillId="0" borderId="0" xfId="0" applyFont="1"/>
    <xf numFmtId="9" fontId="0" fillId="0" borderId="0" xfId="1" applyFont="1" applyAlignment="1">
      <alignment horizontal="center"/>
    </xf>
    <xf numFmtId="49" fontId="2" fillId="0" borderId="0" xfId="0" applyNumberFormat="1" applyFont="1" applyAlignment="1">
      <alignment horizontal="right"/>
    </xf>
    <xf numFmtId="0" fontId="5" fillId="0" borderId="1" xfId="0" applyFont="1" applyBorder="1" applyAlignment="1">
      <alignment horizontal="center"/>
    </xf>
    <xf numFmtId="4" fontId="5" fillId="0" borderId="1" xfId="0" applyNumberFormat="1" applyFont="1" applyBorder="1" applyAlignment="1">
      <alignment horizontal="center" wrapText="1"/>
    </xf>
    <xf numFmtId="0" fontId="5" fillId="0" borderId="0" xfId="0" applyFont="1" applyAlignment="1">
      <alignment wrapText="1"/>
    </xf>
    <xf numFmtId="2" fontId="0" fillId="0" borderId="0" xfId="0" applyNumberFormat="1"/>
    <xf numFmtId="164" fontId="0" fillId="0" borderId="0" xfId="0" applyNumberFormat="1"/>
    <xf numFmtId="0" fontId="0" fillId="0" borderId="0" xfId="0"/>
    <xf numFmtId="0" fontId="2" fillId="0" borderId="0" xfId="0" applyFont="1" applyAlignment="1">
      <alignment horizontal="left"/>
    </xf>
    <xf numFmtId="164" fontId="6" fillId="0" borderId="1" xfId="2" applyNumberFormat="1" applyBorder="1"/>
    <xf numFmtId="1" fontId="0" fillId="0" borderId="1" xfId="0" applyNumberFormat="1" applyBorder="1" applyAlignment="1">
      <alignment horizontal="right"/>
    </xf>
    <xf numFmtId="1" fontId="5" fillId="0" borderId="1" xfId="0" applyNumberFormat="1" applyFont="1" applyBorder="1" applyAlignment="1">
      <alignment horizontal="center"/>
    </xf>
    <xf numFmtId="164" fontId="6" fillId="0" borderId="0" xfId="2" applyNumberFormat="1"/>
    <xf numFmtId="1" fontId="0" fillId="0" borderId="0" xfId="0" applyNumberFormat="1" applyAlignment="1">
      <alignment horizontal="right"/>
    </xf>
    <xf numFmtId="1" fontId="5" fillId="0" borderId="0" xfId="0" applyNumberFormat="1" applyFont="1" applyAlignment="1">
      <alignment horizontal="center"/>
    </xf>
    <xf numFmtId="2" fontId="6" fillId="0" borderId="0" xfId="0" applyNumberFormat="1" applyFont="1" applyAlignment="1">
      <alignment horizontal="right"/>
    </xf>
    <xf numFmtId="164" fontId="2" fillId="0" borderId="0" xfId="0" applyNumberFormat="1" applyFont="1" applyAlignment="1">
      <alignment horizontal="right"/>
    </xf>
    <xf numFmtId="0" fontId="7" fillId="0" borderId="0" xfId="0" applyFont="1"/>
    <xf numFmtId="164" fontId="0" fillId="0" borderId="1" xfId="0" applyNumberFormat="1" applyBorder="1"/>
    <xf numFmtId="0" fontId="5" fillId="0" borderId="1" xfId="0" applyFont="1" applyBorder="1" applyAlignment="1">
      <alignment horizontal="center" wrapText="1"/>
    </xf>
    <xf numFmtId="0" fontId="1" fillId="0" borderId="1" xfId="0" applyFont="1" applyBorder="1" applyAlignment="1">
      <alignment horizontal="center" wrapText="1"/>
    </xf>
    <xf numFmtId="164" fontId="5" fillId="0" borderId="0" xfId="0" applyNumberFormat="1" applyFont="1" applyAlignment="1">
      <alignment horizontal="center" wrapText="1"/>
    </xf>
    <xf numFmtId="0" fontId="5" fillId="0" borderId="0" xfId="0" applyFont="1" applyAlignment="1">
      <alignment horizontal="center" wrapText="1"/>
    </xf>
    <xf numFmtId="0" fontId="1" fillId="0" borderId="0" xfId="0" applyFont="1" applyAlignment="1">
      <alignment horizontal="center" wrapText="1"/>
    </xf>
    <xf numFmtId="0" fontId="3" fillId="0" borderId="0" xfId="0" applyFont="1"/>
    <xf numFmtId="0" fontId="6" fillId="0" borderId="0" xfId="0" applyFont="1"/>
    <xf numFmtId="165" fontId="0" fillId="0" borderId="0" xfId="0" applyNumberFormat="1"/>
    <xf numFmtId="0" fontId="2" fillId="0" borderId="1" xfId="0" applyFont="1" applyBorder="1"/>
    <xf numFmtId="0" fontId="4" fillId="0" borderId="0" xfId="0" applyFont="1" applyAlignment="1">
      <alignment horizontal="left" wrapText="1"/>
    </xf>
    <xf numFmtId="0" fontId="4" fillId="0" borderId="0" xfId="0" applyFont="1" applyAlignment="1">
      <alignment wrapText="1"/>
    </xf>
    <xf numFmtId="0" fontId="1" fillId="0" borderId="0" xfId="0" applyFont="1" applyAlignment="1">
      <alignment wrapText="1"/>
    </xf>
    <xf numFmtId="166" fontId="0" fillId="0" borderId="0" xfId="0" applyNumberFormat="1"/>
    <xf numFmtId="10" fontId="0" fillId="0" borderId="0" xfId="0" applyNumberFormat="1"/>
    <xf numFmtId="164" fontId="0" fillId="0" borderId="1" xfId="0" applyNumberFormat="1" applyBorder="1" applyAlignment="1">
      <alignment horizontal="center"/>
    </xf>
    <xf numFmtId="0" fontId="5" fillId="0" borderId="1" xfId="0" applyFont="1" applyBorder="1" applyAlignment="1">
      <alignment horizontal="left"/>
    </xf>
    <xf numFmtId="164" fontId="0" fillId="0" borderId="0" xfId="0" applyNumberFormat="1" applyAlignment="1">
      <alignment horizontal="center"/>
    </xf>
    <xf numFmtId="0" fontId="5" fillId="0" borderId="0" xfId="0" applyFont="1" applyAlignment="1">
      <alignment horizontal="left"/>
    </xf>
    <xf numFmtId="164" fontId="2" fillId="0" borderId="0" xfId="0" applyNumberFormat="1" applyFont="1" applyAlignment="1">
      <alignment horizontal="center"/>
    </xf>
    <xf numFmtId="0" fontId="2" fillId="0" borderId="2" xfId="0" applyFont="1" applyBorder="1" applyAlignment="1">
      <alignment wrapText="1"/>
    </xf>
    <xf numFmtId="167" fontId="0" fillId="0" borderId="0" xfId="0" applyNumberFormat="1"/>
    <xf numFmtId="168" fontId="5" fillId="0" borderId="1" xfId="0" applyNumberFormat="1" applyFont="1" applyBorder="1" applyAlignment="1">
      <alignment horizontal="center" wrapText="1"/>
    </xf>
    <xf numFmtId="0" fontId="1" fillId="0" borderId="1" xfId="0" applyFont="1" applyBorder="1" applyAlignment="1">
      <alignment horizontal="center" wrapText="1"/>
    </xf>
  </cellXfs>
  <cellStyles count="3">
    <cellStyle name="Normal" xfId="0" builtinId="0"/>
    <cellStyle name="Normal 2" xfId="2" xr:uid="{8C47B231-31C6-426F-B70A-9C2DE0654098}"/>
    <cellStyle name="Percent 2" xfId="1" xr:uid="{C2CBD64B-0885-49AD-8EAF-EF21BACCD7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EA301-14C4-4A22-82CB-D11AFE64A81C}">
  <dimension ref="A1:K34"/>
  <sheetViews>
    <sheetView tabSelected="1" workbookViewId="0">
      <selection sqref="A1:E1"/>
    </sheetView>
  </sheetViews>
  <sheetFormatPr defaultRowHeight="12.5" x14ac:dyDescent="0.25"/>
  <cols>
    <col min="1" max="1" width="13.08984375" customWidth="1"/>
    <col min="2" max="2" width="14.54296875" customWidth="1"/>
    <col min="3" max="3" width="15.54296875" customWidth="1"/>
    <col min="4" max="4" width="17" customWidth="1"/>
    <col min="5" max="5" width="14" customWidth="1"/>
  </cols>
  <sheetData>
    <row r="1" spans="1:11" ht="12.75" customHeight="1" x14ac:dyDescent="0.3">
      <c r="A1" s="38" t="s">
        <v>59</v>
      </c>
      <c r="B1" s="38"/>
      <c r="C1" s="38"/>
      <c r="D1" s="38"/>
      <c r="E1" s="38"/>
    </row>
    <row r="2" spans="1:11" ht="101.15" customHeight="1" x14ac:dyDescent="0.25">
      <c r="A2" s="13" t="s">
        <v>58</v>
      </c>
      <c r="B2" s="13"/>
      <c r="C2" s="13"/>
      <c r="D2" s="13"/>
      <c r="E2" s="13"/>
    </row>
    <row r="3" spans="1:11" ht="75.650000000000006" customHeight="1" x14ac:dyDescent="0.3">
      <c r="A3" s="4" t="s">
        <v>46</v>
      </c>
      <c r="B3" s="75" t="s">
        <v>57</v>
      </c>
      <c r="C3" s="4" t="s">
        <v>45</v>
      </c>
      <c r="D3" s="4" t="s">
        <v>44</v>
      </c>
      <c r="E3" s="74" t="s">
        <v>56</v>
      </c>
      <c r="K3" s="33"/>
    </row>
    <row r="4" spans="1:11" ht="12.75" customHeight="1" x14ac:dyDescent="0.3">
      <c r="A4" s="48">
        <v>1995</v>
      </c>
      <c r="B4" s="29">
        <v>592.53522816185659</v>
      </c>
      <c r="C4" s="73"/>
      <c r="E4" s="40">
        <f>(($B$32-B4)/B4)*100</f>
        <v>-33.87970506896977</v>
      </c>
      <c r="G4" s="5"/>
      <c r="H4" s="5"/>
      <c r="I4" s="5"/>
    </row>
    <row r="5" spans="1:11" ht="12.75" customHeight="1" x14ac:dyDescent="0.3">
      <c r="A5" s="48">
        <v>1996</v>
      </c>
      <c r="B5" s="29">
        <v>535.29292682747325</v>
      </c>
      <c r="C5" s="46">
        <f>((B5-B4)/B4)*100</f>
        <v>-9.6605735176216498</v>
      </c>
      <c r="D5" s="40">
        <f>((B5-$B$4)/$B$4)*100</f>
        <v>-9.6605735176216498</v>
      </c>
      <c r="E5" s="40">
        <f>(($B$32-B5)/B5)*100</f>
        <v>-26.809038416988756</v>
      </c>
      <c r="G5" s="5"/>
      <c r="H5" s="5"/>
      <c r="I5" s="5"/>
      <c r="J5" s="40"/>
    </row>
    <row r="6" spans="1:11" ht="12.75" customHeight="1" x14ac:dyDescent="0.3">
      <c r="A6" s="48">
        <v>1997</v>
      </c>
      <c r="B6" s="29">
        <v>549.12801666831035</v>
      </c>
      <c r="C6" s="46">
        <f>((B6-B5)/B5)*100</f>
        <v>2.5845829726975258</v>
      </c>
      <c r="D6" s="40">
        <f>((B6-$B$4)/$B$4)*100</f>
        <v>-7.3256760831254999</v>
      </c>
      <c r="E6" s="40">
        <f>(($B$32-B6)/B6)*100</f>
        <v>-28.653059297915433</v>
      </c>
      <c r="G6" s="5"/>
      <c r="H6" s="5"/>
      <c r="I6" s="5"/>
      <c r="J6" s="40"/>
    </row>
    <row r="7" spans="1:11" ht="12.75" customHeight="1" x14ac:dyDescent="0.3">
      <c r="A7" s="48">
        <v>1998</v>
      </c>
      <c r="B7" s="29">
        <v>562.19655298928308</v>
      </c>
      <c r="C7" s="46">
        <f>((B7-B6)/B6)*100</f>
        <v>2.3798706174677862</v>
      </c>
      <c r="D7" s="40">
        <f>((B7-$B$4)/$B$4)*100</f>
        <v>-5.1201470782908824</v>
      </c>
      <c r="E7" s="40">
        <f>(($B$32-B7)/B7)*100</f>
        <v>-30.311554144598091</v>
      </c>
      <c r="G7" s="5"/>
      <c r="H7" s="5"/>
      <c r="I7" s="5"/>
      <c r="J7" s="40"/>
    </row>
    <row r="8" spans="1:11" ht="12.75" customHeight="1" x14ac:dyDescent="0.3">
      <c r="A8" s="48">
        <v>1999</v>
      </c>
      <c r="B8" s="29">
        <v>602.78796924909011</v>
      </c>
      <c r="C8" s="46">
        <f>((B8-B7)/B7)*100</f>
        <v>7.2201467696620352</v>
      </c>
      <c r="D8" s="40">
        <f>((B8-$B$4)/$B$4)*100</f>
        <v>1.7303175574959879</v>
      </c>
      <c r="E8" s="40">
        <f>(($B$32-B8)/B8)*100</f>
        <v>-35.004336447037701</v>
      </c>
      <c r="G8" s="5"/>
      <c r="H8" s="5"/>
      <c r="I8" s="5"/>
      <c r="J8" s="40"/>
    </row>
    <row r="9" spans="1:11" ht="12.75" customHeight="1" x14ac:dyDescent="0.3">
      <c r="A9" s="48">
        <v>2000</v>
      </c>
      <c r="B9" s="29">
        <v>600.66508266595599</v>
      </c>
      <c r="C9" s="46">
        <f>((B9-B8)/B8)*100</f>
        <v>-0.35217799482273304</v>
      </c>
      <c r="D9" s="40">
        <f>((B9-$B$4)/$B$4)*100</f>
        <v>1.3720457649951998</v>
      </c>
      <c r="E9" s="40">
        <f>(($B$32-B9)/B9)*100</f>
        <v>-34.774627036418913</v>
      </c>
      <c r="G9" s="5"/>
      <c r="H9" s="5"/>
      <c r="I9" s="5"/>
      <c r="J9" s="40"/>
    </row>
    <row r="10" spans="1:11" ht="12.75" customHeight="1" x14ac:dyDescent="0.3">
      <c r="A10" s="48">
        <v>2001</v>
      </c>
      <c r="B10" s="29">
        <v>562.92445721163756</v>
      </c>
      <c r="C10" s="46">
        <f>((B10-B9)/B9)*100</f>
        <v>-6.2831395637004057</v>
      </c>
      <c r="D10" s="40">
        <f>((B10-$B$4)/$B$4)*100</f>
        <v>-4.9973013489976958</v>
      </c>
      <c r="E10" s="40">
        <f>(($B$32-B10)/B10)*100</f>
        <v>-30.40166661588551</v>
      </c>
      <c r="G10" s="5"/>
      <c r="H10" s="5"/>
      <c r="I10" s="5"/>
      <c r="J10" s="40"/>
    </row>
    <row r="11" spans="1:11" ht="12.75" customHeight="1" x14ac:dyDescent="0.3">
      <c r="A11" s="48">
        <v>2002</v>
      </c>
      <c r="B11" s="29">
        <v>537.55524299371189</v>
      </c>
      <c r="C11" s="46">
        <f>((B11-B10)/B10)*100</f>
        <v>-4.5066818278936216</v>
      </c>
      <c r="D11" s="40">
        <f>((B11-$B$4)/$B$4)*100</f>
        <v>-9.278770705110956</v>
      </c>
      <c r="E11" s="40">
        <f>(($B$32-B11)/B11)*100</f>
        <v>-27.117064611077485</v>
      </c>
      <c r="G11" s="5"/>
      <c r="H11" s="5"/>
      <c r="I11" s="5"/>
      <c r="J11" s="40"/>
    </row>
    <row r="12" spans="1:11" ht="12.75" customHeight="1" x14ac:dyDescent="0.3">
      <c r="A12" s="48">
        <v>2003</v>
      </c>
      <c r="B12" s="29">
        <v>520.67703639560796</v>
      </c>
      <c r="C12" s="46">
        <f>((B12-B11)/B11)*100</f>
        <v>-3.1398087579068341</v>
      </c>
      <c r="D12" s="40">
        <f>((B12-$B$4)/$B$4)*100</f>
        <v>-12.127243807792622</v>
      </c>
      <c r="E12" s="40">
        <f>(($B$32-B12)/B12)*100</f>
        <v>-24.754499806057272</v>
      </c>
      <c r="G12" s="5"/>
      <c r="H12" s="5"/>
      <c r="I12" s="5"/>
      <c r="J12" s="40"/>
    </row>
    <row r="13" spans="1:11" ht="12.75" customHeight="1" x14ac:dyDescent="0.3">
      <c r="A13" s="48">
        <v>2004</v>
      </c>
      <c r="B13" s="29">
        <v>498.03267264742652</v>
      </c>
      <c r="C13" s="46">
        <f>((B13-B12)/B12)*100</f>
        <v>-4.3490229384682051</v>
      </c>
      <c r="D13" s="40">
        <f>((B13-$B$4)/$B$4)*100</f>
        <v>-15.948850131255959</v>
      </c>
      <c r="E13" s="40">
        <f>(($B$32-B13)/B13)*100</f>
        <v>-21.333265476694841</v>
      </c>
      <c r="G13" s="5"/>
      <c r="H13" s="5"/>
      <c r="I13" s="5"/>
      <c r="J13" s="40"/>
    </row>
    <row r="14" spans="1:11" ht="12.75" customHeight="1" x14ac:dyDescent="0.3">
      <c r="A14" s="48">
        <v>2005</v>
      </c>
      <c r="B14" s="29">
        <v>479.52097622108641</v>
      </c>
      <c r="C14" s="46">
        <f>((B14-B13)/B13)*100</f>
        <v>-3.7169642561674139</v>
      </c>
      <c r="D14" s="40">
        <f>((B14-$B$4)/$B$4)*100</f>
        <v>-19.073001328774879</v>
      </c>
      <c r="E14" s="40">
        <f>(($B$32-B14)/B14)*100</f>
        <v>-18.296370782696101</v>
      </c>
      <c r="G14" s="5"/>
      <c r="H14" s="5"/>
      <c r="I14" s="5"/>
      <c r="J14" s="40"/>
    </row>
    <row r="15" spans="1:11" ht="12.75" customHeight="1" x14ac:dyDescent="0.3">
      <c r="A15" s="48">
        <v>2006</v>
      </c>
      <c r="B15" s="29">
        <v>513.57214048152753</v>
      </c>
      <c r="C15" s="46">
        <f>((B15-B14)/B14)*100</f>
        <v>7.101079191318127</v>
      </c>
      <c r="D15" s="40">
        <f>((B15-$B$4)/$B$4)*100</f>
        <v>-13.326311065974217</v>
      </c>
      <c r="E15" s="40">
        <f>(($B$32-B15)/B15)*100</f>
        <v>-23.713533202262081</v>
      </c>
      <c r="G15" s="5"/>
      <c r="H15" s="5"/>
      <c r="I15" s="5"/>
      <c r="J15" s="40"/>
    </row>
    <row r="16" spans="1:11" ht="12.75" customHeight="1" x14ac:dyDescent="0.3">
      <c r="A16" s="48">
        <v>2007</v>
      </c>
      <c r="B16" s="29">
        <v>476.59232199771816</v>
      </c>
      <c r="C16" s="46">
        <f>((B16-B15)/B15)*100</f>
        <v>-7.2005110030183728</v>
      </c>
      <c r="D16" s="40">
        <f>((B16-$B$4)/$B$4)*100</f>
        <v>-19.567259574390661</v>
      </c>
      <c r="E16" s="40">
        <f>(($B$32-B16)/B16)*100</f>
        <v>-17.794302940375893</v>
      </c>
      <c r="G16" s="5"/>
      <c r="H16" s="5"/>
      <c r="I16" s="5"/>
      <c r="J16" s="40"/>
    </row>
    <row r="17" spans="1:10" ht="12.75" customHeight="1" x14ac:dyDescent="0.3">
      <c r="A17" s="48">
        <v>2008</v>
      </c>
      <c r="B17" s="29">
        <v>486.89145516394393</v>
      </c>
      <c r="C17" s="46">
        <f>((B17-B16)/B16)*100</f>
        <v>2.1609943532147553</v>
      </c>
      <c r="D17" s="40">
        <f>((B17-$B$4)/$B$4)*100</f>
        <v>-17.829112595657364</v>
      </c>
      <c r="E17" s="40">
        <f>(($B$32-B17)/B17)*100</f>
        <v>-19.533186241900264</v>
      </c>
      <c r="G17" s="5"/>
      <c r="H17" s="5"/>
      <c r="I17" s="5"/>
      <c r="J17" s="40"/>
    </row>
    <row r="18" spans="1:10" ht="12.75" customHeight="1" x14ac:dyDescent="0.3">
      <c r="A18" s="48">
        <v>2009</v>
      </c>
      <c r="B18" s="29">
        <v>428.45431187458894</v>
      </c>
      <c r="C18" s="46">
        <f>((B18-B17)/B17)*100</f>
        <v>-12.002088488013882</v>
      </c>
      <c r="D18" s="40">
        <f>((B18-$B$4)/$B$4)*100</f>
        <v>-27.691335213312819</v>
      </c>
      <c r="E18" s="40">
        <f>(($B$32-B18)/B18)*100</f>
        <v>-8.5582687412536789</v>
      </c>
      <c r="G18" s="5"/>
      <c r="H18" s="5"/>
      <c r="I18" s="5"/>
      <c r="J18" s="40"/>
    </row>
    <row r="19" spans="1:10" ht="12.75" customHeight="1" x14ac:dyDescent="0.3">
      <c r="A19" s="48">
        <v>2010</v>
      </c>
      <c r="B19" s="29">
        <v>475.40312487975064</v>
      </c>
      <c r="C19" s="46">
        <f>((B19-B18)/B18)*100</f>
        <v>10.9577174751141</v>
      </c>
      <c r="D19" s="40">
        <f>((B19-$B$4)/$B$4)*100</f>
        <v>-19.767956015960323</v>
      </c>
      <c r="E19" s="40">
        <f>(($B$32-B19)/B19)*100</f>
        <v>-17.588669504439721</v>
      </c>
      <c r="G19" s="5"/>
      <c r="H19" s="5"/>
      <c r="I19" s="5"/>
      <c r="J19" s="40"/>
    </row>
    <row r="20" spans="1:10" ht="12.75" customHeight="1" x14ac:dyDescent="0.3">
      <c r="A20" s="48">
        <v>2011</v>
      </c>
      <c r="B20" s="29">
        <v>498.75538727719652</v>
      </c>
      <c r="C20" s="46">
        <f>((B20-B19)/B19)*100</f>
        <v>4.9120969500048304</v>
      </c>
      <c r="D20" s="40">
        <f>((B20-$B$4)/$B$4)*100</f>
        <v>-15.826880230493776</v>
      </c>
      <c r="E20" s="40">
        <f>(($B$32-B20)/B20)*100</f>
        <v>-21.447256425698118</v>
      </c>
      <c r="G20" s="5"/>
      <c r="H20" s="5"/>
      <c r="I20" s="5"/>
      <c r="J20" s="40"/>
    </row>
    <row r="21" spans="1:10" ht="12.75" customHeight="1" x14ac:dyDescent="0.3">
      <c r="A21" s="48">
        <v>2012</v>
      </c>
      <c r="B21" s="29">
        <v>510.10232187126934</v>
      </c>
      <c r="C21" s="46">
        <f>((B21-B20)/B20)*100</f>
        <v>2.2750500312423614</v>
      </c>
      <c r="D21" s="40">
        <f>((B21-$B$4)/$B$4)*100</f>
        <v>-13.911899642879956</v>
      </c>
      <c r="E21" s="40">
        <f>(($B$32-B21)/B21)*100</f>
        <v>-23.194617308614305</v>
      </c>
      <c r="G21" s="5"/>
      <c r="H21" s="5"/>
      <c r="I21" s="5"/>
      <c r="J21" s="40"/>
    </row>
    <row r="22" spans="1:10" ht="12.75" customHeight="1" x14ac:dyDescent="0.3">
      <c r="A22" s="48">
        <v>2013</v>
      </c>
      <c r="B22" s="29">
        <v>494.18914717838499</v>
      </c>
      <c r="C22" s="46">
        <f>((B22-B21)/B21)*100</f>
        <v>-3.119604442204488</v>
      </c>
      <c r="D22" s="40">
        <f>((B22-$B$4)/$B$4)*100</f>
        <v>-16.59750784583013</v>
      </c>
      <c r="E22" s="40">
        <f>(($B$32-B22)/B22)*100</f>
        <v>-20.721439823636718</v>
      </c>
      <c r="G22" s="5"/>
      <c r="H22" s="5"/>
      <c r="I22" s="5"/>
      <c r="J22" s="40"/>
    </row>
    <row r="23" spans="1:10" ht="12.75" customHeight="1" x14ac:dyDescent="0.3">
      <c r="A23" s="48">
        <v>2014</v>
      </c>
      <c r="B23" s="29">
        <v>514.7107514991751</v>
      </c>
      <c r="C23" s="46">
        <f>((B23-B22)/B22)*100</f>
        <v>4.1525809374730231</v>
      </c>
      <c r="D23" s="40">
        <f>((B23-$B$4)/$B$4)*100</f>
        <v>-13.134151855258638</v>
      </c>
      <c r="E23" s="40">
        <f>(($B$32-B23)/B23)*100</f>
        <v>-23.882289365486407</v>
      </c>
      <c r="G23" s="5"/>
      <c r="H23" s="5"/>
      <c r="I23" s="5"/>
      <c r="J23" s="40"/>
    </row>
    <row r="24" spans="1:10" ht="12.75" customHeight="1" x14ac:dyDescent="0.3">
      <c r="A24" s="48">
        <v>2015</v>
      </c>
      <c r="B24" s="29">
        <v>497.68516057525932</v>
      </c>
      <c r="C24" s="46">
        <f>((B24-B23)/B23)*100</f>
        <v>-3.3077978018384315</v>
      </c>
      <c r="D24" s="40">
        <f>((B24-$B$4)/$B$4)*100</f>
        <v>-16.007498470738703</v>
      </c>
      <c r="E24" s="40">
        <f>(($B$32-B24)/B24)*100</f>
        <v>-21.27833589050179</v>
      </c>
      <c r="G24" s="5"/>
      <c r="H24" s="5"/>
      <c r="I24" s="5"/>
      <c r="J24" s="40"/>
    </row>
    <row r="25" spans="1:10" ht="12.75" customHeight="1" x14ac:dyDescent="0.3">
      <c r="A25" s="48">
        <v>2016</v>
      </c>
      <c r="B25" s="29">
        <v>449.95389043169712</v>
      </c>
      <c r="C25" s="46">
        <f>((B25-B24)/B24)*100</f>
        <v>-9.5906556844875706</v>
      </c>
      <c r="D25" s="40">
        <f>((B25-$B$4)/$B$4)*100</f>
        <v>-24.062930093198108</v>
      </c>
      <c r="E25" s="40">
        <f>(($B$32-B25)/B25)*100</f>
        <v>-12.9275135158887</v>
      </c>
      <c r="G25" s="5"/>
      <c r="H25" s="5"/>
      <c r="I25" s="5"/>
      <c r="J25" s="40"/>
    </row>
    <row r="26" spans="1:10" ht="12.75" customHeight="1" x14ac:dyDescent="0.3">
      <c r="A26" s="48">
        <v>2017</v>
      </c>
      <c r="B26" s="29">
        <v>442.33668031472553</v>
      </c>
      <c r="C26" s="46">
        <f>((B26-B25)/B25)*100</f>
        <v>-1.6928868221727005</v>
      </c>
      <c r="D26" s="40">
        <f>((B26-$B$4)/$B$4)*100</f>
        <v>-25.348458742794435</v>
      </c>
      <c r="E26" s="40">
        <f>(($B$32-B26)/B26)*100</f>
        <v>-11.428091346140674</v>
      </c>
      <c r="G26" s="5"/>
      <c r="H26" s="5"/>
      <c r="I26" s="5"/>
      <c r="J26" s="40"/>
    </row>
    <row r="27" spans="1:10" ht="12.75" customHeight="1" x14ac:dyDescent="0.3">
      <c r="A27" s="48">
        <v>2018</v>
      </c>
      <c r="B27" s="29">
        <v>422.31511928291076</v>
      </c>
      <c r="C27" s="46">
        <f>((B27-B26)/B26)*100</f>
        <v>-4.5263171522581604</v>
      </c>
      <c r="D27" s="40">
        <f>((B27-$B$4)/$B$4)*100</f>
        <v>-28.727424259144403</v>
      </c>
      <c r="E27" s="40">
        <f>(($B$32-B27)/B27)*100</f>
        <v>-7.2289807913760118</v>
      </c>
      <c r="G27" s="5"/>
      <c r="H27" s="5"/>
      <c r="I27" s="5"/>
      <c r="J27" s="40"/>
    </row>
    <row r="28" spans="1:10" ht="12.75" customHeight="1" x14ac:dyDescent="0.3">
      <c r="A28" s="48">
        <v>2019</v>
      </c>
      <c r="B28" s="29">
        <v>424.41783245121451</v>
      </c>
      <c r="C28" s="46">
        <f>((B28-B27)/B27)*100</f>
        <v>0.49790146558668058</v>
      </c>
      <c r="D28" s="40">
        <f>((B28-$B$4)/$B$4)*100</f>
        <v>-28.372557059969306</v>
      </c>
      <c r="E28" s="40">
        <f>(($B$32-B28)/B28)*100</f>
        <v>-7.6886006018828112</v>
      </c>
      <c r="G28" s="5"/>
      <c r="H28" s="5"/>
      <c r="I28" s="5"/>
      <c r="J28" s="40"/>
    </row>
    <row r="29" spans="1:10" ht="12.75" customHeight="1" x14ac:dyDescent="0.3">
      <c r="A29" s="48">
        <v>2020</v>
      </c>
      <c r="B29" s="29">
        <v>306.87752998212761</v>
      </c>
      <c r="C29" s="46">
        <f>((B29-B28)/B28)*100</f>
        <v>-27.694477819236731</v>
      </c>
      <c r="D29" s="40">
        <f>((B29-$B$4)/$B$4)*100</f>
        <v>-48.20940335748255</v>
      </c>
      <c r="E29" s="40">
        <f>(($B$32-B29)/B29)*100</f>
        <v>27.668532933541879</v>
      </c>
      <c r="G29" s="5"/>
      <c r="H29" s="5"/>
      <c r="I29" s="5"/>
      <c r="J29" s="40"/>
    </row>
    <row r="30" spans="1:10" ht="12.75" customHeight="1" x14ac:dyDescent="0.3">
      <c r="A30" s="48">
        <v>2021</v>
      </c>
      <c r="B30" s="29">
        <v>338.61817596517142</v>
      </c>
      <c r="C30" s="46">
        <f>((B30-B29)/B29)*100</f>
        <v>10.343098755028549</v>
      </c>
      <c r="D30" s="40">
        <f>((B30-$B$4)/$B$4)*100</f>
        <v>-42.852650800928473</v>
      </c>
      <c r="E30" s="40">
        <f>(($B$32-B30)/B30)*100</f>
        <v>15.701420726798082</v>
      </c>
      <c r="G30" s="40"/>
      <c r="H30" s="5"/>
      <c r="I30" s="5"/>
      <c r="J30" s="40"/>
    </row>
    <row r="31" spans="1:10" ht="12.75" customHeight="1" x14ac:dyDescent="0.3">
      <c r="A31" s="48">
        <v>2022</v>
      </c>
      <c r="B31" s="29">
        <v>412.94491694482679</v>
      </c>
      <c r="C31" s="46">
        <f>((B31-B30)/B30)*100</f>
        <v>21.950015166138112</v>
      </c>
      <c r="D31" s="40">
        <f>((B31-$B$4)/$B$4)*100</f>
        <v>-30.308798984686362</v>
      </c>
      <c r="E31" s="40">
        <f>(($B$32-B31)/B31)*100</f>
        <v>-5.1238980420193325</v>
      </c>
      <c r="G31" s="40"/>
      <c r="H31" s="5"/>
      <c r="I31" s="5"/>
      <c r="J31" s="40"/>
    </row>
    <row r="32" spans="1:10" ht="12.75" customHeight="1" x14ac:dyDescent="0.3">
      <c r="A32" s="48">
        <v>2023</v>
      </c>
      <c r="B32" s="29">
        <v>391.78604043087245</v>
      </c>
      <c r="C32" s="46">
        <f>((B32-B31)/B31)*100</f>
        <v>-5.1238980420193325</v>
      </c>
      <c r="D32" s="40">
        <f>((B32-$B$4)/$B$4)*100</f>
        <v>-33.87970506896977</v>
      </c>
      <c r="E32" s="40">
        <f>(($B$32-B32)/B32)*100</f>
        <v>0</v>
      </c>
      <c r="G32" s="40"/>
      <c r="H32" s="5"/>
      <c r="I32" s="5"/>
      <c r="J32" s="40"/>
    </row>
    <row r="33" spans="1:5" ht="51" customHeight="1" x14ac:dyDescent="0.25">
      <c r="A33" s="72" t="s">
        <v>55</v>
      </c>
      <c r="B33" s="72"/>
      <c r="C33" s="72"/>
      <c r="D33" s="72"/>
      <c r="E33" s="72"/>
    </row>
    <row r="34" spans="1:5" x14ac:dyDescent="0.25">
      <c r="A34" s="42" t="s">
        <v>0</v>
      </c>
      <c r="B34" s="42"/>
      <c r="C34" s="42"/>
      <c r="D34" s="42"/>
      <c r="E34" s="42"/>
    </row>
  </sheetData>
  <mergeCells count="4">
    <mergeCell ref="A1:E1"/>
    <mergeCell ref="A2:E2"/>
    <mergeCell ref="A33:E33"/>
    <mergeCell ref="A34:E34"/>
  </mergeCells>
  <printOptions horizontalCentered="1"/>
  <pageMargins left="0.75" right="0.75"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D44B9-6AE6-4B3B-A7C5-A7EA903E9E88}">
  <dimension ref="A1:B32"/>
  <sheetViews>
    <sheetView workbookViewId="0">
      <selection sqref="A1:B1"/>
    </sheetView>
  </sheetViews>
  <sheetFormatPr defaultRowHeight="12.5" x14ac:dyDescent="0.25"/>
  <cols>
    <col min="1" max="1" width="20.54296875" customWidth="1"/>
    <col min="2" max="2" width="43" customWidth="1"/>
  </cols>
  <sheetData>
    <row r="1" spans="1:2" ht="25.5" customHeight="1" x14ac:dyDescent="0.3">
      <c r="A1" s="38" t="s">
        <v>54</v>
      </c>
      <c r="B1" s="38"/>
    </row>
    <row r="2" spans="1:2" ht="51" customHeight="1" x14ac:dyDescent="0.3">
      <c r="A2" s="36" t="s">
        <v>46</v>
      </c>
      <c r="B2" s="4" t="s">
        <v>53</v>
      </c>
    </row>
    <row r="3" spans="1:2" ht="13" x14ac:dyDescent="0.3">
      <c r="A3" s="70">
        <v>1990</v>
      </c>
      <c r="B3" s="71">
        <v>88.527547695603275</v>
      </c>
    </row>
    <row r="4" spans="1:2" ht="13" x14ac:dyDescent="0.3">
      <c r="A4" s="70">
        <v>1995</v>
      </c>
      <c r="B4" s="71">
        <v>87.552675874674037</v>
      </c>
    </row>
    <row r="5" spans="1:2" ht="13" x14ac:dyDescent="0.3">
      <c r="A5" s="70">
        <v>2000</v>
      </c>
      <c r="B5" s="71">
        <v>88.870422640625833</v>
      </c>
    </row>
    <row r="6" spans="1:2" ht="13" x14ac:dyDescent="0.3">
      <c r="A6" s="70">
        <v>2001</v>
      </c>
      <c r="B6" s="71">
        <v>87.782594490792789</v>
      </c>
    </row>
    <row r="7" spans="1:2" ht="13" x14ac:dyDescent="0.3">
      <c r="A7" s="70">
        <v>2002</v>
      </c>
      <c r="B7" s="71">
        <v>87.064759018572147</v>
      </c>
    </row>
    <row r="8" spans="1:2" ht="13" x14ac:dyDescent="0.3">
      <c r="A8" s="70">
        <v>2003</v>
      </c>
      <c r="B8" s="71">
        <v>84.944701490097657</v>
      </c>
    </row>
    <row r="9" spans="1:2" ht="13" x14ac:dyDescent="0.3">
      <c r="A9" s="70">
        <v>2004</v>
      </c>
      <c r="B9" s="71">
        <v>80.616387544965278</v>
      </c>
    </row>
    <row r="10" spans="1:2" ht="13" x14ac:dyDescent="0.3">
      <c r="A10" s="70">
        <v>2005</v>
      </c>
      <c r="B10" s="71">
        <v>78.437415407326455</v>
      </c>
    </row>
    <row r="11" spans="1:2" ht="13" x14ac:dyDescent="0.3">
      <c r="A11" s="70">
        <v>2006</v>
      </c>
      <c r="B11" s="71">
        <v>77.563577116362552</v>
      </c>
    </row>
    <row r="12" spans="1:2" ht="13" x14ac:dyDescent="0.3">
      <c r="A12" s="70">
        <v>2007</v>
      </c>
      <c r="B12" s="71">
        <v>77.692387037735031</v>
      </c>
    </row>
    <row r="13" spans="1:2" ht="13" x14ac:dyDescent="0.3">
      <c r="A13" s="70">
        <v>2008</v>
      </c>
      <c r="B13" s="71">
        <v>75.946809494986169</v>
      </c>
    </row>
    <row r="14" spans="1:2" ht="13" x14ac:dyDescent="0.3">
      <c r="A14" s="70">
        <v>2009</v>
      </c>
      <c r="B14" s="71">
        <v>73.704194575355075</v>
      </c>
    </row>
    <row r="15" spans="1:2" ht="13" x14ac:dyDescent="0.3">
      <c r="A15" s="70">
        <v>2010</v>
      </c>
      <c r="B15" s="71">
        <v>74.752715559742839</v>
      </c>
    </row>
    <row r="16" spans="1:2" ht="13" x14ac:dyDescent="0.3">
      <c r="A16" s="70">
        <v>2011</v>
      </c>
      <c r="B16" s="71">
        <v>74.586700470951669</v>
      </c>
    </row>
    <row r="17" spans="1:2" ht="13" x14ac:dyDescent="0.3">
      <c r="A17" s="70">
        <v>2012</v>
      </c>
      <c r="B17" s="71">
        <v>74.117882913991735</v>
      </c>
    </row>
    <row r="18" spans="1:2" ht="13" x14ac:dyDescent="0.3">
      <c r="A18" s="70">
        <v>2013</v>
      </c>
      <c r="B18" s="71">
        <v>74.642837654136059</v>
      </c>
    </row>
    <row r="19" spans="1:2" ht="13" x14ac:dyDescent="0.3">
      <c r="A19" s="70">
        <v>2014</v>
      </c>
      <c r="B19" s="71">
        <v>74.82772616521936</v>
      </c>
    </row>
    <row r="20" spans="1:2" ht="13" x14ac:dyDescent="0.3">
      <c r="A20" s="70">
        <v>2015</v>
      </c>
      <c r="B20" s="71">
        <v>74.712353132952273</v>
      </c>
    </row>
    <row r="21" spans="1:2" ht="13" x14ac:dyDescent="0.3">
      <c r="A21" s="70">
        <v>2016</v>
      </c>
      <c r="B21" s="69">
        <v>74.089651565922878</v>
      </c>
    </row>
    <row r="22" spans="1:2" ht="13" x14ac:dyDescent="0.3">
      <c r="A22" s="70">
        <v>2017</v>
      </c>
      <c r="B22" s="69">
        <v>73.7</v>
      </c>
    </row>
    <row r="23" spans="1:2" ht="12.75" customHeight="1" x14ac:dyDescent="0.3">
      <c r="A23" s="70">
        <v>2018</v>
      </c>
      <c r="B23" s="69">
        <v>73.97</v>
      </c>
    </row>
    <row r="24" spans="1:2" ht="12.75" customHeight="1" x14ac:dyDescent="0.3">
      <c r="A24" s="70">
        <v>2019</v>
      </c>
      <c r="B24" s="69">
        <v>73.77</v>
      </c>
    </row>
    <row r="25" spans="1:2" ht="12.75" customHeight="1" x14ac:dyDescent="0.3">
      <c r="A25" s="70">
        <v>2020</v>
      </c>
      <c r="B25" s="69">
        <v>63.7</v>
      </c>
    </row>
    <row r="26" spans="1:2" ht="12.75" customHeight="1" x14ac:dyDescent="0.3">
      <c r="A26" s="70">
        <v>2021</v>
      </c>
      <c r="B26" s="69">
        <v>58.53</v>
      </c>
    </row>
    <row r="27" spans="1:2" ht="12.75" customHeight="1" x14ac:dyDescent="0.3">
      <c r="A27" s="70">
        <v>2022</v>
      </c>
      <c r="B27" s="69">
        <v>72.55</v>
      </c>
    </row>
    <row r="28" spans="1:2" ht="12.75" customHeight="1" x14ac:dyDescent="0.3">
      <c r="A28" s="68">
        <v>2023</v>
      </c>
      <c r="B28" s="67">
        <v>75.319999999999993</v>
      </c>
    </row>
    <row r="29" spans="1:2" ht="30" customHeight="1" x14ac:dyDescent="0.25">
      <c r="A29" s="13" t="s">
        <v>52</v>
      </c>
      <c r="B29" s="13"/>
    </row>
    <row r="30" spans="1:2" ht="31.5" customHeight="1" x14ac:dyDescent="0.25">
      <c r="A30" s="13" t="s">
        <v>51</v>
      </c>
      <c r="B30" s="13"/>
    </row>
    <row r="31" spans="1:2" x14ac:dyDescent="0.25">
      <c r="B31" s="66"/>
    </row>
    <row r="32" spans="1:2" x14ac:dyDescent="0.25">
      <c r="B32" s="65"/>
    </row>
  </sheetData>
  <mergeCells count="3">
    <mergeCell ref="A1:B1"/>
    <mergeCell ref="A29:B29"/>
    <mergeCell ref="A30:B30"/>
  </mergeCells>
  <printOptions horizontalCentered="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17103-9D26-4FE0-AA03-91647AF34173}">
  <dimension ref="A1:K28"/>
  <sheetViews>
    <sheetView workbookViewId="0">
      <selection activeCell="B14" sqref="B14"/>
    </sheetView>
  </sheetViews>
  <sheetFormatPr defaultRowHeight="12.5" x14ac:dyDescent="0.25"/>
  <cols>
    <col min="1" max="1" width="13.453125" style="33" customWidth="1"/>
    <col min="2" max="2" width="26" style="33" customWidth="1"/>
    <col min="3" max="3" width="25.6328125" style="33" customWidth="1"/>
    <col min="5" max="5" width="12.453125" customWidth="1"/>
  </cols>
  <sheetData>
    <row r="1" spans="1:11" ht="25.5" customHeight="1" x14ac:dyDescent="0.3">
      <c r="A1" s="64" t="s">
        <v>50</v>
      </c>
      <c r="B1" s="64"/>
      <c r="C1" s="64"/>
    </row>
    <row r="2" spans="1:11" ht="15" customHeight="1" x14ac:dyDescent="0.25">
      <c r="A2" s="63" t="s">
        <v>2</v>
      </c>
      <c r="B2" s="63"/>
      <c r="C2" s="63"/>
    </row>
    <row r="3" spans="1:11" ht="107.4" customHeight="1" x14ac:dyDescent="0.25">
      <c r="A3" s="62" t="s">
        <v>7</v>
      </c>
      <c r="B3" s="62"/>
      <c r="C3" s="62"/>
    </row>
    <row r="4" spans="1:11" ht="28.5" customHeight="1" x14ac:dyDescent="0.3">
      <c r="A4" s="38" t="s">
        <v>1</v>
      </c>
      <c r="B4" s="56" t="s">
        <v>49</v>
      </c>
      <c r="C4" s="56"/>
    </row>
    <row r="5" spans="1:11" ht="38.25" customHeight="1" x14ac:dyDescent="0.3">
      <c r="A5" s="15"/>
      <c r="B5" s="4" t="s">
        <v>48</v>
      </c>
      <c r="C5" s="4" t="s">
        <v>5</v>
      </c>
    </row>
    <row r="6" spans="1:11" ht="12" customHeight="1" x14ac:dyDescent="0.25">
      <c r="A6" s="33" t="s">
        <v>19</v>
      </c>
      <c r="B6" s="5">
        <v>421.14899751431898</v>
      </c>
      <c r="C6" s="40">
        <v>-2.8786828726274147</v>
      </c>
      <c r="F6" s="5"/>
      <c r="G6" s="60"/>
      <c r="H6" s="59"/>
      <c r="I6" s="59"/>
      <c r="J6" s="12"/>
      <c r="K6" s="12"/>
    </row>
    <row r="7" spans="1:11" ht="12" customHeight="1" x14ac:dyDescent="0.25">
      <c r="A7" s="33" t="s">
        <v>20</v>
      </c>
      <c r="B7" s="5">
        <v>424.41783245121451</v>
      </c>
      <c r="C7" s="40">
        <f>((B7-B6)/B6)*100</f>
        <v>0.77617065603590585</v>
      </c>
      <c r="F7" s="5"/>
      <c r="G7" s="60"/>
      <c r="H7" s="59"/>
      <c r="I7" s="59"/>
      <c r="J7" s="12"/>
      <c r="K7" s="12"/>
    </row>
    <row r="8" spans="1:11" ht="12" customHeight="1" x14ac:dyDescent="0.25">
      <c r="A8" s="33" t="s">
        <v>21</v>
      </c>
      <c r="B8" s="5">
        <v>409.05794026366823</v>
      </c>
      <c r="C8" s="40">
        <f>((B8-B7)/B7)*100</f>
        <v>-3.6190496753719348</v>
      </c>
      <c r="F8" s="5"/>
      <c r="G8" s="60"/>
      <c r="H8" s="59"/>
      <c r="I8" s="59"/>
      <c r="J8" s="12"/>
      <c r="K8" s="12"/>
    </row>
    <row r="9" spans="1:11" ht="12" customHeight="1" x14ac:dyDescent="0.25">
      <c r="A9" s="33" t="s">
        <v>22</v>
      </c>
      <c r="B9" s="5">
        <v>421.69950269940841</v>
      </c>
      <c r="C9" s="40">
        <f>((B9-B8)/B8)*100</f>
        <v>3.0904087639985081</v>
      </c>
      <c r="E9" s="12"/>
      <c r="F9" s="5"/>
      <c r="G9" s="60"/>
      <c r="H9" s="59"/>
      <c r="I9" s="59"/>
      <c r="J9" s="12"/>
      <c r="K9" s="12"/>
    </row>
    <row r="10" spans="1:11" ht="12" customHeight="1" x14ac:dyDescent="0.25">
      <c r="A10" s="33" t="s">
        <v>9</v>
      </c>
      <c r="B10" s="5">
        <v>395.77744601867096</v>
      </c>
      <c r="C10" s="40">
        <f>((B10-B9)/B9)*100</f>
        <v>-6.1470446407462225</v>
      </c>
      <c r="E10" s="12"/>
      <c r="F10" s="5"/>
      <c r="G10" s="60"/>
      <c r="H10" s="59"/>
      <c r="I10" s="59"/>
      <c r="J10" s="12"/>
      <c r="K10" s="12"/>
    </row>
    <row r="11" spans="1:11" ht="12" customHeight="1" x14ac:dyDescent="0.25">
      <c r="A11" s="33" t="s">
        <v>10</v>
      </c>
      <c r="B11" s="5">
        <v>306.87752998212761</v>
      </c>
      <c r="C11" s="40">
        <f>((B11-B10)/B10)*100</f>
        <v>-22.462097557815223</v>
      </c>
      <c r="E11" s="12"/>
      <c r="F11" s="5"/>
      <c r="G11" s="60"/>
      <c r="H11" s="59"/>
      <c r="I11" s="59"/>
      <c r="J11" s="12"/>
      <c r="K11" s="12"/>
    </row>
    <row r="12" spans="1:11" ht="12" customHeight="1" x14ac:dyDescent="0.25">
      <c r="A12" s="33" t="s">
        <v>11</v>
      </c>
      <c r="B12" s="5">
        <v>286.56851723054461</v>
      </c>
      <c r="C12" s="40">
        <f>((B12-B11)/B11)*100</f>
        <v>-6.6179536679553506</v>
      </c>
      <c r="E12" s="12"/>
      <c r="F12" s="5"/>
      <c r="G12" s="60"/>
      <c r="H12" s="59"/>
      <c r="I12" s="59"/>
      <c r="J12" s="12"/>
      <c r="K12" s="12"/>
    </row>
    <row r="13" spans="1:11" ht="12" customHeight="1" x14ac:dyDescent="0.25">
      <c r="A13" s="33" t="s">
        <v>12</v>
      </c>
      <c r="B13" s="5">
        <v>304.56045794083656</v>
      </c>
      <c r="C13" s="40">
        <f>((B13-B12)/B12)*100</f>
        <v>6.2784079996538527</v>
      </c>
      <c r="E13" s="12"/>
      <c r="F13" s="5"/>
      <c r="G13" s="60"/>
      <c r="H13" s="59"/>
      <c r="I13" s="59"/>
      <c r="J13" s="12"/>
      <c r="K13" s="12"/>
    </row>
    <row r="14" spans="1:11" ht="12" customHeight="1" x14ac:dyDescent="0.25">
      <c r="A14" s="33" t="s">
        <v>13</v>
      </c>
      <c r="B14" s="5">
        <v>300.78212342273332</v>
      </c>
      <c r="C14" s="40">
        <f>((B14-B13)/B13)*100</f>
        <v>-1.2405860378753468</v>
      </c>
      <c r="E14" s="12"/>
      <c r="F14" s="5"/>
      <c r="G14" s="60"/>
      <c r="H14" s="59"/>
      <c r="I14" s="59"/>
      <c r="J14" s="12"/>
      <c r="K14" s="12"/>
    </row>
    <row r="15" spans="1:11" ht="12" customHeight="1" x14ac:dyDescent="0.25">
      <c r="A15" s="33" t="s">
        <v>14</v>
      </c>
      <c r="B15" s="5">
        <v>338.61817596517142</v>
      </c>
      <c r="C15" s="40">
        <f>((B15-B14)/B14)*100</f>
        <v>12.579222498958668</v>
      </c>
      <c r="E15" s="12"/>
      <c r="F15" s="5"/>
      <c r="G15" s="60"/>
      <c r="H15" s="59"/>
      <c r="I15" s="59"/>
      <c r="J15" s="12"/>
      <c r="K15" s="12"/>
    </row>
    <row r="16" spans="1:11" ht="12" customHeight="1" x14ac:dyDescent="0.25">
      <c r="A16" s="33" t="s">
        <v>15</v>
      </c>
      <c r="B16" s="5">
        <v>349.16514269655596</v>
      </c>
      <c r="C16" s="40">
        <f>((B16-B15)/B15)*100</f>
        <v>3.1147077977495665</v>
      </c>
      <c r="E16" s="12"/>
      <c r="F16" s="5"/>
      <c r="G16" s="60"/>
      <c r="H16" s="59"/>
      <c r="I16" s="59"/>
      <c r="J16" s="12"/>
      <c r="K16" s="12"/>
    </row>
    <row r="17" spans="1:11" ht="12" customHeight="1" x14ac:dyDescent="0.25">
      <c r="A17" s="33" t="s">
        <v>16</v>
      </c>
      <c r="B17" s="5">
        <v>358.25158799643953</v>
      </c>
      <c r="C17" s="40">
        <f>((B17-B16)/B16)*100</f>
        <v>2.6023345943727816</v>
      </c>
      <c r="E17" s="12"/>
      <c r="F17" s="5"/>
      <c r="G17" s="60"/>
      <c r="H17" s="59"/>
      <c r="I17" s="59"/>
      <c r="J17" s="12"/>
      <c r="K17" s="12"/>
    </row>
    <row r="18" spans="1:11" ht="12" customHeight="1" x14ac:dyDescent="0.25">
      <c r="A18" s="33" t="s">
        <v>17</v>
      </c>
      <c r="B18" s="5">
        <v>351.70547665292656</v>
      </c>
      <c r="C18" s="40">
        <f>((B18-B17)/B17)*100</f>
        <v>-1.8272386118712809</v>
      </c>
      <c r="E18" s="12"/>
      <c r="F18" s="5"/>
      <c r="G18" s="60"/>
      <c r="H18" s="59"/>
      <c r="I18" s="59"/>
      <c r="J18" s="12"/>
      <c r="K18" s="12"/>
    </row>
    <row r="19" spans="1:11" ht="12" customHeight="1" x14ac:dyDescent="0.25">
      <c r="A19" s="33" t="s">
        <v>18</v>
      </c>
      <c r="B19" s="5">
        <v>412.94491694482679</v>
      </c>
      <c r="C19" s="40">
        <f>((B19-B18)/B18)*100</f>
        <v>17.412137244690427</v>
      </c>
      <c r="E19" s="12"/>
      <c r="F19" s="5"/>
      <c r="G19" s="60"/>
      <c r="H19" s="59"/>
      <c r="I19" s="59"/>
      <c r="J19" s="12"/>
      <c r="K19" s="12"/>
    </row>
    <row r="20" spans="1:11" ht="12" customHeight="1" x14ac:dyDescent="0.25">
      <c r="A20" s="33" t="s">
        <v>23</v>
      </c>
      <c r="B20" s="5">
        <v>392.58203483572225</v>
      </c>
      <c r="C20" s="40">
        <f>((B20-B19)/B19)*100</f>
        <v>-4.9311376102554618</v>
      </c>
      <c r="E20" s="12"/>
      <c r="F20" s="5"/>
      <c r="G20" s="60"/>
      <c r="H20" s="59"/>
      <c r="I20" s="59"/>
      <c r="J20" s="12"/>
      <c r="K20" s="12"/>
    </row>
    <row r="21" spans="1:11" ht="12" customHeight="1" x14ac:dyDescent="0.25">
      <c r="A21" s="33" t="s">
        <v>24</v>
      </c>
      <c r="B21" s="5">
        <v>402.71138684870635</v>
      </c>
      <c r="C21" s="40">
        <f>((B21-B20)/B20)*100</f>
        <v>2.580187353000698</v>
      </c>
      <c r="E21" s="12"/>
      <c r="F21" s="5"/>
      <c r="G21" s="60"/>
      <c r="H21" s="59"/>
      <c r="I21" s="59"/>
      <c r="J21" s="12"/>
      <c r="K21" s="12"/>
    </row>
    <row r="22" spans="1:11" ht="12" customHeight="1" x14ac:dyDescent="0.25">
      <c r="A22" s="33" t="s">
        <v>25</v>
      </c>
      <c r="B22" s="5">
        <v>386.10315189410528</v>
      </c>
      <c r="C22" s="40">
        <f>((B22-B21)/B21)*100</f>
        <v>-4.1241036377351259</v>
      </c>
      <c r="E22" s="12"/>
      <c r="F22" s="5"/>
      <c r="G22" s="60"/>
      <c r="H22" s="59"/>
      <c r="I22" s="59"/>
      <c r="J22" s="12"/>
      <c r="K22" s="12"/>
    </row>
    <row r="23" spans="1:11" ht="12" customHeight="1" x14ac:dyDescent="0.25">
      <c r="A23" s="61" t="s">
        <v>26</v>
      </c>
      <c r="B23" s="10">
        <v>391.78604043087245</v>
      </c>
      <c r="C23" s="8">
        <f>((B23-B22)/B22)*100</f>
        <v>1.471857587509616</v>
      </c>
      <c r="E23" s="12"/>
      <c r="F23" s="5"/>
      <c r="G23" s="60"/>
      <c r="H23" s="59"/>
      <c r="I23" s="59"/>
      <c r="J23" s="12"/>
      <c r="K23" s="12"/>
    </row>
    <row r="24" spans="1:11" ht="32.4" customHeight="1" x14ac:dyDescent="0.25">
      <c r="A24" s="13" t="s">
        <v>8</v>
      </c>
      <c r="B24" s="13"/>
      <c r="C24" s="13"/>
    </row>
    <row r="25" spans="1:11" ht="15.65" customHeight="1" x14ac:dyDescent="0.25">
      <c r="A25" s="13" t="s">
        <v>0</v>
      </c>
      <c r="B25" s="13"/>
      <c r="C25" s="13"/>
    </row>
    <row r="26" spans="1:11" ht="15.5" x14ac:dyDescent="0.35">
      <c r="A26" s="58"/>
      <c r="B26" s="58"/>
      <c r="C26" s="58"/>
    </row>
    <row r="27" spans="1:11" ht="15.5" x14ac:dyDescent="0.35">
      <c r="A27" s="58"/>
      <c r="B27" s="58"/>
      <c r="C27" s="58"/>
    </row>
    <row r="28" spans="1:11" ht="15.5" x14ac:dyDescent="0.35">
      <c r="A28" s="58"/>
      <c r="B28" s="58"/>
      <c r="C28" s="58"/>
    </row>
  </sheetData>
  <mergeCells count="7">
    <mergeCell ref="A24:C24"/>
    <mergeCell ref="A25:C25"/>
    <mergeCell ref="A4:A5"/>
    <mergeCell ref="A1:C1"/>
    <mergeCell ref="A2:C2"/>
    <mergeCell ref="A3:C3"/>
    <mergeCell ref="B4:C4"/>
  </mergeCells>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65A04-A0BA-45B4-A77C-C685ADDEAC6A}">
  <dimension ref="A1:G36"/>
  <sheetViews>
    <sheetView zoomScaleNormal="100" workbookViewId="0">
      <selection sqref="A1:D1"/>
    </sheetView>
  </sheetViews>
  <sheetFormatPr defaultRowHeight="12.5" x14ac:dyDescent="0.25"/>
  <cols>
    <col min="1" max="1" width="19.54296875" customWidth="1"/>
    <col min="2" max="2" width="12.90625" customWidth="1"/>
    <col min="3" max="3" width="14.90625" customWidth="1"/>
    <col min="4" max="4" width="18.08984375" customWidth="1"/>
    <col min="5" max="5" width="15.6328125" style="40" customWidth="1"/>
    <col min="7" max="7" width="8.7265625" style="39"/>
  </cols>
  <sheetData>
    <row r="1" spans="1:7" ht="12.75" customHeight="1" x14ac:dyDescent="0.3">
      <c r="A1" s="38" t="s">
        <v>47</v>
      </c>
      <c r="B1" s="38"/>
      <c r="C1" s="38"/>
      <c r="D1" s="38"/>
    </row>
    <row r="2" spans="1:7" ht="89.25" customHeight="1" x14ac:dyDescent="0.25">
      <c r="A2" s="13" t="s">
        <v>7</v>
      </c>
      <c r="B2" s="13"/>
      <c r="C2" s="13"/>
      <c r="D2" s="13"/>
      <c r="E2" s="41"/>
    </row>
    <row r="3" spans="1:7" ht="30.65" customHeight="1" x14ac:dyDescent="0.25">
      <c r="A3" s="56" t="s">
        <v>46</v>
      </c>
      <c r="B3" s="57" t="s">
        <v>4</v>
      </c>
      <c r="C3" s="56" t="s">
        <v>45</v>
      </c>
      <c r="D3" s="53" t="s">
        <v>44</v>
      </c>
      <c r="E3" s="55" t="s">
        <v>43</v>
      </c>
    </row>
    <row r="4" spans="1:7" ht="38.25" customHeight="1" x14ac:dyDescent="0.25">
      <c r="A4" s="53"/>
      <c r="B4" s="54"/>
      <c r="C4" s="53"/>
      <c r="D4" s="53"/>
      <c r="E4" s="52"/>
    </row>
    <row r="5" spans="1:7" ht="12.75" customHeight="1" x14ac:dyDescent="0.3">
      <c r="A5" s="48">
        <v>1995</v>
      </c>
      <c r="B5" s="47">
        <v>296.46272369211863</v>
      </c>
      <c r="C5" s="50"/>
      <c r="D5" s="50"/>
      <c r="F5" s="51"/>
      <c r="G5" s="12"/>
    </row>
    <row r="6" spans="1:7" ht="12.75" customHeight="1" x14ac:dyDescent="0.3">
      <c r="A6" s="48">
        <v>1996</v>
      </c>
      <c r="B6" s="47">
        <v>275.44798804094836</v>
      </c>
      <c r="C6" s="46">
        <f>((B6-B5)/B5)*100</f>
        <v>-7.0884917299061225</v>
      </c>
      <c r="D6" s="40">
        <f>((B6-$B$5)/$B$5)*100</f>
        <v>-7.0884917299061225</v>
      </c>
      <c r="E6" s="50">
        <v>2.847130968024516</v>
      </c>
      <c r="G6" s="12"/>
    </row>
    <row r="7" spans="1:7" ht="12.75" customHeight="1" x14ac:dyDescent="0.3">
      <c r="A7" s="48">
        <v>1997</v>
      </c>
      <c r="B7" s="47">
        <v>289.18607713879805</v>
      </c>
      <c r="C7" s="46">
        <f>((B7-B6)/B6)*100</f>
        <v>4.9875438174583353</v>
      </c>
      <c r="D7" s="40">
        <f>((B7-$B$5)/$B$5)*100</f>
        <v>-2.4544895434737661</v>
      </c>
      <c r="E7" s="40">
        <v>5.2562417871221889</v>
      </c>
      <c r="G7" s="12"/>
    </row>
    <row r="8" spans="1:7" ht="12.75" customHeight="1" x14ac:dyDescent="0.3">
      <c r="A8" s="48">
        <v>1998</v>
      </c>
      <c r="B8" s="47">
        <v>300.81183172967201</v>
      </c>
      <c r="C8" s="46">
        <f>((B8-B7)/B7)*100</f>
        <v>4.0201640085508137</v>
      </c>
      <c r="D8" s="40">
        <f>((B8-$B$5)/$B$5)*100</f>
        <v>1.4669999598566725</v>
      </c>
      <c r="E8" s="40">
        <v>6.9426193604905793</v>
      </c>
      <c r="G8" s="12"/>
    </row>
    <row r="9" spans="1:7" ht="12.75" customHeight="1" x14ac:dyDescent="0.3">
      <c r="A9" s="48">
        <v>1999</v>
      </c>
      <c r="B9" s="47">
        <v>329.33422178590632</v>
      </c>
      <c r="C9" s="46">
        <f>((B9-B8)/B8)*100</f>
        <v>9.4818045860198357</v>
      </c>
      <c r="D9" s="40">
        <f>((B9-$B$5)/$B$5)*100</f>
        <v>11.087902615347108</v>
      </c>
      <c r="E9" s="40">
        <v>9.1984231274638439</v>
      </c>
      <c r="G9" s="12"/>
    </row>
    <row r="10" spans="1:7" ht="12.75" customHeight="1" x14ac:dyDescent="0.3">
      <c r="A10" s="48">
        <v>2000</v>
      </c>
      <c r="B10" s="47">
        <v>339.10036126436756</v>
      </c>
      <c r="C10" s="46">
        <f>((B10-B9)/B9)*100</f>
        <v>2.9654189672429538</v>
      </c>
      <c r="D10" s="40">
        <f>((B10-$B$5)/$B$5)*100</f>
        <v>14.382124349814992</v>
      </c>
      <c r="E10" s="40">
        <v>12.833990363556721</v>
      </c>
      <c r="G10" s="12"/>
    </row>
    <row r="11" spans="1:7" ht="12.75" customHeight="1" x14ac:dyDescent="0.3">
      <c r="A11" s="48">
        <v>2001</v>
      </c>
      <c r="B11" s="47">
        <v>328.52716900951918</v>
      </c>
      <c r="C11" s="46">
        <f>((B11-B10)/B10)*100</f>
        <v>-3.118012677847124</v>
      </c>
      <c r="D11" s="40">
        <f>((B11-$B$5)/$B$5)*100</f>
        <v>10.815675211396899</v>
      </c>
      <c r="E11" s="40">
        <v>16.644765659220308</v>
      </c>
      <c r="G11" s="12"/>
    </row>
    <row r="12" spans="1:7" ht="12.75" customHeight="1" x14ac:dyDescent="0.3">
      <c r="A12" s="48">
        <v>2002</v>
      </c>
      <c r="B12" s="47">
        <v>317.78585511830232</v>
      </c>
      <c r="C12" s="46">
        <f>((B12-B11)/B11)*100</f>
        <v>-3.2695359484577753</v>
      </c>
      <c r="D12" s="40">
        <f>((B12-$B$5)/$B$5)*100</f>
        <v>7.192516873834065</v>
      </c>
      <c r="E12" s="40">
        <v>18.155935173017951</v>
      </c>
      <c r="G12" s="12"/>
    </row>
    <row r="13" spans="1:7" ht="12.75" customHeight="1" x14ac:dyDescent="0.3">
      <c r="A13" s="48">
        <v>2003</v>
      </c>
      <c r="B13" s="47">
        <v>314.36923232874454</v>
      </c>
      <c r="C13" s="46">
        <f>((B13-B12)/B12)*100</f>
        <v>-1.0751336897250727</v>
      </c>
      <c r="D13" s="40">
        <f>((B13-$B$5)/$B$5)*100</f>
        <v>6.0400540120592412</v>
      </c>
      <c r="E13" s="40">
        <v>20.674551029347331</v>
      </c>
      <c r="G13" s="12"/>
    </row>
    <row r="14" spans="1:7" ht="12.75" customHeight="1" x14ac:dyDescent="0.3">
      <c r="A14" s="48">
        <v>2004</v>
      </c>
      <c r="B14" s="47">
        <v>309.31977665607934</v>
      </c>
      <c r="C14" s="46">
        <f>((B14-B13)/B13)*100</f>
        <v>-1.6062181515857916</v>
      </c>
      <c r="D14" s="40">
        <f>((B14-$B$5)/$B$5)*100</f>
        <v>4.3368194165661684</v>
      </c>
      <c r="E14" s="40">
        <v>24.134910205869438</v>
      </c>
      <c r="G14" s="12"/>
    </row>
    <row r="15" spans="1:7" ht="12.75" customHeight="1" x14ac:dyDescent="0.3">
      <c r="A15" s="48">
        <v>2005</v>
      </c>
      <c r="B15" s="47">
        <v>306.5974098426625</v>
      </c>
      <c r="C15" s="46">
        <f>((B15-B14)/B14)*100</f>
        <v>-0.88011404988299036</v>
      </c>
      <c r="D15" s="40">
        <f>((B15-$B$5)/$B$5)*100</f>
        <v>3.418536409679926</v>
      </c>
      <c r="E15" s="40">
        <v>27.792378449408663</v>
      </c>
      <c r="G15" s="12"/>
    </row>
    <row r="16" spans="1:7" ht="12.75" customHeight="1" x14ac:dyDescent="0.3">
      <c r="A16" s="48">
        <v>2006</v>
      </c>
      <c r="B16" s="47">
        <v>341.53766556640875</v>
      </c>
      <c r="C16" s="46">
        <f>((B16-B15)/B15)*100</f>
        <v>11.396135323412105</v>
      </c>
      <c r="D16" s="40">
        <f>((B16-$B$5)/$B$5)*100</f>
        <v>15.204252768419272</v>
      </c>
      <c r="E16" s="40">
        <v>32.9172141918528</v>
      </c>
      <c r="G16" s="12"/>
    </row>
    <row r="17" spans="1:7" ht="12.75" customHeight="1" x14ac:dyDescent="0.3">
      <c r="A17" s="48">
        <v>2007</v>
      </c>
      <c r="B17" s="47">
        <v>325.34642368049106</v>
      </c>
      <c r="C17" s="46">
        <f>((B17-B16)/B16)*100</f>
        <v>-4.7406899789708437</v>
      </c>
      <c r="D17" s="40">
        <f>((B17-$B$5)/$B$5)*100</f>
        <v>9.7427763020785783</v>
      </c>
      <c r="E17" s="40">
        <v>36.440429259745926</v>
      </c>
      <c r="G17" s="12"/>
    </row>
    <row r="18" spans="1:7" ht="12.75" customHeight="1" x14ac:dyDescent="0.3">
      <c r="A18" s="48">
        <v>2008</v>
      </c>
      <c r="B18" s="47">
        <v>346.93321661480877</v>
      </c>
      <c r="C18" s="46">
        <f>((B18-B17)/B17)*100</f>
        <v>6.6350177420475314</v>
      </c>
      <c r="D18" s="40">
        <f>((B18-$B$5)/$B$5)*100</f>
        <v>17.024228980337025</v>
      </c>
      <c r="E18" s="40">
        <v>42.415681121331559</v>
      </c>
      <c r="G18" s="12"/>
    </row>
    <row r="19" spans="1:7" ht="12.75" customHeight="1" x14ac:dyDescent="0.3">
      <c r="A19" s="48">
        <v>2009</v>
      </c>
      <c r="B19" s="47">
        <v>301.78174496745578</v>
      </c>
      <c r="C19" s="46">
        <f>((B19-B18)/B18)*100</f>
        <v>-13.014456236827717</v>
      </c>
      <c r="D19" s="40">
        <f>((B19-$B$5)/$B$5)*100</f>
        <v>1.7941619132060056</v>
      </c>
      <c r="E19" s="40">
        <v>40.777266754270684</v>
      </c>
      <c r="G19" s="12"/>
    </row>
    <row r="20" spans="1:7" ht="12.75" customHeight="1" x14ac:dyDescent="0.3">
      <c r="A20" s="48">
        <v>2010</v>
      </c>
      <c r="B20" s="47">
        <v>340.76950001735554</v>
      </c>
      <c r="C20" s="46">
        <f>((B20-B19)/B19)*100</f>
        <v>12.919189347952178</v>
      </c>
      <c r="D20" s="40">
        <f>((B20-$B$5)/$B$5)*100</f>
        <v>14.945142435934111</v>
      </c>
      <c r="E20" s="40">
        <v>43.265878230398584</v>
      </c>
      <c r="G20" s="12"/>
    </row>
    <row r="21" spans="1:7" ht="12.75" customHeight="1" x14ac:dyDescent="0.3">
      <c r="A21" s="48">
        <v>2011</v>
      </c>
      <c r="B21" s="47">
        <v>369.77238084706755</v>
      </c>
      <c r="C21" s="46">
        <f>((B21-B20)/B20)*100</f>
        <v>8.510996679055749</v>
      </c>
      <c r="D21" s="40">
        <f>((B21-$B$5)/$B$5)*100</f>
        <v>24.728119691392365</v>
      </c>
      <c r="E21" s="40">
        <v>48.180464301357844</v>
      </c>
      <c r="G21" s="12"/>
    </row>
    <row r="22" spans="1:7" ht="12.75" customHeight="1" x14ac:dyDescent="0.3">
      <c r="A22" s="48">
        <v>2012</v>
      </c>
      <c r="B22" s="47">
        <v>384.78335837450652</v>
      </c>
      <c r="C22" s="46">
        <f>((B22-B21)/B21)*100</f>
        <v>4.0595183158493624</v>
      </c>
      <c r="D22" s="40">
        <f>((B22-$B$5)/$B$5)*100</f>
        <v>29.791480555278955</v>
      </c>
      <c r="E22" s="40">
        <v>50.98072711344718</v>
      </c>
      <c r="G22" s="12"/>
    </row>
    <row r="23" spans="1:7" ht="12.75" customHeight="1" x14ac:dyDescent="0.3">
      <c r="A23" s="48">
        <v>2013</v>
      </c>
      <c r="B23" s="47">
        <v>378.51052882454132</v>
      </c>
      <c r="C23" s="46">
        <f>((B23-B22)/B22)*100</f>
        <v>-1.6302237124974361</v>
      </c>
      <c r="D23" s="40">
        <f>((B23-$B$5)/$B$5)*100</f>
        <v>27.675589062465296</v>
      </c>
      <c r="E23" s="40">
        <v>53.083661848445018</v>
      </c>
      <c r="G23" s="12"/>
    </row>
    <row r="24" spans="1:7" ht="12.75" customHeight="1" x14ac:dyDescent="0.3">
      <c r="A24" s="48">
        <v>2014</v>
      </c>
      <c r="B24" s="47">
        <v>402.31350210293249</v>
      </c>
      <c r="C24" s="46">
        <f>((B24-B23)/B23)*100</f>
        <v>6.2885894752547395</v>
      </c>
      <c r="D24" s="40">
        <f>((B24-$B$5)/$B$5)*100</f>
        <v>35.704582718716985</v>
      </c>
      <c r="E24" s="40">
        <v>56.2231712658782</v>
      </c>
      <c r="G24" s="12"/>
    </row>
    <row r="25" spans="1:7" ht="12.75" customHeight="1" x14ac:dyDescent="0.3">
      <c r="A25" s="48">
        <v>2015</v>
      </c>
      <c r="B25" s="47">
        <v>388.85690458449341</v>
      </c>
      <c r="C25" s="46">
        <f>((B25-B24)/B24)*100</f>
        <v>-3.3448038527417339</v>
      </c>
      <c r="D25" s="40">
        <f>((B25-$B$5)/$B$5)*100</f>
        <v>31.165530607594246</v>
      </c>
      <c r="E25" s="40">
        <v>56.163381515549695</v>
      </c>
      <c r="G25" s="12"/>
    </row>
    <row r="26" spans="1:7" ht="12.75" customHeight="1" x14ac:dyDescent="0.3">
      <c r="A26" s="48">
        <v>2016</v>
      </c>
      <c r="B26" s="47">
        <v>355.24406413677997</v>
      </c>
      <c r="C26" s="46">
        <f>((B26-B25)/B25)*100</f>
        <v>-8.6440127593027771</v>
      </c>
      <c r="D26" s="40">
        <f>((B26-$B$5)/$B$5)*100</f>
        <v>19.827565406066604</v>
      </c>
      <c r="E26" s="40">
        <v>57.79851073149365</v>
      </c>
      <c r="G26" s="12"/>
    </row>
    <row r="27" spans="1:7" ht="12.75" customHeight="1" x14ac:dyDescent="0.3">
      <c r="A27" s="48">
        <v>2017</v>
      </c>
      <c r="B27" s="47">
        <v>355.87251216277389</v>
      </c>
      <c r="C27" s="46">
        <f>((B27-B26)/B26)*100</f>
        <v>0.17690598927275722</v>
      </c>
      <c r="D27" s="40">
        <f>((B27-$B$5)/$B$5)*100</f>
        <v>20.039547546069667</v>
      </c>
      <c r="E27" s="40">
        <v>60.799824791940416</v>
      </c>
      <c r="G27" s="12"/>
    </row>
    <row r="28" spans="1:7" ht="12.75" customHeight="1" x14ac:dyDescent="0.3">
      <c r="A28" s="48">
        <v>2018</v>
      </c>
      <c r="B28" s="47">
        <v>349.11745381571905</v>
      </c>
      <c r="C28" s="46">
        <f>((B28-B27)/B27)*100</f>
        <v>-1.8981680563080745</v>
      </c>
      <c r="D28" s="40">
        <f>((B28-$B$5)/$B$5)*100</f>
        <v>17.760995199613429</v>
      </c>
      <c r="E28" s="40">
        <v>65.226237406920688</v>
      </c>
      <c r="G28" s="49"/>
    </row>
    <row r="29" spans="1:7" ht="12.75" customHeight="1" x14ac:dyDescent="0.3">
      <c r="A29" s="48">
        <v>2019</v>
      </c>
      <c r="B29" s="47">
        <v>357.06898282037434</v>
      </c>
      <c r="C29" s="46">
        <f>((B29-B28)/B28)*100</f>
        <v>2.2776085577355576</v>
      </c>
      <c r="D29" s="40">
        <f>((B29-$B$5)/$B$5)*100</f>
        <v>20.443129703954384</v>
      </c>
      <c r="E29" s="40">
        <v>68.152212001752034</v>
      </c>
      <c r="G29" s="12"/>
    </row>
    <row r="30" spans="1:7" ht="12.75" customHeight="1" x14ac:dyDescent="0.3">
      <c r="A30" s="48">
        <v>2020</v>
      </c>
      <c r="B30" s="47">
        <v>259.1211332180157</v>
      </c>
      <c r="C30" s="46">
        <f>((B30-B29)/B29)*100</f>
        <v>-27.431071953856012</v>
      </c>
      <c r="D30" s="40">
        <f>((B30-$B$5)/$B$5)*100</f>
        <v>-12.595711868613465</v>
      </c>
      <c r="E30" s="40">
        <v>68.764783180026271</v>
      </c>
      <c r="G30" s="12"/>
    </row>
    <row r="31" spans="1:7" ht="12.75" customHeight="1" x14ac:dyDescent="0.3">
      <c r="A31" s="48">
        <v>2021</v>
      </c>
      <c r="B31" s="47">
        <v>299.78650226460962</v>
      </c>
      <c r="C31" s="46">
        <f>((B31-B30)/B30)*100</f>
        <v>15.693574870398342</v>
      </c>
      <c r="D31" s="40">
        <f>((B31-$B$5)/$B$5)*100</f>
        <v>1.121145529224373</v>
      </c>
      <c r="E31" s="40">
        <v>76.948094612352151</v>
      </c>
      <c r="G31" s="12"/>
    </row>
    <row r="32" spans="1:7" ht="12.75" customHeight="1" x14ac:dyDescent="0.3">
      <c r="A32" s="48">
        <v>2022</v>
      </c>
      <c r="B32" s="47">
        <v>397.16059377793039</v>
      </c>
      <c r="C32" s="46">
        <f>((B32-B31)/B31)*100</f>
        <v>32.481146008159008</v>
      </c>
      <c r="D32" s="40">
        <f>((B32-$B$5)/$B$5)*100</f>
        <v>33.966452453694693</v>
      </c>
      <c r="E32" s="40">
        <v>92.228646517739747</v>
      </c>
      <c r="G32" s="12"/>
    </row>
    <row r="33" spans="1:7" ht="12.75" customHeight="1" x14ac:dyDescent="0.3">
      <c r="A33" s="45">
        <v>2023</v>
      </c>
      <c r="B33" s="44">
        <v>391.78604043087245</v>
      </c>
      <c r="C33" s="43">
        <f>((B33-B32)/B32)*100</f>
        <v>-1.3532443629246573</v>
      </c>
      <c r="D33" s="8">
        <f>((B33-$B$5)/$B$5)*100</f>
        <v>32.153558987654932</v>
      </c>
      <c r="E33" s="8">
        <v>99.868374945247439</v>
      </c>
      <c r="G33" s="12"/>
    </row>
    <row r="34" spans="1:7" ht="25.75" customHeight="1" x14ac:dyDescent="0.25">
      <c r="A34" s="13" t="s">
        <v>8</v>
      </c>
      <c r="B34" s="13"/>
      <c r="C34" s="13"/>
      <c r="D34" s="13"/>
      <c r="E34" s="13"/>
    </row>
    <row r="35" spans="1:7" x14ac:dyDescent="0.25">
      <c r="A35" s="42" t="s">
        <v>0</v>
      </c>
      <c r="B35" s="42"/>
      <c r="C35" s="42"/>
      <c r="D35" s="42"/>
      <c r="E35" s="42"/>
    </row>
    <row r="36" spans="1:7" ht="15.65" customHeight="1" x14ac:dyDescent="0.25">
      <c r="A36" s="41" t="s">
        <v>42</v>
      </c>
      <c r="B36" s="41"/>
      <c r="C36" s="41"/>
      <c r="D36" s="41"/>
      <c r="E36" s="41"/>
    </row>
  </sheetData>
  <mergeCells count="10">
    <mergeCell ref="A36:E36"/>
    <mergeCell ref="A34:E34"/>
    <mergeCell ref="A35:E35"/>
    <mergeCell ref="E3:E4"/>
    <mergeCell ref="A3:A4"/>
    <mergeCell ref="A1:D1"/>
    <mergeCell ref="B3:B4"/>
    <mergeCell ref="C3:C4"/>
    <mergeCell ref="D3:D4"/>
    <mergeCell ref="A2:E2"/>
  </mergeCells>
  <printOptions horizontalCentered="1"/>
  <pageMargins left="0.75" right="0.75" top="0.5" bottom="0.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9"/>
  <sheetViews>
    <sheetView workbookViewId="0">
      <selection sqref="A1:C1"/>
    </sheetView>
  </sheetViews>
  <sheetFormatPr defaultRowHeight="12.5" x14ac:dyDescent="0.25"/>
  <cols>
    <col min="1" max="1" width="13.453125" style="3" customWidth="1"/>
    <col min="2" max="2" width="26" style="3" customWidth="1"/>
    <col min="3" max="3" width="27.54296875" style="3" customWidth="1"/>
    <col min="5" max="5" width="9.08984375" style="5"/>
  </cols>
  <sheetData>
    <row r="1" spans="1:6" ht="25.5" customHeight="1" x14ac:dyDescent="0.3">
      <c r="A1" s="16" t="s">
        <v>6</v>
      </c>
      <c r="B1" s="16"/>
      <c r="C1" s="16"/>
    </row>
    <row r="2" spans="1:6" ht="15" customHeight="1" x14ac:dyDescent="0.25">
      <c r="A2" s="17" t="s">
        <v>2</v>
      </c>
      <c r="B2" s="17"/>
      <c r="C2" s="17"/>
    </row>
    <row r="3" spans="1:6" ht="107.4" customHeight="1" x14ac:dyDescent="0.25">
      <c r="A3" s="18" t="s">
        <v>7</v>
      </c>
      <c r="B3" s="18"/>
      <c r="C3" s="18"/>
    </row>
    <row r="4" spans="1:6" ht="28.5" customHeight="1" x14ac:dyDescent="0.3">
      <c r="A4" s="14" t="s">
        <v>1</v>
      </c>
      <c r="B4" s="19" t="s">
        <v>3</v>
      </c>
      <c r="C4" s="19"/>
    </row>
    <row r="5" spans="1:6" ht="38.25" customHeight="1" x14ac:dyDescent="0.3">
      <c r="A5" s="15"/>
      <c r="B5" s="4" t="s">
        <v>4</v>
      </c>
      <c r="C5" s="4" t="s">
        <v>5</v>
      </c>
      <c r="E5"/>
    </row>
    <row r="6" spans="1:6" s="1" customFormat="1" ht="12.75" customHeight="1" x14ac:dyDescent="0.25">
      <c r="A6" s="6" t="s">
        <v>19</v>
      </c>
      <c r="B6" s="5">
        <v>350.07950508170921</v>
      </c>
      <c r="C6" s="9">
        <v>-2.5499999999999998</v>
      </c>
      <c r="D6"/>
      <c r="E6" s="12"/>
      <c r="F6"/>
    </row>
    <row r="7" spans="1:6" s="1" customFormat="1" ht="12.75" customHeight="1" x14ac:dyDescent="0.25">
      <c r="A7" s="6" t="s">
        <v>20</v>
      </c>
      <c r="B7" s="5">
        <v>357.06898282037434</v>
      </c>
      <c r="C7" s="9">
        <f t="shared" ref="C7:C10" si="0">((B7-B6)/B6)*100</f>
        <v>1.9965401108053362</v>
      </c>
      <c r="D7"/>
      <c r="E7" s="12"/>
      <c r="F7"/>
    </row>
    <row r="8" spans="1:6" s="1" customFormat="1" ht="12.75" customHeight="1" x14ac:dyDescent="0.25">
      <c r="A8" s="6" t="s">
        <v>21</v>
      </c>
      <c r="B8" s="5">
        <v>345.05878882230667</v>
      </c>
      <c r="C8" s="9">
        <f t="shared" si="0"/>
        <v>-3.3635500634087498</v>
      </c>
      <c r="D8"/>
      <c r="E8" s="12"/>
      <c r="F8"/>
    </row>
    <row r="9" spans="1:6" s="1" customFormat="1" ht="12.75" customHeight="1" x14ac:dyDescent="0.25">
      <c r="A9" s="6" t="s">
        <v>22</v>
      </c>
      <c r="B9" s="5">
        <v>356.52126842750931</v>
      </c>
      <c r="C9" s="9">
        <f t="shared" si="0"/>
        <v>3.3218917983003258</v>
      </c>
      <c r="D9"/>
      <c r="E9" s="12"/>
      <c r="F9"/>
    </row>
    <row r="10" spans="1:6" s="1" customFormat="1" ht="12.75" customHeight="1" x14ac:dyDescent="0.25">
      <c r="A10" s="6" t="s">
        <v>9</v>
      </c>
      <c r="B10" s="5">
        <v>336.00093489825167</v>
      </c>
      <c r="C10" s="9">
        <f t="shared" si="0"/>
        <v>-5.7557109060465486</v>
      </c>
      <c r="D10"/>
      <c r="E10" s="12"/>
      <c r="F10"/>
    </row>
    <row r="11" spans="1:6" s="1" customFormat="1" ht="12.75" customHeight="1" x14ac:dyDescent="0.25">
      <c r="A11" s="6" t="s">
        <v>10</v>
      </c>
      <c r="B11" s="5">
        <v>259.1211332180157</v>
      </c>
      <c r="C11" s="9">
        <f>((B11-B10)/B10)*100</f>
        <v>-22.880829692785479</v>
      </c>
      <c r="D11"/>
      <c r="E11" s="12"/>
      <c r="F11"/>
    </row>
    <row r="12" spans="1:6" s="1" customFormat="1" ht="12.75" customHeight="1" x14ac:dyDescent="0.25">
      <c r="A12" s="6" t="s">
        <v>11</v>
      </c>
      <c r="B12" s="5">
        <v>244.71050144614031</v>
      </c>
      <c r="C12" s="9">
        <f>((B12-B11)/B11)*100</f>
        <v>-5.5613494711567091</v>
      </c>
      <c r="D12"/>
      <c r="E12" s="12"/>
      <c r="F12"/>
    </row>
    <row r="13" spans="1:6" s="1" customFormat="1" ht="12.75" customHeight="1" x14ac:dyDescent="0.25">
      <c r="A13" s="6" t="s">
        <v>12</v>
      </c>
      <c r="B13" s="5">
        <v>260.6724669361526</v>
      </c>
      <c r="C13" s="9">
        <f>((B13-B12)/B12)*100</f>
        <v>6.5227954647158635</v>
      </c>
      <c r="D13"/>
      <c r="E13" s="12"/>
      <c r="F13"/>
    </row>
    <row r="14" spans="1:6" s="1" customFormat="1" ht="12.75" customHeight="1" x14ac:dyDescent="0.25">
      <c r="A14" s="6" t="s">
        <v>13</v>
      </c>
      <c r="B14" s="5">
        <v>260.20121140272516</v>
      </c>
      <c r="C14" s="9">
        <f>((B14-B13)/B13)*100</f>
        <v>-0.18078454505241809</v>
      </c>
      <c r="D14"/>
      <c r="E14" s="12"/>
      <c r="F14"/>
    </row>
    <row r="15" spans="1:6" s="1" customFormat="1" ht="12.75" customHeight="1" x14ac:dyDescent="0.25">
      <c r="A15" s="6" t="s">
        <v>14</v>
      </c>
      <c r="B15" s="5">
        <v>299.78650226460962</v>
      </c>
      <c r="C15" s="9">
        <f t="shared" ref="C15:C18" si="1">((B15-B14)/B14)*100</f>
        <v>15.213338419326771</v>
      </c>
      <c r="D15"/>
      <c r="E15" s="12"/>
      <c r="F15"/>
    </row>
    <row r="16" spans="1:6" s="1" customFormat="1" ht="12.75" customHeight="1" x14ac:dyDescent="0.25">
      <c r="A16" s="6" t="s">
        <v>15</v>
      </c>
      <c r="B16" s="11">
        <v>314.0729743696287</v>
      </c>
      <c r="C16" s="9">
        <f t="shared" si="1"/>
        <v>4.7655488146057259</v>
      </c>
      <c r="D16"/>
      <c r="E16" s="12"/>
      <c r="F16"/>
    </row>
    <row r="17" spans="1:6" s="1" customFormat="1" ht="12.75" customHeight="1" x14ac:dyDescent="0.25">
      <c r="A17" s="6" t="s">
        <v>16</v>
      </c>
      <c r="B17" s="11">
        <v>327.13713261724473</v>
      </c>
      <c r="C17" s="9">
        <f t="shared" si="1"/>
        <v>4.1595932518029981</v>
      </c>
      <c r="D17"/>
      <c r="E17" s="12"/>
      <c r="F17"/>
    </row>
    <row r="18" spans="1:6" s="1" customFormat="1" ht="12.75" customHeight="1" x14ac:dyDescent="0.25">
      <c r="A18" s="6" t="s">
        <v>17</v>
      </c>
      <c r="B18" s="11">
        <v>328.49312099147795</v>
      </c>
      <c r="C18" s="9">
        <f t="shared" si="1"/>
        <v>0.41450151604151486</v>
      </c>
      <c r="D18"/>
      <c r="E18" s="12"/>
      <c r="F18"/>
    </row>
    <row r="19" spans="1:6" s="1" customFormat="1" ht="12.75" customHeight="1" x14ac:dyDescent="0.25">
      <c r="A19" s="6" t="s">
        <v>18</v>
      </c>
      <c r="B19" s="11">
        <v>397.16059377793039</v>
      </c>
      <c r="C19" s="9">
        <f t="shared" ref="C19" si="2">((B19-B18)/B18)*100</f>
        <v>20.90377800886548</v>
      </c>
      <c r="D19"/>
      <c r="E19" s="12"/>
      <c r="F19"/>
    </row>
    <row r="20" spans="1:6" s="1" customFormat="1" ht="12.75" customHeight="1" x14ac:dyDescent="0.25">
      <c r="A20" s="6" t="s">
        <v>23</v>
      </c>
      <c r="B20" s="11">
        <v>382.53990787612111</v>
      </c>
      <c r="C20" s="9">
        <f t="shared" ref="C20:C23" si="3">((B20-B19)/B19)*100</f>
        <v>-3.6813032639346739</v>
      </c>
      <c r="D20"/>
      <c r="E20" s="12"/>
      <c r="F20"/>
    </row>
    <row r="21" spans="1:6" s="1" customFormat="1" ht="12.75" customHeight="1" x14ac:dyDescent="0.25">
      <c r="A21" s="6" t="s">
        <v>24</v>
      </c>
      <c r="B21" s="11">
        <v>393.85093232647353</v>
      </c>
      <c r="C21" s="9">
        <f t="shared" si="3"/>
        <v>2.9568220772446305</v>
      </c>
      <c r="D21"/>
      <c r="E21" s="12"/>
      <c r="F21"/>
    </row>
    <row r="22" spans="1:6" s="1" customFormat="1" ht="12.75" customHeight="1" x14ac:dyDescent="0.25">
      <c r="A22" s="6" t="s">
        <v>25</v>
      </c>
      <c r="B22" s="11">
        <v>381.55376361697887</v>
      </c>
      <c r="C22" s="9">
        <f t="shared" si="3"/>
        <v>-3.1222901103357565</v>
      </c>
      <c r="D22"/>
      <c r="E22" s="12"/>
      <c r="F22"/>
    </row>
    <row r="23" spans="1:6" s="1" customFormat="1" ht="12.75" customHeight="1" x14ac:dyDescent="0.25">
      <c r="A23" s="7" t="s">
        <v>26</v>
      </c>
      <c r="B23" s="10">
        <v>391.78604043087245</v>
      </c>
      <c r="C23" s="8">
        <f t="shared" si="3"/>
        <v>2.6817391910633086</v>
      </c>
      <c r="D23"/>
      <c r="E23" s="12"/>
      <c r="F23"/>
    </row>
    <row r="24" spans="1:6" ht="27.65" customHeight="1" x14ac:dyDescent="0.25">
      <c r="A24" s="20" t="s">
        <v>8</v>
      </c>
      <c r="B24" s="20"/>
      <c r="C24" s="20"/>
      <c r="E24"/>
    </row>
    <row r="25" spans="1:6" ht="12.75" customHeight="1" x14ac:dyDescent="0.25">
      <c r="A25" s="13" t="s">
        <v>0</v>
      </c>
      <c r="B25" s="13"/>
      <c r="C25" s="13"/>
      <c r="E25"/>
    </row>
    <row r="26" spans="1:6" ht="15.5" x14ac:dyDescent="0.35">
      <c r="A26" s="2"/>
      <c r="B26" s="2"/>
      <c r="C26" s="2"/>
    </row>
    <row r="27" spans="1:6" ht="15.5" x14ac:dyDescent="0.35">
      <c r="A27" s="2"/>
      <c r="B27" s="2"/>
      <c r="C27" s="2"/>
    </row>
    <row r="28" spans="1:6" ht="15.5" x14ac:dyDescent="0.35">
      <c r="A28" s="2"/>
      <c r="B28" s="2"/>
      <c r="C28" s="2"/>
    </row>
    <row r="29" spans="1:6" ht="15.5" x14ac:dyDescent="0.35">
      <c r="A29" s="2"/>
      <c r="B29" s="2"/>
      <c r="C29" s="2"/>
    </row>
  </sheetData>
  <mergeCells count="7">
    <mergeCell ref="A25:C25"/>
    <mergeCell ref="A4:A5"/>
    <mergeCell ref="A1:C1"/>
    <mergeCell ref="A2:C2"/>
    <mergeCell ref="A3:C3"/>
    <mergeCell ref="B4:C4"/>
    <mergeCell ref="A24:C24"/>
  </mergeCells>
  <printOptions horizontalCentered="1"/>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B0E34-CB98-4B7A-90AA-4A9AFF4DD7CB}">
  <dimension ref="A1:F14"/>
  <sheetViews>
    <sheetView workbookViewId="0">
      <selection sqref="A1:D1"/>
    </sheetView>
  </sheetViews>
  <sheetFormatPr defaultRowHeight="12.5" x14ac:dyDescent="0.25"/>
  <cols>
    <col min="1" max="1" width="22.453125" customWidth="1"/>
    <col min="2" max="2" width="23.54296875" customWidth="1"/>
    <col min="3" max="3" width="22" style="21" customWidth="1"/>
    <col min="4" max="4" width="20.90625" customWidth="1"/>
  </cols>
  <sheetData>
    <row r="1" spans="1:6" ht="26.25" customHeight="1" x14ac:dyDescent="0.3">
      <c r="A1" s="38" t="s">
        <v>41</v>
      </c>
      <c r="B1" s="38"/>
      <c r="C1" s="38"/>
      <c r="D1" s="38"/>
    </row>
    <row r="2" spans="1:6" ht="15.75" customHeight="1" x14ac:dyDescent="0.25">
      <c r="A2" s="13" t="s">
        <v>40</v>
      </c>
      <c r="B2" s="13"/>
      <c r="C2" s="13"/>
      <c r="D2" s="13"/>
    </row>
    <row r="3" spans="1:6" ht="89.25" customHeight="1" x14ac:dyDescent="0.25">
      <c r="A3" s="13" t="s">
        <v>7</v>
      </c>
      <c r="B3" s="13"/>
      <c r="C3" s="13"/>
      <c r="D3" s="13"/>
    </row>
    <row r="4" spans="1:6" ht="63.75" customHeight="1" x14ac:dyDescent="0.3">
      <c r="A4" s="4" t="s">
        <v>39</v>
      </c>
      <c r="B4" s="37" t="s">
        <v>38</v>
      </c>
      <c r="C4" s="37" t="s">
        <v>37</v>
      </c>
      <c r="D4" s="36" t="s">
        <v>36</v>
      </c>
    </row>
    <row r="5" spans="1:6" x14ac:dyDescent="0.25">
      <c r="A5" s="35" t="s">
        <v>35</v>
      </c>
      <c r="B5" s="29">
        <v>396.57778370342186</v>
      </c>
      <c r="C5" s="34">
        <v>0.31727501575869282</v>
      </c>
      <c r="D5" s="27">
        <v>14.692495793324005</v>
      </c>
      <c r="F5" s="33"/>
    </row>
    <row r="6" spans="1:6" x14ac:dyDescent="0.25">
      <c r="A6" s="31" t="s">
        <v>34</v>
      </c>
      <c r="B6" s="29">
        <v>378.34902831953667</v>
      </c>
      <c r="C6" s="28">
        <v>0.11967729071244822</v>
      </c>
      <c r="D6" s="27">
        <v>26.000864814932694</v>
      </c>
      <c r="E6" s="33"/>
    </row>
    <row r="7" spans="1:6" x14ac:dyDescent="0.25">
      <c r="A7" s="31" t="s">
        <v>33</v>
      </c>
      <c r="B7" s="29">
        <v>380.81278677921722</v>
      </c>
      <c r="C7" s="32">
        <v>0.18860376764588249</v>
      </c>
      <c r="D7" s="27">
        <v>13.749324245075165</v>
      </c>
    </row>
    <row r="8" spans="1:6" x14ac:dyDescent="0.25">
      <c r="A8" s="31" t="s">
        <v>32</v>
      </c>
      <c r="B8" s="29">
        <v>380.1850514367074</v>
      </c>
      <c r="C8" s="32">
        <v>0.16255020674918244</v>
      </c>
      <c r="D8" s="27">
        <v>9.5859008330277558</v>
      </c>
    </row>
    <row r="9" spans="1:6" x14ac:dyDescent="0.25">
      <c r="A9" s="31" t="s">
        <v>31</v>
      </c>
      <c r="B9" s="29">
        <v>398.88019835100368</v>
      </c>
      <c r="C9" s="28">
        <v>0.13962138110702224</v>
      </c>
      <c r="D9" s="27">
        <v>11.633911333763626</v>
      </c>
    </row>
    <row r="10" spans="1:6" ht="26" x14ac:dyDescent="0.3">
      <c r="A10" s="30" t="s">
        <v>30</v>
      </c>
      <c r="B10" s="29">
        <v>388.55542148596777</v>
      </c>
      <c r="C10" s="28">
        <v>0.9277276619732282</v>
      </c>
      <c r="D10" s="27">
        <v>6.7131737643706684</v>
      </c>
      <c r="F10" s="23"/>
    </row>
    <row r="11" spans="1:6" ht="26" x14ac:dyDescent="0.3">
      <c r="A11" s="4" t="s">
        <v>29</v>
      </c>
      <c r="B11" s="26">
        <v>381.55376361697887</v>
      </c>
      <c r="C11" s="25">
        <v>1</v>
      </c>
      <c r="D11" s="24">
        <v>8.8066588692684835</v>
      </c>
      <c r="F11" s="23"/>
    </row>
    <row r="12" spans="1:6" ht="30" customHeight="1" x14ac:dyDescent="0.25">
      <c r="A12" s="13" t="s">
        <v>8</v>
      </c>
      <c r="B12" s="13"/>
      <c r="C12" s="13"/>
      <c r="D12" s="13"/>
    </row>
    <row r="13" spans="1:6" ht="12.75" customHeight="1" x14ac:dyDescent="0.25">
      <c r="A13" s="22" t="s">
        <v>28</v>
      </c>
      <c r="B13" s="22"/>
      <c r="C13" s="22"/>
      <c r="D13" s="22"/>
    </row>
    <row r="14" spans="1:6" ht="28.75" customHeight="1" x14ac:dyDescent="0.25">
      <c r="A14" s="13" t="s">
        <v>27</v>
      </c>
      <c r="B14" s="13"/>
      <c r="C14" s="13"/>
      <c r="D14" s="13"/>
    </row>
  </sheetData>
  <mergeCells count="6">
    <mergeCell ref="A14:D14"/>
    <mergeCell ref="A1:D1"/>
    <mergeCell ref="A2:D2"/>
    <mergeCell ref="A3:D3"/>
    <mergeCell ref="A12:D12"/>
    <mergeCell ref="A13:D13"/>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vt:lpstr>
      <vt:lpstr>Table 2</vt:lpstr>
      <vt:lpstr>Table 3</vt:lpstr>
      <vt:lpstr>Table 4</vt:lpstr>
      <vt:lpstr>Table 5</vt:lpstr>
      <vt:lpstr>Table 6 Airports Grouped</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Parker, Kiara CTR (OST)</cp:lastModifiedBy>
  <cp:lastPrinted>2011-04-26T21:31:43Z</cp:lastPrinted>
  <dcterms:created xsi:type="dcterms:W3CDTF">2007-04-17T20:12:22Z</dcterms:created>
  <dcterms:modified xsi:type="dcterms:W3CDTF">2023-10-16T20:12:53Z</dcterms:modified>
</cp:coreProperties>
</file>