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crosysllc.sharepoint.com/sites/BTS-ASTSAR2023/Shared Documents/3 TSAR 2023 - Tables and Figures/Ch 2 - Passenger/"/>
    </mc:Choice>
  </mc:AlternateContent>
  <xr:revisionPtr revIDLastSave="2" documentId="13_ncr:1_{E0F7C7A7-9C20-9C46-B11B-D245EFD80E44}" xr6:coauthVersionLast="47" xr6:coauthVersionMax="47" xr10:uidLastSave="{22A1EAB6-FE32-2C42-9918-957B03EC0D79}"/>
  <bookViews>
    <workbookView xWindow="42380" yWindow="1620" windowWidth="20440" windowHeight="18380" xr2:uid="{00000000-000D-0000-FFFF-FFFF00000000}"/>
  </bookViews>
  <sheets>
    <sheet name="Figure 2-5" sheetId="4" r:id="rId1"/>
    <sheet name="Figure" sheetId="1" r:id="rId2"/>
    <sheet name="2022 Data" sheetId="2" r:id="rId3"/>
    <sheet name="Source" sheetId="3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3" l="1"/>
  <c r="C5" i="3"/>
</calcChain>
</file>

<file path=xl/sharedStrings.xml><?xml version="1.0" encoding="utf-8"?>
<sst xmlns="http://schemas.openxmlformats.org/spreadsheetml/2006/main" count="27" uniqueCount="26">
  <si>
    <t>Percent</t>
  </si>
  <si>
    <t>FIGURE met 2-3: Percentage of Workers Leaving their Home County to Work</t>
  </si>
  <si>
    <t>NEW FIGURE</t>
  </si>
  <si>
    <r>
      <rPr>
        <b/>
        <sz val="11"/>
        <color rgb="FF000000"/>
        <rFont val="Calibri"/>
        <family val="2"/>
      </rPr>
      <t>SOURCE</t>
    </r>
    <r>
      <rPr>
        <sz val="11"/>
        <color rgb="FF000000"/>
        <rFont val="Calibri"/>
        <family val="2"/>
      </rPr>
      <t xml:space="preserve">: Pisarski, Alan, </t>
    </r>
    <r>
      <rPr>
        <i/>
        <sz val="11"/>
        <color rgb="FF000000"/>
        <rFont val="Calibri"/>
        <family val="2"/>
      </rPr>
      <t>NCHRP Report 550: Commuting in America III</t>
    </r>
    <r>
      <rPr>
        <sz val="11"/>
        <color rgb="FF000000"/>
        <rFont val="Calibri"/>
        <family val="2"/>
      </rPr>
      <t>, Figure 3-5, available at https://onlinepubs.trb.org/onlinepubs/nchrp/ciaiii.pdf as of September 2022. U.S Department of Commerce, Census Bureau, 2010 - 2021 Amercian Community Survey, Table B08007, available at https://data.census.gov/cedsci as of September 2022.</t>
    </r>
  </si>
  <si>
    <t>ACS Table B08007</t>
  </si>
  <si>
    <t xml:space="preserve">CIAIII Table for pre-2010 </t>
  </si>
  <si>
    <t>https://onlinepubs.trb.org/onlinepubs/nchrp/ciaiii.pdf</t>
  </si>
  <si>
    <t>Total Workers</t>
  </si>
  <si>
    <t>Work in county of residence</t>
  </si>
  <si>
    <t>Percent work outside county of residence</t>
  </si>
  <si>
    <t xml:space="preserve">WORK IN COUNTY </t>
  </si>
  <si>
    <t>WORK OUTSIDE COUNTY</t>
  </si>
  <si>
    <t>TOTAL</t>
  </si>
  <si>
    <t>% WORK IN COUNTY</t>
  </si>
  <si>
    <t>% WORK OUTSIDE COUNTY</t>
  </si>
  <si>
    <t>1960</t>
  </si>
  <si>
    <t>1970</t>
  </si>
  <si>
    <t>1980</t>
  </si>
  <si>
    <t>1990</t>
  </si>
  <si>
    <t>2000</t>
  </si>
  <si>
    <t>2010</t>
  </si>
  <si>
    <t>2021</t>
  </si>
  <si>
    <t xml:space="preserve">SOME RECOVERY BUT NOT BACK TO 2010 AND TREND </t>
  </si>
  <si>
    <t xml:space="preserve">ADDRESS HOW TO TREAT 22 </t>
  </si>
  <si>
    <r>
      <rPr>
        <b/>
        <sz val="11"/>
        <color theme="1"/>
        <rFont val="Arial"/>
        <family val="2"/>
      </rPr>
      <t>SOURCE</t>
    </r>
    <r>
      <rPr>
        <sz val="11"/>
        <color theme="1"/>
        <rFont val="Arial"/>
        <family val="2"/>
      </rPr>
      <t>: U.S Department of Commerce, Census Bureau, 2010 - 2022 Amercian Community Survey, Table B08007, available at https://data.census.gov/cedsci as of September 2023.</t>
    </r>
  </si>
  <si>
    <t>FIGURE 2-5 Percentage of Workers Leaving Their Home County to Work: 1960, 1970, 1980, 1990, 2000, 2010, 2021, and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</si>
</sst>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i/>
      <sz val="11"/>
      <color rgb="FF000000"/>
      <name val="Calibri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164" fontId="0" fillId="0" borderId="0" xfId="0" applyNumberFormat="1"/>
    <xf numFmtId="0" fontId="1" fillId="0" borderId="0" xfId="0" applyFont="1"/>
    <xf numFmtId="0" fontId="3" fillId="0" borderId="0" xfId="0" applyFont="1"/>
    <xf numFmtId="0" fontId="4" fillId="0" borderId="0" xfId="1"/>
    <xf numFmtId="165" fontId="0" fillId="0" borderId="0" xfId="0" applyNumberFormat="1"/>
    <xf numFmtId="0" fontId="6" fillId="0" borderId="0" xfId="0" applyFont="1" applyAlignment="1">
      <alignment horizontal="left" vertical="center" readingOrder="1"/>
    </xf>
    <xf numFmtId="0" fontId="7" fillId="0" borderId="0" xfId="0" applyFont="1"/>
    <xf numFmtId="0" fontId="8" fillId="0" borderId="0" xfId="0" applyFont="1"/>
    <xf numFmtId="164" fontId="7" fillId="0" borderId="0" xfId="0" applyNumberFormat="1" applyFont="1"/>
    <xf numFmtId="0" fontId="9" fillId="0" borderId="0" xfId="0" applyFont="1"/>
    <xf numFmtId="0" fontId="10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horizontal="left" vertical="center" wrapText="1" readingOrder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3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/>
              <a:t>FIGURE 2-5 Percentage of Workers Leaving Their Home County to Work: 1960, 1970, 1980, 1990, 2000, 2010, 2021, and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Figure!$B$3</c:f>
              <c:strCache>
                <c:ptCount val="1"/>
                <c:pt idx="0">
                  <c:v>Percent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Figure!$A$4:$A$11</c:f>
              <c:numCache>
                <c:formatCode>General</c:formatCode>
                <c:ptCount val="8"/>
                <c:pt idx="0">
                  <c:v>1960</c:v>
                </c:pt>
                <c:pt idx="1">
                  <c:v>1970</c:v>
                </c:pt>
                <c:pt idx="2">
                  <c:v>1980</c:v>
                </c:pt>
                <c:pt idx="3">
                  <c:v>1990</c:v>
                </c:pt>
                <c:pt idx="4">
                  <c:v>2000</c:v>
                </c:pt>
                <c:pt idx="5">
                  <c:v>2010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Figure!$B$4:$B$11</c:f>
              <c:numCache>
                <c:formatCode>0.0%</c:formatCode>
                <c:ptCount val="8"/>
                <c:pt idx="0">
                  <c:v>0.14499999999999999</c:v>
                </c:pt>
                <c:pt idx="1">
                  <c:v>0.192</c:v>
                </c:pt>
                <c:pt idx="2">
                  <c:v>0.20799999999999999</c:v>
                </c:pt>
                <c:pt idx="3">
                  <c:v>0.23899999999999999</c:v>
                </c:pt>
                <c:pt idx="4">
                  <c:v>0.26700000000000002</c:v>
                </c:pt>
                <c:pt idx="5">
                  <c:v>0.27400000000000002</c:v>
                </c:pt>
                <c:pt idx="6">
                  <c:v>0.23499999999999999</c:v>
                </c:pt>
                <c:pt idx="7">
                  <c:v>0.246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1C-3644-9FA4-AE4AF0B98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6085896"/>
        <c:axId val="957272984"/>
      </c:lineChart>
      <c:catAx>
        <c:axId val="896085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57272984"/>
        <c:crosses val="autoZero"/>
        <c:auto val="1"/>
        <c:lblAlgn val="ctr"/>
        <c:lblOffset val="100"/>
        <c:noMultiLvlLbl val="0"/>
      </c:catAx>
      <c:valAx>
        <c:axId val="95727298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Percentage of Workers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96085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 of Workers Leaving their Home County to Work </a:t>
            </a:r>
          </a:p>
        </c:rich>
      </c:tx>
      <c:layout>
        <c:manualLayout>
          <c:xMode val="edge"/>
          <c:yMode val="edge"/>
          <c:x val="0.44529155730533682"/>
          <c:y val="5.07748156914170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'2022 Data'!$B$3</c:f>
              <c:strCache>
                <c:ptCount val="1"/>
                <c:pt idx="0">
                  <c:v>Percent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'2022 Data'!$A$4:$A$11</c:f>
              <c:numCache>
                <c:formatCode>General</c:formatCode>
                <c:ptCount val="8"/>
                <c:pt idx="0">
                  <c:v>1960</c:v>
                </c:pt>
                <c:pt idx="1">
                  <c:v>1970</c:v>
                </c:pt>
                <c:pt idx="2">
                  <c:v>1980</c:v>
                </c:pt>
                <c:pt idx="3">
                  <c:v>1990</c:v>
                </c:pt>
                <c:pt idx="4">
                  <c:v>2000</c:v>
                </c:pt>
                <c:pt idx="5">
                  <c:v>2010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'2022 Data'!$B$4:$B$11</c:f>
              <c:numCache>
                <c:formatCode>0.0%</c:formatCode>
                <c:ptCount val="8"/>
                <c:pt idx="0">
                  <c:v>0.14499999999999999</c:v>
                </c:pt>
                <c:pt idx="1">
                  <c:v>0.192</c:v>
                </c:pt>
                <c:pt idx="2">
                  <c:v>0.20799999999999999</c:v>
                </c:pt>
                <c:pt idx="3">
                  <c:v>0.23899999999999999</c:v>
                </c:pt>
                <c:pt idx="4">
                  <c:v>0.26700000000000002</c:v>
                </c:pt>
                <c:pt idx="5">
                  <c:v>0.27400000000000002</c:v>
                </c:pt>
                <c:pt idx="6">
                  <c:v>0.23499999999999999</c:v>
                </c:pt>
                <c:pt idx="7">
                  <c:v>0.24600000000000002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0F-48EE-BC8A-23A0F2C1E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6339024"/>
        <c:axId val="456336864"/>
      </c:lineChart>
      <c:catAx>
        <c:axId val="456339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336864"/>
        <c:crosses val="autoZero"/>
        <c:auto val="1"/>
        <c:lblAlgn val="ctr"/>
        <c:lblOffset val="100"/>
        <c:noMultiLvlLbl val="0"/>
      </c:catAx>
      <c:valAx>
        <c:axId val="456336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339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26836C8-85C0-924C-BCFE-098F13CB91D9}">
  <sheetPr/>
  <sheetViews>
    <sheetView tabSelected="1" zoomScale="13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86058" cy="62943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B65612-4652-3783-74FB-FC36AC6EFB3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20</xdr:col>
      <xdr:colOff>191207</xdr:colOff>
      <xdr:row>12</xdr:row>
      <xdr:rowOff>114608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FEE5E3-2125-479F-6659-0BB815AC7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200" y="190500"/>
          <a:ext cx="5068007" cy="2210108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15</xdr:row>
      <xdr:rowOff>95930</xdr:rowOff>
    </xdr:from>
    <xdr:to>
      <xdr:col>19</xdr:col>
      <xdr:colOff>171450</xdr:colOff>
      <xdr:row>30</xdr:row>
      <xdr:rowOff>132669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43FBFEC-E8AF-38AB-6C2C-C70DAACB0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14</xdr:col>
      <xdr:colOff>200025</xdr:colOff>
      <xdr:row>13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2C4395-2444-AC0E-1002-BC895476E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180975"/>
          <a:ext cx="3248025" cy="2257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onlinepubs.trb.org/onlinepubs/nchrp/ciaii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workbookViewId="0">
      <selection activeCell="A8" sqref="A8:XFD8"/>
    </sheetView>
  </sheetViews>
  <sheetFormatPr baseColWidth="10" defaultColWidth="8.83203125" defaultRowHeight="15" x14ac:dyDescent="0.2"/>
  <sheetData>
    <row r="1" spans="1:7" ht="31.25" customHeight="1" x14ac:dyDescent="0.2">
      <c r="A1" s="13" t="s">
        <v>25</v>
      </c>
      <c r="B1" s="13"/>
      <c r="C1" s="13"/>
      <c r="D1" s="13"/>
      <c r="E1" s="13"/>
      <c r="F1" s="13"/>
      <c r="G1" s="13"/>
    </row>
    <row r="2" spans="1:7" x14ac:dyDescent="0.2">
      <c r="A2" s="6"/>
    </row>
    <row r="3" spans="1:7" x14ac:dyDescent="0.2">
      <c r="A3" s="7"/>
      <c r="B3" s="8" t="s">
        <v>0</v>
      </c>
      <c r="C3" s="7"/>
      <c r="D3" s="7"/>
      <c r="E3" s="7"/>
      <c r="F3" s="7"/>
      <c r="G3" s="7"/>
    </row>
    <row r="4" spans="1:7" x14ac:dyDescent="0.2">
      <c r="A4" s="8">
        <v>1960</v>
      </c>
      <c r="B4" s="9">
        <v>0.14499999999999999</v>
      </c>
      <c r="C4" s="7"/>
      <c r="D4" s="7"/>
      <c r="E4" s="7"/>
      <c r="F4" s="7"/>
      <c r="G4" s="7"/>
    </row>
    <row r="5" spans="1:7" x14ac:dyDescent="0.2">
      <c r="A5" s="8">
        <v>1970</v>
      </c>
      <c r="B5" s="9">
        <v>0.192</v>
      </c>
      <c r="C5" s="7"/>
      <c r="D5" s="7"/>
      <c r="E5" s="7"/>
      <c r="F5" s="7"/>
      <c r="G5" s="7"/>
    </row>
    <row r="6" spans="1:7" x14ac:dyDescent="0.2">
      <c r="A6" s="8">
        <v>1980</v>
      </c>
      <c r="B6" s="9">
        <v>0.20799999999999999</v>
      </c>
      <c r="C6" s="7"/>
      <c r="D6" s="7"/>
      <c r="E6" s="7"/>
      <c r="F6" s="7"/>
      <c r="G6" s="7"/>
    </row>
    <row r="7" spans="1:7" x14ac:dyDescent="0.2">
      <c r="A7" s="8">
        <v>1990</v>
      </c>
      <c r="B7" s="9">
        <v>0.23899999999999999</v>
      </c>
      <c r="C7" s="7"/>
      <c r="D7" s="7"/>
      <c r="E7" s="7"/>
      <c r="F7" s="7"/>
      <c r="G7" s="7"/>
    </row>
    <row r="8" spans="1:7" x14ac:dyDescent="0.2">
      <c r="A8" s="8">
        <v>2000</v>
      </c>
      <c r="B8" s="9">
        <v>0.26700000000000002</v>
      </c>
      <c r="C8" s="7"/>
      <c r="D8" s="7"/>
      <c r="E8" s="7"/>
      <c r="F8" s="7"/>
      <c r="G8" s="7"/>
    </row>
    <row r="9" spans="1:7" x14ac:dyDescent="0.2">
      <c r="A9" s="8">
        <v>2010</v>
      </c>
      <c r="B9" s="9">
        <v>0.27400000000000002</v>
      </c>
      <c r="C9" s="7"/>
      <c r="D9" s="7"/>
      <c r="E9" s="7"/>
      <c r="F9" s="7"/>
      <c r="G9" s="7"/>
    </row>
    <row r="10" spans="1:7" x14ac:dyDescent="0.2">
      <c r="A10" s="8">
        <v>2021</v>
      </c>
      <c r="B10" s="9">
        <v>0.23499999999999999</v>
      </c>
      <c r="C10" s="7"/>
      <c r="D10" s="7"/>
      <c r="E10" s="7"/>
      <c r="F10" s="7"/>
      <c r="G10" s="7"/>
    </row>
    <row r="11" spans="1:7" x14ac:dyDescent="0.2">
      <c r="A11" s="8">
        <v>2022</v>
      </c>
      <c r="B11" s="9">
        <v>0.246</v>
      </c>
      <c r="C11" s="7"/>
      <c r="D11" s="7"/>
      <c r="E11" s="7"/>
      <c r="F11" s="7"/>
      <c r="G11" s="7"/>
    </row>
    <row r="12" spans="1:7" ht="91.25" customHeight="1" x14ac:dyDescent="0.2">
      <c r="A12" s="12" t="s">
        <v>24</v>
      </c>
      <c r="B12" s="12"/>
      <c r="C12" s="12"/>
      <c r="D12" s="12"/>
      <c r="E12" s="12"/>
      <c r="F12" s="12"/>
      <c r="G12" s="12"/>
    </row>
    <row r="13" spans="1:7" x14ac:dyDescent="0.2">
      <c r="A13" s="7"/>
      <c r="B13" s="7"/>
      <c r="C13" s="7"/>
      <c r="D13" s="7"/>
      <c r="E13" s="7"/>
      <c r="F13" s="7"/>
      <c r="G13" s="7"/>
    </row>
    <row r="14" spans="1:7" x14ac:dyDescent="0.2">
      <c r="A14" s="7"/>
      <c r="B14" s="7"/>
      <c r="C14" s="7"/>
      <c r="D14" s="7"/>
      <c r="E14" s="7"/>
      <c r="F14" s="7"/>
      <c r="G14" s="7"/>
    </row>
    <row r="15" spans="1:7" x14ac:dyDescent="0.2">
      <c r="A15" s="7"/>
      <c r="B15" s="7"/>
      <c r="C15" s="7"/>
      <c r="D15" s="7"/>
      <c r="E15" s="7"/>
      <c r="F15" s="7"/>
      <c r="G15" s="7"/>
    </row>
    <row r="16" spans="1:7" x14ac:dyDescent="0.2">
      <c r="A16" s="7"/>
      <c r="B16" s="7"/>
      <c r="C16" s="7"/>
      <c r="D16" s="7"/>
      <c r="E16" s="7"/>
      <c r="F16" s="7"/>
      <c r="G16" s="7"/>
    </row>
    <row r="17" spans="1:7" x14ac:dyDescent="0.2">
      <c r="A17" s="7"/>
      <c r="B17" s="7"/>
      <c r="C17" s="7"/>
      <c r="D17" s="7"/>
      <c r="E17" s="7"/>
      <c r="F17" s="7"/>
      <c r="G17" s="7"/>
    </row>
  </sheetData>
  <mergeCells count="2">
    <mergeCell ref="A12:G12"/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FC0B7-BA9B-4C89-8299-4AA6F52AB9F3}">
  <dimension ref="A1:W24"/>
  <sheetViews>
    <sheetView workbookViewId="0">
      <selection activeCell="D35" sqref="D35"/>
    </sheetView>
  </sheetViews>
  <sheetFormatPr baseColWidth="10" defaultColWidth="8.83203125" defaultRowHeight="15" x14ac:dyDescent="0.2"/>
  <sheetData>
    <row r="1" spans="1:13" x14ac:dyDescent="0.2">
      <c r="A1" s="2" t="s">
        <v>1</v>
      </c>
      <c r="M1" t="s">
        <v>2</v>
      </c>
    </row>
    <row r="3" spans="1:13" x14ac:dyDescent="0.2">
      <c r="B3" s="2" t="s">
        <v>0</v>
      </c>
    </row>
    <row r="4" spans="1:13" x14ac:dyDescent="0.2">
      <c r="A4" s="2">
        <v>1960</v>
      </c>
      <c r="B4" s="1">
        <v>0.14499999999999999</v>
      </c>
    </row>
    <row r="5" spans="1:13" x14ac:dyDescent="0.2">
      <c r="A5" s="2">
        <v>1970</v>
      </c>
      <c r="B5" s="1">
        <v>0.192</v>
      </c>
    </row>
    <row r="6" spans="1:13" x14ac:dyDescent="0.2">
      <c r="A6" s="2">
        <v>1980</v>
      </c>
      <c r="B6" s="1">
        <v>0.20799999999999999</v>
      </c>
    </row>
    <row r="7" spans="1:13" x14ac:dyDescent="0.2">
      <c r="A7" s="2">
        <v>1990</v>
      </c>
      <c r="B7" s="1">
        <v>0.23899999999999999</v>
      </c>
    </row>
    <row r="8" spans="1:13" x14ac:dyDescent="0.2">
      <c r="A8" s="2">
        <v>2000</v>
      </c>
      <c r="B8" s="1">
        <v>0.26700000000000002</v>
      </c>
    </row>
    <row r="9" spans="1:13" x14ac:dyDescent="0.2">
      <c r="A9" s="2">
        <v>2010</v>
      </c>
      <c r="B9" s="1">
        <v>0.27400000000000002</v>
      </c>
    </row>
    <row r="10" spans="1:13" x14ac:dyDescent="0.2">
      <c r="A10" s="2">
        <v>2021</v>
      </c>
      <c r="B10" s="1">
        <v>0.23499999999999999</v>
      </c>
    </row>
    <row r="11" spans="1:13" x14ac:dyDescent="0.2">
      <c r="A11" s="11">
        <v>2022</v>
      </c>
      <c r="B11" s="1">
        <v>0.24600000000000002</v>
      </c>
      <c r="C11" t="s">
        <v>22</v>
      </c>
    </row>
    <row r="13" spans="1:13" x14ac:dyDescent="0.2">
      <c r="A13" s="3" t="s">
        <v>3</v>
      </c>
    </row>
    <row r="16" spans="1:13" x14ac:dyDescent="0.2">
      <c r="D16" t="s">
        <v>10</v>
      </c>
      <c r="E16" t="s">
        <v>11</v>
      </c>
      <c r="F16" t="s">
        <v>12</v>
      </c>
      <c r="G16" t="s">
        <v>13</v>
      </c>
      <c r="H16" t="s">
        <v>14</v>
      </c>
    </row>
    <row r="17" spans="3:23" x14ac:dyDescent="0.2">
      <c r="C17" t="s">
        <v>15</v>
      </c>
      <c r="D17">
        <v>55.253999999999998</v>
      </c>
      <c r="E17">
        <v>9.4</v>
      </c>
      <c r="F17">
        <v>64.653999999999996</v>
      </c>
      <c r="G17">
        <v>0.85461069694063785</v>
      </c>
      <c r="H17">
        <v>0.14538930305936215</v>
      </c>
    </row>
    <row r="18" spans="3:23" x14ac:dyDescent="0.2">
      <c r="C18" t="s">
        <v>16</v>
      </c>
      <c r="D18">
        <v>62.064999999999998</v>
      </c>
      <c r="E18">
        <v>14.784000000000001</v>
      </c>
      <c r="F18">
        <v>76.849000000000004</v>
      </c>
      <c r="G18">
        <v>0.8076227406992933</v>
      </c>
      <c r="H18">
        <v>0.19237725930070659</v>
      </c>
    </row>
    <row r="19" spans="3:23" x14ac:dyDescent="0.2">
      <c r="C19" t="s">
        <v>17</v>
      </c>
      <c r="D19">
        <v>76.563999999999993</v>
      </c>
      <c r="E19">
        <v>20.108000000000001</v>
      </c>
      <c r="F19">
        <v>96.671999999999997</v>
      </c>
      <c r="G19">
        <v>0.79199768288646144</v>
      </c>
      <c r="H19">
        <v>0.20800231711353859</v>
      </c>
    </row>
    <row r="20" spans="3:23" x14ac:dyDescent="0.2">
      <c r="C20" t="s">
        <v>18</v>
      </c>
      <c r="D20">
        <v>87.587000000000003</v>
      </c>
      <c r="E20">
        <v>27.481999999999999</v>
      </c>
      <c r="F20">
        <v>115.069</v>
      </c>
      <c r="G20">
        <v>0.76116938532532652</v>
      </c>
      <c r="H20">
        <v>0.23883061467467345</v>
      </c>
    </row>
    <row r="21" spans="3:23" x14ac:dyDescent="0.2">
      <c r="C21" t="s">
        <v>19</v>
      </c>
      <c r="D21">
        <v>94</v>
      </c>
      <c r="E21">
        <v>34.200000000000003</v>
      </c>
      <c r="F21">
        <v>128.30000000000001</v>
      </c>
      <c r="G21">
        <v>0.73265783320342937</v>
      </c>
      <c r="H21">
        <v>0.2665627435697584</v>
      </c>
      <c r="U21" s="10" t="s">
        <v>23</v>
      </c>
      <c r="V21" s="10"/>
      <c r="W21" s="10"/>
    </row>
    <row r="22" spans="3:23" x14ac:dyDescent="0.2">
      <c r="C22" t="s">
        <v>20</v>
      </c>
      <c r="D22">
        <v>99.4</v>
      </c>
      <c r="E22">
        <v>37.5</v>
      </c>
      <c r="F22">
        <v>136.9</v>
      </c>
      <c r="G22">
        <v>0.72607742878013148</v>
      </c>
      <c r="H22">
        <v>0.27392257121986852</v>
      </c>
    </row>
    <row r="23" spans="3:23" x14ac:dyDescent="0.2">
      <c r="C23" t="s">
        <v>21</v>
      </c>
      <c r="G23">
        <v>0.76500000000000001</v>
      </c>
      <c r="H23">
        <v>0.23499999999999999</v>
      </c>
    </row>
    <row r="24" spans="3:23" x14ac:dyDescent="0.2">
      <c r="C24">
        <v>2022</v>
      </c>
      <c r="D24">
        <v>121040415</v>
      </c>
      <c r="E24">
        <v>34586934</v>
      </c>
      <c r="F24">
        <v>160577736</v>
      </c>
      <c r="H24">
        <v>0.24621919566732464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C5C30-DD73-4A9C-BB74-D78142856263}">
  <dimension ref="A1:M5"/>
  <sheetViews>
    <sheetView workbookViewId="0">
      <selection activeCell="F9" sqref="F9"/>
    </sheetView>
  </sheetViews>
  <sheetFormatPr baseColWidth="10" defaultColWidth="8.83203125" defaultRowHeight="15" x14ac:dyDescent="0.2"/>
  <cols>
    <col min="2" max="2" width="38.5" bestFit="1" customWidth="1"/>
    <col min="3" max="4" width="13" bestFit="1" customWidth="1"/>
  </cols>
  <sheetData>
    <row r="1" spans="1:13" x14ac:dyDescent="0.2">
      <c r="A1" t="s">
        <v>4</v>
      </c>
      <c r="J1" t="s">
        <v>5</v>
      </c>
      <c r="M1" s="4" t="s">
        <v>6</v>
      </c>
    </row>
    <row r="2" spans="1:13" x14ac:dyDescent="0.2">
      <c r="C2">
        <v>2010</v>
      </c>
      <c r="D2">
        <v>2021</v>
      </c>
    </row>
    <row r="3" spans="1:13" x14ac:dyDescent="0.2">
      <c r="B3" t="s">
        <v>7</v>
      </c>
      <c r="C3" s="5">
        <v>136941010</v>
      </c>
      <c r="D3" s="5">
        <v>154314179</v>
      </c>
    </row>
    <row r="4" spans="1:13" x14ac:dyDescent="0.2">
      <c r="B4" t="s">
        <v>8</v>
      </c>
      <c r="C4" s="5">
        <v>99361852</v>
      </c>
      <c r="D4" s="5">
        <v>118115420</v>
      </c>
    </row>
    <row r="5" spans="1:13" x14ac:dyDescent="0.2">
      <c r="B5" t="s">
        <v>9</v>
      </c>
      <c r="C5" s="1">
        <f>1-(C4/C3)</f>
        <v>0.27441858359303761</v>
      </c>
      <c r="D5" s="1">
        <f>1-(D4/D3)</f>
        <v>0.23457830793371226</v>
      </c>
    </row>
  </sheetData>
  <hyperlinks>
    <hyperlink ref="M1" r:id="rId1" xr:uid="{F4AAB29C-F9A9-4284-9A33-E30E4965DB05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646E2EB93F7848A2ED4BA0A10A8617" ma:contentTypeVersion="11" ma:contentTypeDescription="Create a new document." ma:contentTypeScope="" ma:versionID="a1e837cfb8651dabd24fcc43efe9c36c">
  <xsd:schema xmlns:xsd="http://www.w3.org/2001/XMLSchema" xmlns:xs="http://www.w3.org/2001/XMLSchema" xmlns:p="http://schemas.microsoft.com/office/2006/metadata/properties" xmlns:ns2="d730d899-84ad-4860-8f6d-6871b0defea8" xmlns:ns3="d488d37d-865a-4c40-87e6-5084e0bc4e83" targetNamespace="http://schemas.microsoft.com/office/2006/metadata/properties" ma:root="true" ma:fieldsID="37bb5436639ad2dcd06bfcd01132b94c" ns2:_="" ns3:_="">
    <xsd:import namespace="d730d899-84ad-4860-8f6d-6871b0defea8"/>
    <xsd:import namespace="d488d37d-865a-4c40-87e6-5084e0bc4e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30d899-84ad-4860-8f6d-6871b0defe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1dd6f6f4-2ebe-4752-b946-0864209395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8d37d-865a-4c40-87e6-5084e0bc4e8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81bc4a7-ca79-4f89-88a4-a0e95f994485}" ma:internalName="TaxCatchAll" ma:showField="CatchAllData" ma:web="d488d37d-865a-4c40-87e6-5084e0bc4e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730d899-84ad-4860-8f6d-6871b0defea8">
      <Terms xmlns="http://schemas.microsoft.com/office/infopath/2007/PartnerControls"/>
    </lcf76f155ced4ddcb4097134ff3c332f>
    <TaxCatchAll xmlns="d488d37d-865a-4c40-87e6-5084e0bc4e83" xsi:nil="true"/>
  </documentManagement>
</p:properties>
</file>

<file path=customXml/itemProps1.xml><?xml version="1.0" encoding="utf-8"?>
<ds:datastoreItem xmlns:ds="http://schemas.openxmlformats.org/officeDocument/2006/customXml" ds:itemID="{42189660-EFE9-4944-9C11-08605B559C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30d899-84ad-4860-8f6d-6871b0defea8"/>
    <ds:schemaRef ds:uri="d488d37d-865a-4c40-87e6-5084e0bc4e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5919E2-346B-49EB-9758-31437912A9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08AE5D-9AC5-4A53-88C2-943AC1B42EE6}">
  <ds:schemaRefs>
    <ds:schemaRef ds:uri="http://schemas.microsoft.com/office/2006/metadata/properties"/>
    <ds:schemaRef ds:uri="d488d37d-865a-4c40-87e6-5084e0bc4e83"/>
    <ds:schemaRef ds:uri="http://purl.org/dc/terms/"/>
    <ds:schemaRef ds:uri="http://purl.org/dc/dcmitype/"/>
    <ds:schemaRef ds:uri="http://schemas.microsoft.com/office/2006/documentManagement/types"/>
    <ds:schemaRef ds:uri="http://www.w3.org/XML/1998/namespace"/>
    <ds:schemaRef ds:uri="d730d899-84ad-4860-8f6d-6871b0defea8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Figure</vt:lpstr>
      <vt:lpstr>2022 Data</vt:lpstr>
      <vt:lpstr>Source</vt:lpstr>
      <vt:lpstr>Figure 2-5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Hannah Hocevar</cp:lastModifiedBy>
  <cp:revision/>
  <dcterms:created xsi:type="dcterms:W3CDTF">2022-09-28T22:28:42Z</dcterms:created>
  <dcterms:modified xsi:type="dcterms:W3CDTF">2023-12-18T14:52:50Z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0x010100CF646E2EB93F7848A2ED4BA0A10A8617</vt:lpwstr>
  </property>
  <property fmtid="{D5CDD505-2E9C-101B-9397-08002B2CF9AE}" pid="3" name="MediaServiceImageTags">
    <vt:lpwstr/>
  </property>
  <property fmtid="{D5CDD505-2E9C-101B-9397-08002B2CF9AE}" pid="4" name="UPDATEDINFILE">
    <vt:bool>true</vt:bool>
  </property>
</Properties>
</file>