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ristopherrick/Library/CloudStorage/GoogleDrive-chrisrick@gmail.com/My Drive/TSAR 2023/2023 Tables and Figures/"/>
    </mc:Choice>
  </mc:AlternateContent>
  <xr:revisionPtr revIDLastSave="0" documentId="13_ncr:1_{CBBCE819-D31C-D646-86E0-39A59861004E}" xr6:coauthVersionLast="47" xr6:coauthVersionMax="47" xr10:uidLastSave="{00000000-0000-0000-0000-000000000000}"/>
  <bookViews>
    <workbookView xWindow="8520" yWindow="740" windowWidth="19680" windowHeight="17500" xr2:uid="{00000000-000D-0000-FFFF-FFFF00000000}"/>
  </bookViews>
  <sheets>
    <sheet name="Figure 3-9" sheetId="6" r:id="rId1"/>
    <sheet name="Figure 3-9 Data Table" sheetId="4" r:id="rId2"/>
  </sheets>
  <definedNames>
    <definedName name="_xlnm.Print_Area" localSheetId="0">'Figure 3-9'!$A$3:$J$35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I27" i="4"/>
  <c r="I26" i="4"/>
  <c r="I25" i="4"/>
  <c r="I24" i="4"/>
  <c r="I23" i="4"/>
  <c r="I22" i="4"/>
  <c r="I21" i="4"/>
  <c r="I20" i="4"/>
  <c r="I19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<sst xmlns="http://schemas.openxmlformats.org/spreadsheetml/2006/main" count="51" uniqueCount="34">
  <si>
    <t>(thousands of tons)</t>
  </si>
  <si>
    <t>Truck</t>
  </si>
  <si>
    <t>Rail</t>
  </si>
  <si>
    <t>Water</t>
  </si>
  <si>
    <t>Air (include truck-air)</t>
  </si>
  <si>
    <t>Multiple modes &amp; mail</t>
  </si>
  <si>
    <t>Pipeline</t>
  </si>
  <si>
    <t>Other and unknown</t>
  </si>
  <si>
    <t>Total</t>
  </si>
  <si>
    <t>Cereal grains</t>
  </si>
  <si>
    <t>Crude petroleum</t>
  </si>
  <si>
    <t>&lt;1</t>
  </si>
  <si>
    <t>Electronics</t>
  </si>
  <si>
    <t>Machinery</t>
  </si>
  <si>
    <t>Miscellaneous manufactured products</t>
  </si>
  <si>
    <t>Other foodstuffs</t>
  </si>
  <si>
    <t>Coal and Petroleum Products, not elsewhere classified</t>
  </si>
  <si>
    <t>Gravel</t>
  </si>
  <si>
    <t>Gasoline</t>
  </si>
  <si>
    <t>Non-metallic mineral products</t>
  </si>
  <si>
    <t>Fuel oils</t>
  </si>
  <si>
    <t>Agricultural products (excludes animal feed, cereal grains, and forage products)</t>
  </si>
  <si>
    <t>Waste/scrap</t>
  </si>
  <si>
    <t>Motorized vehicles</t>
  </si>
  <si>
    <t>Pharmaceuticals</t>
  </si>
  <si>
    <t>Plastics/rubber</t>
  </si>
  <si>
    <t>FIGURE 3-9 Value of Top Ten Commodities by Tansporation Mode: 2022</t>
  </si>
  <si>
    <t>Transportation Mode Share for Top Ten Commodities by Weight and Value: 2022</t>
  </si>
  <si>
    <t>Top Ten Commodities by Weight: 2022</t>
  </si>
  <si>
    <t>Top Ten Commodities by Value: 2022</t>
  </si>
  <si>
    <t>Mixed Freight</t>
  </si>
  <si>
    <t>Coal and petroleum products, not elsewhere classified</t>
  </si>
  <si>
    <r>
      <rPr>
        <b/>
        <sz val="10"/>
        <color theme="1"/>
        <rFont val="ArialMT"/>
      </rPr>
      <t xml:space="preserve">SOURCE: </t>
    </r>
    <r>
      <rPr>
        <sz val="10"/>
        <color theme="1"/>
        <rFont val="ArialMT"/>
      </rPr>
      <t>U.S. Department of Transportation (USDOT), Bureau of Transportation Statistics, and USDOT, Federal Highway Administration, Office of Freight Management and Operations, Freight Analysis Framework, version 5.5.1, August 2023.</t>
    </r>
  </si>
  <si>
    <t>(billions of 2017 dollars)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</si>
</sst>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>
    <font>
      <sz val="10"/>
      <color theme="1"/>
      <name val="ArialMT"/>
      <family val="2"/>
    </font>
    <font>
      <sz val="10"/>
      <color theme="1"/>
      <name val="ArialMT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MT"/>
      <family val="2"/>
    </font>
    <font>
      <b/>
      <sz val="13"/>
      <color theme="3"/>
      <name val="ArialMT"/>
      <family val="2"/>
    </font>
    <font>
      <b/>
      <sz val="11"/>
      <color theme="3"/>
      <name val="ArialMT"/>
      <family val="2"/>
    </font>
    <font>
      <sz val="10"/>
      <color rgb="FF006100"/>
      <name val="ArialMT"/>
      <family val="2"/>
    </font>
    <font>
      <sz val="10"/>
      <color rgb="FF9C0006"/>
      <name val="ArialMT"/>
      <family val="2"/>
    </font>
    <font>
      <sz val="10"/>
      <color rgb="FF9C5700"/>
      <name val="ArialMT"/>
      <family val="2"/>
    </font>
    <font>
      <sz val="10"/>
      <color rgb="FF3F3F76"/>
      <name val="ArialMT"/>
      <family val="2"/>
    </font>
    <font>
      <b/>
      <sz val="10"/>
      <color rgb="FF3F3F3F"/>
      <name val="ArialMT"/>
      <family val="2"/>
    </font>
    <font>
      <b/>
      <sz val="10"/>
      <color rgb="FFFA7D00"/>
      <name val="ArialMT"/>
      <family val="2"/>
    </font>
    <font>
      <sz val="10"/>
      <color rgb="FFFA7D00"/>
      <name val="ArialMT"/>
      <family val="2"/>
    </font>
    <font>
      <b/>
      <sz val="10"/>
      <color theme="0"/>
      <name val="ArialMT"/>
      <family val="2"/>
    </font>
    <font>
      <sz val="10"/>
      <color rgb="FFFF0000"/>
      <name val="ArialMT"/>
      <family val="2"/>
    </font>
    <font>
      <i/>
      <sz val="10"/>
      <color rgb="FF7F7F7F"/>
      <name val="ArialMT"/>
      <family val="2"/>
    </font>
    <font>
      <b/>
      <sz val="10"/>
      <color theme="1"/>
      <name val="ArialMT"/>
      <family val="2"/>
    </font>
    <font>
      <sz val="10"/>
      <color theme="0"/>
      <name val="ArialMT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MT"/>
    </font>
    <font>
      <sz val="10"/>
      <color theme="1"/>
      <name val="ArialMT"/>
    </font>
    <font>
      <b/>
      <sz val="14"/>
      <color theme="1"/>
      <name val="Arial"/>
      <family val="2"/>
    </font>
    <font>
      <b/>
      <i/>
      <sz val="10"/>
      <color theme="1"/>
      <name val="ArialMT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22">
    <xf numFmtId="0" fontId="0" fillId="0" borderId="0" xfId="0"/>
    <xf numFmtId="0" fontId="22" fillId="0" borderId="0" xfId="0" applyFont="1" applyAlignment="1">
      <alignment horizontal="left" vertical="center" readingOrder="1"/>
    </xf>
    <xf numFmtId="0" fontId="20" fillId="0" borderId="0" xfId="0" applyFont="1"/>
    <xf numFmtId="37" fontId="0" fillId="0" borderId="0" xfId="1" applyNumberFormat="1" applyFont="1"/>
    <xf numFmtId="37" fontId="0" fillId="0" borderId="10" xfId="1" applyNumberFormat="1" applyFont="1" applyBorder="1"/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0" xfId="0" applyFont="1" applyBorder="1"/>
    <xf numFmtId="0" fontId="0" fillId="0" borderId="10" xfId="0" applyBorder="1"/>
    <xf numFmtId="0" fontId="24" fillId="0" borderId="0" xfId="0" applyFont="1" applyAlignment="1">
      <alignment horizontal="left"/>
    </xf>
    <xf numFmtId="3" fontId="24" fillId="0" borderId="0" xfId="0" applyNumberFormat="1" applyFont="1"/>
    <xf numFmtId="3" fontId="24" fillId="0" borderId="0" xfId="0" applyNumberFormat="1" applyFont="1" applyAlignment="1">
      <alignment horizontal="right"/>
    </xf>
    <xf numFmtId="37" fontId="0" fillId="0" borderId="0" xfId="0" applyNumberFormat="1"/>
    <xf numFmtId="0" fontId="24" fillId="0" borderId="10" xfId="0" applyFont="1" applyBorder="1" applyAlignment="1">
      <alignment horizontal="left"/>
    </xf>
    <xf numFmtId="3" fontId="24" fillId="0" borderId="10" xfId="0" applyNumberFormat="1" applyFont="1" applyBorder="1"/>
    <xf numFmtId="3" fontId="24" fillId="0" borderId="10" xfId="0" applyNumberFormat="1" applyFont="1" applyBorder="1" applyAlignment="1">
      <alignment horizontal="right"/>
    </xf>
    <xf numFmtId="37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19" fillId="0" borderId="12" xfId="43" applyFont="1" applyBorder="1" applyAlignment="1">
      <alignment wrapText="1"/>
    </xf>
    <xf numFmtId="0" fontId="24" fillId="0" borderId="12" xfId="0" applyFont="1" applyBorder="1" applyAlignment="1">
      <alignment horizontal="left"/>
    </xf>
    <xf numFmtId="0" fontId="21" fillId="0" borderId="0" xfId="0" applyFont="1" applyAlignment="1">
      <alignment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6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Top Ten Commodities by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'Figure 3-9 Data Table'!$B$18</c:f>
              <c:strCache>
                <c:ptCount val="1"/>
                <c:pt idx="0">
                  <c:v>Truck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Table'!$B$19:$B$28</c:f>
              <c:numCache>
                <c:formatCode>#,##0_);\(#,##0\)</c:formatCode>
                <c:ptCount val="10"/>
                <c:pt idx="0">
                  <c:v>1259462.6602</c:v>
                </c:pt>
                <c:pt idx="1">
                  <c:v>1183858.3216000001</c:v>
                </c:pt>
                <c:pt idx="2">
                  <c:v>1417779.1531999998</c:v>
                </c:pt>
                <c:pt idx="3">
                  <c:v>774603.15370000002</c:v>
                </c:pt>
                <c:pt idx="4">
                  <c:v>957671.72960000008</c:v>
                </c:pt>
                <c:pt idx="5">
                  <c:v>556653.22010000004</c:v>
                </c:pt>
                <c:pt idx="6">
                  <c:v>631852.91469999996</c:v>
                </c:pt>
                <c:pt idx="7">
                  <c:v>479084.10579999996</c:v>
                </c:pt>
                <c:pt idx="8">
                  <c:v>200469.99400000001</c:v>
                </c:pt>
                <c:pt idx="9">
                  <c:v>667364.23620000004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9-5B42-BFA8-0B51DC0FB42A}"/>
            </c:ext>
          </c:extLst>
        </c:ser>
        <c:ser>
          <c:idx val="1"/>
          <c:order val="1"/>
          <c:tx>
            <c:strRef>
              <c:f>'Figure 3-9 Data Table'!$C$18</c:f>
              <c:strCache>
                <c:ptCount val="1"/>
                <c:pt idx="0">
                  <c:v>Rail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Table'!$C$19:$C$28</c:f>
              <c:numCache>
                <c:formatCode>#,##0_);\(#,##0\)</c:formatCode>
                <c:ptCount val="10"/>
                <c:pt idx="0">
                  <c:v>14659.146800000002</c:v>
                </c:pt>
                <c:pt idx="1">
                  <c:v>125629.96239999999</c:v>
                </c:pt>
                <c:pt idx="2">
                  <c:v>3356.3580000000002</c:v>
                </c:pt>
                <c:pt idx="3">
                  <c:v>4693.7468000000008</c:v>
                </c:pt>
                <c:pt idx="4">
                  <c:v>26194.849099999999</c:v>
                </c:pt>
                <c:pt idx="5">
                  <c:v>3854.8462</c:v>
                </c:pt>
                <c:pt idx="6">
                  <c:v>40906.18</c:v>
                </c:pt>
                <c:pt idx="7">
                  <c:v>16420.614400000002</c:v>
                </c:pt>
                <c:pt idx="8">
                  <c:v>44805.724099999999</c:v>
                </c:pt>
                <c:pt idx="9">
                  <c:v>22076.409400000004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9-5B42-BFA8-0B51DC0FB42A}"/>
            </c:ext>
          </c:extLst>
        </c:ser>
        <c:ser>
          <c:idx val="2"/>
          <c:order val="2"/>
          <c:tx>
            <c:strRef>
              <c:f>'Figure 3-9 Data Table'!$D$18</c:f>
              <c:strCache>
                <c:ptCount val="1"/>
                <c:pt idx="0">
                  <c:v>Water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Table'!$D$19:$D$28</c:f>
              <c:numCache>
                <c:formatCode>#,##0_);\(#,##0\)</c:formatCode>
                <c:ptCount val="10"/>
                <c:pt idx="0">
                  <c:v>3591.0094000000004</c:v>
                </c:pt>
                <c:pt idx="1">
                  <c:v>6216.645199999999</c:v>
                </c:pt>
                <c:pt idx="2">
                  <c:v>749.86889999999994</c:v>
                </c:pt>
                <c:pt idx="3">
                  <c:v>628.44589999999994</c:v>
                </c:pt>
                <c:pt idx="4">
                  <c:v>2271.4213999999997</c:v>
                </c:pt>
                <c:pt idx="5">
                  <c:v>1146.5363000000002</c:v>
                </c:pt>
                <c:pt idx="6">
                  <c:v>2249.8485000000001</c:v>
                </c:pt>
                <c:pt idx="7">
                  <c:v>34837.634199999993</c:v>
                </c:pt>
                <c:pt idx="8">
                  <c:v>21526.8066</c:v>
                </c:pt>
                <c:pt idx="9">
                  <c:v>3771.5000000000005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9-5B42-BFA8-0B51DC0FB42A}"/>
            </c:ext>
          </c:extLst>
        </c:ser>
        <c:ser>
          <c:idx val="3"/>
          <c:order val="3"/>
          <c:tx>
            <c:strRef>
              <c:f>'Figure 3-9 Data Table'!$E$18</c:f>
              <c:strCache>
                <c:ptCount val="1"/>
                <c:pt idx="0">
                  <c:v>Air (include truck-air)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Table'!$E$19:$E$28</c:f>
              <c:numCache>
                <c:formatCode>#,##0_);\(#,##0\)</c:formatCode>
                <c:ptCount val="10"/>
                <c:pt idx="0">
                  <c:v>224890.25870000003</c:v>
                </c:pt>
                <c:pt idx="1">
                  <c:v>10027.0103</c:v>
                </c:pt>
                <c:pt idx="2">
                  <c:v>5088.6633999999995</c:v>
                </c:pt>
                <c:pt idx="3">
                  <c:v>77119.2402</c:v>
                </c:pt>
                <c:pt idx="4">
                  <c:v>69190.843600000007</c:v>
                </c:pt>
                <c:pt idx="5">
                  <c:v>48659.929700000008</c:v>
                </c:pt>
                <c:pt idx="6">
                  <c:v>9108.2808999999997</c:v>
                </c:pt>
                <c:pt idx="7">
                  <c:v>2.5946000000000002</c:v>
                </c:pt>
                <c:pt idx="8">
                  <c:v>17.994300000000003</c:v>
                </c:pt>
                <c:pt idx="9">
                  <c:v>1277.9033999999999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49-5B42-BFA8-0B51DC0FB42A}"/>
            </c:ext>
          </c:extLst>
        </c:ser>
        <c:ser>
          <c:idx val="4"/>
          <c:order val="4"/>
          <c:tx>
            <c:strRef>
              <c:f>'Figure 3-9 Data Table'!$F$18</c:f>
              <c:strCache>
                <c:ptCount val="1"/>
                <c:pt idx="0">
                  <c:v>Multiple modes &amp; mail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Table'!$F$19:$F$28</c:f>
              <c:numCache>
                <c:formatCode>#,##0_);\(#,##0\)</c:formatCode>
                <c:ptCount val="10"/>
                <c:pt idx="0">
                  <c:v>403724.19320000004</c:v>
                </c:pt>
                <c:pt idx="1">
                  <c:v>209861.448</c:v>
                </c:pt>
                <c:pt idx="2">
                  <c:v>67815.591599999985</c:v>
                </c:pt>
                <c:pt idx="3">
                  <c:v>555785.58649999998</c:v>
                </c:pt>
                <c:pt idx="4">
                  <c:v>156894.45229999998</c:v>
                </c:pt>
                <c:pt idx="5">
                  <c:v>240990.99830000001</c:v>
                </c:pt>
                <c:pt idx="6">
                  <c:v>105486.9022</c:v>
                </c:pt>
                <c:pt idx="7">
                  <c:v>12544.515000000001</c:v>
                </c:pt>
                <c:pt idx="8">
                  <c:v>11620.694100000001</c:v>
                </c:pt>
                <c:pt idx="9">
                  <c:v>37342.609100000001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49-5B42-BFA8-0B51DC0FB42A}"/>
            </c:ext>
          </c:extLst>
        </c:ser>
        <c:ser>
          <c:idx val="5"/>
          <c:order val="5"/>
          <c:tx>
            <c:strRef>
              <c:f>'Figure 3-9 Data Table'!$G$18</c:f>
              <c:strCache>
                <c:ptCount val="1"/>
                <c:pt idx="0">
                  <c:v>Pipeline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Table'!$G$19:$G$28</c:f>
              <c:numCache>
                <c:formatCode>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 formatCode="#,##0_);\(#,##0\)">
                  <c:v>214769.37789999996</c:v>
                </c:pt>
                <c:pt idx="8" formatCode="#,##0_);\(#,##0\)">
                  <c:v>455657.60070000001</c:v>
                </c:pt>
                <c:pt idx="9" formatCode="#,##0_);\(#,##0\)">
                  <c:v>5.9397000000000011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49-5B42-BFA8-0B51DC0FB42A}"/>
            </c:ext>
          </c:extLst>
        </c:ser>
        <c:ser>
          <c:idx val="6"/>
          <c:order val="6"/>
          <c:tx>
            <c:strRef>
              <c:f>'Figure 3-9 Data Table'!$H$18</c:f>
              <c:strCache>
                <c:ptCount val="1"/>
                <c:pt idx="0">
                  <c:v>Other and unknown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3-9 Data Table'!$H$19:$H$28</c:f>
              <c:numCache>
                <c:formatCode>#,##0_);\(#,##0\)</c:formatCode>
                <c:ptCount val="10"/>
                <c:pt idx="0">
                  <c:v>135.59829999999997</c:v>
                </c:pt>
                <c:pt idx="1">
                  <c:v>134.91189999999997</c:v>
                </c:pt>
                <c:pt idx="2">
                  <c:v>16984.805700000001</c:v>
                </c:pt>
                <c:pt idx="3">
                  <c:v>35.875000000000007</c:v>
                </c:pt>
                <c:pt idx="4">
                  <c:v>13.470600000000003</c:v>
                </c:pt>
                <c:pt idx="5">
                  <c:v>111.027</c:v>
                </c:pt>
                <c:pt idx="6">
                  <c:v>4.3369</c:v>
                </c:pt>
                <c:pt idx="7" formatCode="#,##0">
                  <c:v>0</c:v>
                </c:pt>
                <c:pt idx="8" formatCode="#,##0">
                  <c:v>0</c:v>
                </c:pt>
                <c:pt idx="9">
                  <c:v>13.485799999999999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49-5B42-BFA8-0B51DC0FB42A}"/>
            </c:ext>
          </c:extLst>
        </c:ser>
        <c:ser>
          <c:idx val="7"/>
          <c:order val="7"/>
          <c:tx>
            <c:strRef>
              <c:f>'Figure 4-5 Data Table'!#REF!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3-9 Data Table'!$A$19:$A$28</c:f>
              <c:strCache>
                <c:ptCount val="10"/>
                <c:pt idx="0">
                  <c:v>Electronics</c:v>
                </c:pt>
                <c:pt idx="1">
                  <c:v>Motorized vehicles</c:v>
                </c:pt>
                <c:pt idx="2">
                  <c:v>Mixed Freight</c:v>
                </c:pt>
                <c:pt idx="3">
                  <c:v>Pharmaceuticals</c:v>
                </c:pt>
                <c:pt idx="4">
                  <c:v>Machinery</c:v>
                </c:pt>
                <c:pt idx="5">
                  <c:v>Miscellaneous manufactured products</c:v>
                </c:pt>
                <c:pt idx="6">
                  <c:v>Plastics/rubber</c:v>
                </c:pt>
                <c:pt idx="7">
                  <c:v>Gasoline</c:v>
                </c:pt>
                <c:pt idx="8">
                  <c:v>Coal and petroleum products, not elsewhere classified</c:v>
                </c:pt>
                <c:pt idx="9">
                  <c:v>Other foodstuffs</c:v>
                </c:pt>
              </c:strCache>
            </c:strRef>
          </c:cat>
          <c:val>
            <c:numRef>
              <c:f>'Figure 4-5 Data Table'!#REF!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49-5B42-BFA8-0B51DC0FB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15355456"/>
        <c:axId val="1141548816"/>
      </c:barChart>
      <c:catAx>
        <c:axId val="18153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41548816"/>
        <c:crosses val="autoZero"/>
        <c:auto val="1"/>
        <c:lblAlgn val="ctr"/>
        <c:lblOffset val="100"/>
        <c:noMultiLvlLbl val="0"/>
      </c:catAx>
      <c:valAx>
        <c:axId val="11415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Billions of 2017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535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2.9418635170603676E-2"/>
          <c:y val="0.90470455711449671"/>
          <c:w val="0.9561625984251968"/>
          <c:h val="7.8298275746693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34925</xdr:rowOff>
    </xdr:from>
    <xdr:to>
      <xdr:col>9</xdr:col>
      <xdr:colOff>800100</xdr:colOff>
      <xdr:row>28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D900A9-09DA-0B41-A959-12CDE4C9C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4"/>
  <sheetViews>
    <sheetView tabSelected="1" zoomScale="110" zoomScaleNormal="110" workbookViewId="0">
      <selection activeCell="L13" sqref="L13"/>
    </sheetView>
  </sheetViews>
  <sheetFormatPr baseColWidth="10" defaultColWidth="10.6640625" defaultRowHeight="13"/>
  <sheetData>
    <row r="1" spans="1:1" ht="18">
      <c r="A1" s="1" t="s">
        <v>26</v>
      </c>
    </row>
    <row r="34" spans="1:10" ht="32" customHeight="1">
      <c r="A34" s="21" t="s">
        <v>32</v>
      </c>
      <c r="B34" s="21"/>
      <c r="C34" s="21"/>
      <c r="D34" s="21"/>
      <c r="E34" s="21"/>
      <c r="F34" s="21"/>
      <c r="G34" s="21"/>
      <c r="H34" s="21"/>
      <c r="I34" s="21"/>
      <c r="J34" s="21"/>
    </row>
  </sheetData>
  <mergeCells count="1">
    <mergeCell ref="A34:J34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workbookViewId="0">
      <selection activeCell="A19" sqref="A19"/>
    </sheetView>
  </sheetViews>
  <sheetFormatPr baseColWidth="10" defaultColWidth="10.6640625" defaultRowHeight="13"/>
  <cols>
    <col min="1" max="1" width="62.83203125" customWidth="1"/>
    <col min="2" max="8" width="10" customWidth="1"/>
  </cols>
  <sheetData>
    <row r="1" spans="1:9">
      <c r="A1" s="2" t="s">
        <v>27</v>
      </c>
      <c r="H1" s="11"/>
    </row>
    <row r="3" spans="1:9">
      <c r="A3" s="7" t="s">
        <v>28</v>
      </c>
      <c r="B3" s="8"/>
      <c r="C3" s="8"/>
      <c r="D3" s="8"/>
      <c r="E3" s="8"/>
      <c r="F3" s="8"/>
      <c r="G3" s="8"/>
      <c r="H3" s="8"/>
    </row>
    <row r="4" spans="1:9" ht="42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t="s">
        <v>8</v>
      </c>
    </row>
    <row r="5" spans="1:9">
      <c r="A5" s="9" t="s">
        <v>16</v>
      </c>
      <c r="B5" s="10">
        <v>369784.7219</v>
      </c>
      <c r="C5" s="10">
        <v>205576.2941</v>
      </c>
      <c r="D5" s="10">
        <v>91605.704299999998</v>
      </c>
      <c r="E5" s="10">
        <v>2.7944999999999998</v>
      </c>
      <c r="F5" s="10">
        <v>22528.818800000001</v>
      </c>
      <c r="G5" s="10">
        <v>2390115.0301000001</v>
      </c>
      <c r="H5" s="11" t="s">
        <v>11</v>
      </c>
      <c r="I5" s="12">
        <f t="shared" ref="I5:I14" si="0">SUM(B5:H5)</f>
        <v>3079613.3637000001</v>
      </c>
    </row>
    <row r="6" spans="1:9">
      <c r="A6" s="9" t="s">
        <v>17</v>
      </c>
      <c r="B6" s="10">
        <v>1913445.5832999998</v>
      </c>
      <c r="C6" s="10">
        <v>109682.5474</v>
      </c>
      <c r="D6" s="10">
        <v>66598.646999999997</v>
      </c>
      <c r="E6" s="10">
        <v>10.151800000000003</v>
      </c>
      <c r="F6" s="10">
        <v>21392.262200000005</v>
      </c>
      <c r="G6" s="10">
        <v>69.499000000000009</v>
      </c>
      <c r="H6" s="11">
        <v>10877.982899999999</v>
      </c>
      <c r="I6" s="12">
        <f t="shared" si="0"/>
        <v>2122076.6736000003</v>
      </c>
    </row>
    <row r="7" spans="1:9">
      <c r="A7" s="9" t="s">
        <v>18</v>
      </c>
      <c r="B7" s="10">
        <v>875348.24129999988</v>
      </c>
      <c r="C7" s="10">
        <v>35031.128499999999</v>
      </c>
      <c r="D7" s="10">
        <v>66418.035100000008</v>
      </c>
      <c r="E7" s="10">
        <v>2.5476999999999994</v>
      </c>
      <c r="F7" s="10">
        <v>26674.223599999998</v>
      </c>
      <c r="G7" s="10">
        <v>410432.60739999998</v>
      </c>
      <c r="H7" s="11" t="s">
        <v>11</v>
      </c>
      <c r="I7" s="12">
        <f t="shared" si="0"/>
        <v>1413906.7835999997</v>
      </c>
    </row>
    <row r="8" spans="1:9">
      <c r="A8" s="9" t="s">
        <v>19</v>
      </c>
      <c r="B8" s="10">
        <v>1187126.5097999999</v>
      </c>
      <c r="C8" s="10">
        <v>38625.453099999992</v>
      </c>
      <c r="D8" s="10">
        <v>9151.9067999999988</v>
      </c>
      <c r="E8" s="10">
        <v>530.90179999999998</v>
      </c>
      <c r="F8" s="10">
        <v>26446.669300000009</v>
      </c>
      <c r="G8" s="10">
        <v>17.244900000000001</v>
      </c>
      <c r="H8" s="11">
        <v>1.8674999999999999</v>
      </c>
      <c r="I8" s="12">
        <f t="shared" si="0"/>
        <v>1261900.5532</v>
      </c>
    </row>
    <row r="9" spans="1:9">
      <c r="A9" s="9" t="s">
        <v>9</v>
      </c>
      <c r="B9" s="10">
        <v>927586.10400000017</v>
      </c>
      <c r="C9" s="10">
        <v>172847.87</v>
      </c>
      <c r="D9" s="10">
        <v>66907.743799999997</v>
      </c>
      <c r="E9" s="10">
        <v>36.567700000000002</v>
      </c>
      <c r="F9" s="10">
        <v>35163.393499999998</v>
      </c>
      <c r="G9" s="11">
        <v>0</v>
      </c>
      <c r="H9" s="11" t="s">
        <v>11</v>
      </c>
      <c r="I9" s="12">
        <f t="shared" si="0"/>
        <v>1202541.6790000002</v>
      </c>
    </row>
    <row r="10" spans="1:9">
      <c r="A10" s="9" t="s">
        <v>10</v>
      </c>
      <c r="B10" s="10">
        <v>21440.558700000001</v>
      </c>
      <c r="C10" s="10">
        <v>26170.803799999998</v>
      </c>
      <c r="D10" s="10">
        <v>62808.166799999999</v>
      </c>
      <c r="E10" s="11">
        <v>0</v>
      </c>
      <c r="F10" s="10">
        <v>1934.3158000000001</v>
      </c>
      <c r="G10" s="10">
        <v>877703.66960000002</v>
      </c>
      <c r="H10" s="11" t="s">
        <v>11</v>
      </c>
      <c r="I10" s="12">
        <f t="shared" si="0"/>
        <v>990057.51470000006</v>
      </c>
    </row>
    <row r="11" spans="1:9">
      <c r="A11" s="9" t="s">
        <v>20</v>
      </c>
      <c r="B11" s="10">
        <v>616841.34549999982</v>
      </c>
      <c r="C11" s="10">
        <v>27363.202600000004</v>
      </c>
      <c r="D11" s="10">
        <v>129443.81650000003</v>
      </c>
      <c r="E11" s="10">
        <v>2.4751000000000003</v>
      </c>
      <c r="F11" s="10">
        <v>20567.5304</v>
      </c>
      <c r="G11" s="10">
        <v>178846.84660000005</v>
      </c>
      <c r="H11" s="11" t="s">
        <v>11</v>
      </c>
      <c r="I11" s="12">
        <f t="shared" si="0"/>
        <v>973065.21669999999</v>
      </c>
    </row>
    <row r="12" spans="1:9">
      <c r="A12" s="9" t="s">
        <v>21</v>
      </c>
      <c r="B12" s="10">
        <v>596080.23049999983</v>
      </c>
      <c r="C12" s="10">
        <v>59508.434799999995</v>
      </c>
      <c r="D12" s="10">
        <v>56299.11359999999</v>
      </c>
      <c r="E12" s="10">
        <v>130.20209999999997</v>
      </c>
      <c r="F12" s="10">
        <v>15715.569899999999</v>
      </c>
      <c r="G12" s="11">
        <v>0</v>
      </c>
      <c r="H12" s="11">
        <v>25.375299999999996</v>
      </c>
      <c r="I12" s="12">
        <f>SUM(B12:H12)</f>
        <v>727758.92619999987</v>
      </c>
    </row>
    <row r="13" spans="1:9">
      <c r="A13" s="9" t="s">
        <v>22</v>
      </c>
      <c r="B13" s="10">
        <v>629033.57449999999</v>
      </c>
      <c r="C13" s="10">
        <v>37043.015100000004</v>
      </c>
      <c r="D13" s="10">
        <v>13248.906199999999</v>
      </c>
      <c r="E13" s="10">
        <v>1593.5859</v>
      </c>
      <c r="F13" s="10">
        <v>15895.7791</v>
      </c>
      <c r="G13" s="11">
        <v>0</v>
      </c>
      <c r="H13" s="11">
        <v>5.6489999999999991</v>
      </c>
      <c r="I13" s="12">
        <f>SUM(B13:H13)</f>
        <v>696820.50979999988</v>
      </c>
    </row>
    <row r="14" spans="1:9">
      <c r="A14" s="13" t="s">
        <v>15</v>
      </c>
      <c r="B14" s="14">
        <v>607727.07290000003</v>
      </c>
      <c r="C14" s="14">
        <v>34190.065999999999</v>
      </c>
      <c r="D14" s="14">
        <v>4773.8427999999985</v>
      </c>
      <c r="E14" s="14">
        <v>155.36160000000001</v>
      </c>
      <c r="F14" s="14">
        <v>37787.563200000004</v>
      </c>
      <c r="G14" s="14">
        <v>30.159599999999998</v>
      </c>
      <c r="H14" s="15">
        <v>12.5222</v>
      </c>
      <c r="I14" s="16">
        <f t="shared" si="0"/>
        <v>684676.58829999994</v>
      </c>
    </row>
    <row r="17" spans="1:10">
      <c r="A17" s="7" t="s">
        <v>29</v>
      </c>
      <c r="B17" s="7"/>
      <c r="C17" s="7"/>
      <c r="D17" s="7"/>
      <c r="E17" s="7"/>
      <c r="F17" s="7"/>
      <c r="G17" s="7"/>
      <c r="H17" s="7"/>
    </row>
    <row r="18" spans="1:10" ht="42">
      <c r="A18" s="5" t="s">
        <v>33</v>
      </c>
      <c r="B18" s="6" t="s">
        <v>1</v>
      </c>
      <c r="C18" s="6" t="s">
        <v>2</v>
      </c>
      <c r="D18" s="6" t="s">
        <v>3</v>
      </c>
      <c r="E18" s="6" t="s">
        <v>4</v>
      </c>
      <c r="F18" s="6" t="s">
        <v>5</v>
      </c>
      <c r="G18" s="6" t="s">
        <v>6</v>
      </c>
      <c r="H18" s="6" t="s">
        <v>7</v>
      </c>
      <c r="I18" t="s">
        <v>8</v>
      </c>
    </row>
    <row r="19" spans="1:10" ht="14">
      <c r="A19" s="17" t="s">
        <v>12</v>
      </c>
      <c r="B19" s="3">
        <v>1259462.6602</v>
      </c>
      <c r="C19" s="3">
        <v>14659.146800000002</v>
      </c>
      <c r="D19" s="3">
        <v>3591.0094000000004</v>
      </c>
      <c r="E19" s="3">
        <v>224890.25870000003</v>
      </c>
      <c r="F19" s="3">
        <v>403724.19320000004</v>
      </c>
      <c r="G19" s="10">
        <v>0</v>
      </c>
      <c r="H19" s="3">
        <v>135.59829999999997</v>
      </c>
      <c r="I19" s="12">
        <f t="shared" ref="I19:I28" si="1">SUM(B19:H19)</f>
        <v>1906462.8666000003</v>
      </c>
    </row>
    <row r="20" spans="1:10" ht="14">
      <c r="A20" s="18" t="s">
        <v>23</v>
      </c>
      <c r="B20" s="3">
        <v>1183858.3216000001</v>
      </c>
      <c r="C20" s="3">
        <v>125629.96239999999</v>
      </c>
      <c r="D20" s="3">
        <v>6216.645199999999</v>
      </c>
      <c r="E20" s="3">
        <v>10027.0103</v>
      </c>
      <c r="F20" s="3">
        <v>209861.448</v>
      </c>
      <c r="G20" s="10">
        <v>0</v>
      </c>
      <c r="H20" s="3">
        <v>134.91189999999997</v>
      </c>
      <c r="I20" s="12">
        <f t="shared" si="1"/>
        <v>1535728.2994000001</v>
      </c>
    </row>
    <row r="21" spans="1:10" ht="14">
      <c r="A21" s="18" t="s">
        <v>30</v>
      </c>
      <c r="B21" s="3">
        <v>1417779.1531999998</v>
      </c>
      <c r="C21" s="3">
        <v>3356.3580000000002</v>
      </c>
      <c r="D21" s="3">
        <v>749.86889999999994</v>
      </c>
      <c r="E21" s="3">
        <v>5088.6633999999995</v>
      </c>
      <c r="F21" s="3">
        <v>67815.591599999985</v>
      </c>
      <c r="G21" s="10">
        <v>0</v>
      </c>
      <c r="H21" s="3">
        <v>16984.805700000001</v>
      </c>
      <c r="I21" s="12">
        <f t="shared" si="1"/>
        <v>1511774.4407999995</v>
      </c>
    </row>
    <row r="22" spans="1:10" ht="14">
      <c r="A22" s="18" t="s">
        <v>24</v>
      </c>
      <c r="B22" s="3">
        <v>774603.15370000002</v>
      </c>
      <c r="C22" s="3">
        <v>4693.7468000000008</v>
      </c>
      <c r="D22" s="3">
        <v>628.44589999999994</v>
      </c>
      <c r="E22" s="3">
        <v>77119.2402</v>
      </c>
      <c r="F22" s="3">
        <v>555785.58649999998</v>
      </c>
      <c r="G22" s="10">
        <v>0</v>
      </c>
      <c r="H22" s="3">
        <v>35.875000000000007</v>
      </c>
      <c r="I22" s="12">
        <f t="shared" si="1"/>
        <v>1412866.0481</v>
      </c>
    </row>
    <row r="23" spans="1:10" ht="14">
      <c r="A23" s="18" t="s">
        <v>13</v>
      </c>
      <c r="B23" s="3">
        <v>957671.72960000008</v>
      </c>
      <c r="C23" s="3">
        <v>26194.849099999999</v>
      </c>
      <c r="D23" s="3">
        <v>2271.4213999999997</v>
      </c>
      <c r="E23" s="3">
        <v>69190.843600000007</v>
      </c>
      <c r="F23" s="3">
        <v>156894.45229999998</v>
      </c>
      <c r="G23" s="10">
        <v>0</v>
      </c>
      <c r="H23" s="3">
        <v>13.470600000000003</v>
      </c>
      <c r="I23" s="12">
        <f t="shared" si="1"/>
        <v>1212236.7666</v>
      </c>
    </row>
    <row r="24" spans="1:10" ht="14">
      <c r="A24" s="18" t="s">
        <v>14</v>
      </c>
      <c r="B24" s="3">
        <v>556653.22010000004</v>
      </c>
      <c r="C24" s="3">
        <v>3854.8462</v>
      </c>
      <c r="D24" s="3">
        <v>1146.5363000000002</v>
      </c>
      <c r="E24" s="3">
        <v>48659.929700000008</v>
      </c>
      <c r="F24" s="3">
        <v>240990.99830000001</v>
      </c>
      <c r="G24" s="10">
        <v>0</v>
      </c>
      <c r="H24" s="3">
        <v>111.027</v>
      </c>
      <c r="I24" s="12">
        <f t="shared" si="1"/>
        <v>851416.55760000006</v>
      </c>
    </row>
    <row r="25" spans="1:10" ht="14">
      <c r="A25" s="18" t="s">
        <v>25</v>
      </c>
      <c r="B25" s="3">
        <v>631852.91469999996</v>
      </c>
      <c r="C25" s="3">
        <v>40906.18</v>
      </c>
      <c r="D25" s="3">
        <v>2249.8485000000001</v>
      </c>
      <c r="E25" s="3">
        <v>9108.2808999999997</v>
      </c>
      <c r="F25" s="3">
        <v>105486.9022</v>
      </c>
      <c r="G25" s="10">
        <v>0</v>
      </c>
      <c r="H25" s="3">
        <v>4.3369</v>
      </c>
      <c r="I25" s="12">
        <f t="shared" si="1"/>
        <v>789608.4632</v>
      </c>
    </row>
    <row r="26" spans="1:10" ht="14">
      <c r="A26" s="19" t="s">
        <v>18</v>
      </c>
      <c r="B26" s="3">
        <v>479084.10579999996</v>
      </c>
      <c r="C26" s="3">
        <v>16420.614400000002</v>
      </c>
      <c r="D26" s="3">
        <v>34837.634199999993</v>
      </c>
      <c r="E26" s="3">
        <v>2.5946000000000002</v>
      </c>
      <c r="F26" s="3">
        <v>12544.515000000001</v>
      </c>
      <c r="G26" s="3">
        <v>214769.37789999996</v>
      </c>
      <c r="H26" s="11" t="s">
        <v>11</v>
      </c>
      <c r="I26" s="12">
        <f t="shared" si="1"/>
        <v>757658.84189999988</v>
      </c>
    </row>
    <row r="27" spans="1:10">
      <c r="A27" s="20" t="s">
        <v>31</v>
      </c>
      <c r="B27" s="3">
        <v>200469.99400000001</v>
      </c>
      <c r="C27" s="3">
        <v>44805.724099999999</v>
      </c>
      <c r="D27" s="3">
        <v>21526.8066</v>
      </c>
      <c r="E27" s="3">
        <v>17.994300000000003</v>
      </c>
      <c r="F27" s="3">
        <v>11620.694100000001</v>
      </c>
      <c r="G27" s="3">
        <v>455657.60070000001</v>
      </c>
      <c r="H27" s="11" t="s">
        <v>11</v>
      </c>
      <c r="I27" s="12">
        <f t="shared" si="1"/>
        <v>734098.81380000012</v>
      </c>
    </row>
    <row r="28" spans="1:10">
      <c r="A28" s="13" t="s">
        <v>15</v>
      </c>
      <c r="B28" s="4">
        <v>667364.23620000004</v>
      </c>
      <c r="C28" s="4">
        <v>22076.409400000004</v>
      </c>
      <c r="D28" s="4">
        <v>3771.5000000000005</v>
      </c>
      <c r="E28" s="4">
        <v>1277.9033999999999</v>
      </c>
      <c r="F28" s="4">
        <v>37342.609100000001</v>
      </c>
      <c r="G28" s="4">
        <v>5.9397000000000011</v>
      </c>
      <c r="H28" s="4">
        <v>13.485799999999999</v>
      </c>
      <c r="I28" s="12">
        <f t="shared" si="1"/>
        <v>731852.08360000001</v>
      </c>
    </row>
    <row r="31" spans="1:10" ht="34.25" customHeight="1">
      <c r="A31" s="21" t="s">
        <v>32</v>
      </c>
      <c r="B31" s="21"/>
      <c r="C31" s="21"/>
      <c r="D31" s="21"/>
      <c r="E31" s="21"/>
      <c r="F31" s="21"/>
      <c r="G31" s="21"/>
      <c r="H31" s="21"/>
      <c r="I31" s="21"/>
      <c r="J31" s="21"/>
    </row>
  </sheetData>
  <mergeCells count="1">
    <mergeCell ref="A31:J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00766E-8F5D-4BA0-AF2B-66BBD258E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1BC7FC-C738-44DD-92A3-33CE28EA78F9}">
  <ds:schemaRefs>
    <ds:schemaRef ds:uri="http://schemas.microsoft.com/office/2006/metadata/properties"/>
    <ds:schemaRef ds:uri="http://schemas.microsoft.com/office/infopath/2007/PartnerControls"/>
    <ds:schemaRef ds:uri="bb1c021b-cdce-4c60-bd29-0b02b756c601"/>
    <ds:schemaRef ds:uri="ff4ea336-93b1-429c-b650-6db19a37b5d5"/>
  </ds:schemaRefs>
</ds:datastoreItem>
</file>

<file path=customXml/itemProps3.xml><?xml version="1.0" encoding="utf-8"?>
<ds:datastoreItem xmlns:ds="http://schemas.openxmlformats.org/officeDocument/2006/customXml" ds:itemID="{A8B1E1FE-11DA-4579-B391-982E3F1679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Figure 3-9</vt:lpstr>
      <vt:lpstr>Figure 3-9 Data Table</vt:lpstr>
      <vt:lpstr>'Figure 3-9'!Print_Area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Christopher Rick</cp:lastModifiedBy>
  <cp:revision/>
  <dcterms:created xsi:type="dcterms:W3CDTF">2018-08-01T20:34:07Z</dcterms:created>
  <dcterms:modified xsi:type="dcterms:W3CDTF">2023-08-04T01:07:03Z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