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https://macrosysllc.sharepoint.com/sites/BTS-ASTSAR2023/Shared Documents/3 TSAR 2023 - Tables and Figures/Ch 4 - Econ/"/>
    </mc:Choice>
  </mc:AlternateContent>
  <xr:revisionPtr revIDLastSave="1" documentId="13_ncr:1_{35F5190B-C970-49C4-81B2-ED243F9D9B46}" xr6:coauthVersionLast="47" xr6:coauthVersionMax="47" xr10:uidLastSave="{3A39D5F1-25C7-E040-8D84-AF84BAE28356}"/>
  <bookViews>
    <workbookView xWindow="41080" yWindow="2920" windowWidth="16940" windowHeight="9680" xr2:uid="{00000000-000D-0000-FFFF-FFFF00000000}"/>
  </bookViews>
  <sheets>
    <sheet name="figure" sheetId="2" r:id="rId1"/>
    <sheet name="Data" sheetId="1" r:id="rId2"/>
    <sheet name="Recession" sheetId="3" r:id="rId3"/>
    <sheet name="Query" sheetId="5" r:id="rId4"/>
    <sheet name="Parameters" sheetId="6" r:id="rId5"/>
  </sheets>
  <definedNames>
    <definedName name="__123Graph_A" hidden="1">#REF!</definedName>
    <definedName name="__123Graph_X" hidden="1">#REF!</definedName>
    <definedName name="_NST01">#REF!</definedName>
    <definedName name="adsf">#REF!</definedName>
    <definedName name="ExternalData_1" localSheetId="3" hidden="1">Query!$A$1:$J$893</definedName>
    <definedName name="Figure713">#REF!</definedName>
    <definedName name="final">#REF!</definedName>
    <definedName name="NewGraph" hidden="1">#REF!</definedName>
    <definedName name="state_co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6" l="1"/>
  <c r="B5" i="6" s="1"/>
  <c r="A4" i="1" s="1"/>
  <c r="B3" i="6"/>
  <c r="A37" i="1" s="1"/>
  <c r="B4" i="1" l="1"/>
  <c r="C4" i="1"/>
  <c r="A1" i="2"/>
  <c r="E4" i="1"/>
  <c r="D92" i="3"/>
  <c r="E92" i="3" s="1"/>
  <c r="A17" i="1"/>
  <c r="A9" i="1"/>
  <c r="E9" i="1" s="1"/>
  <c r="A21" i="1"/>
  <c r="E21" i="1" s="1"/>
  <c r="A10" i="1"/>
  <c r="D10" i="1" s="1"/>
  <c r="D52" i="3"/>
  <c r="E52" i="3" s="1"/>
  <c r="D21" i="3"/>
  <c r="E21" i="3" s="1"/>
  <c r="D44" i="3"/>
  <c r="E44" i="3" s="1"/>
  <c r="D98" i="3"/>
  <c r="E98" i="3" s="1"/>
  <c r="D114" i="3"/>
  <c r="E114" i="3" s="1"/>
  <c r="D35" i="3"/>
  <c r="E35" i="3" s="1"/>
  <c r="D43" i="3"/>
  <c r="E43" i="3" s="1"/>
  <c r="D28" i="3"/>
  <c r="E28" i="3" s="1"/>
  <c r="D77" i="3"/>
  <c r="E77" i="3" s="1"/>
  <c r="D85" i="3"/>
  <c r="E85" i="3" s="1"/>
  <c r="D14" i="3"/>
  <c r="E14" i="3" s="1"/>
  <c r="D79" i="3"/>
  <c r="E79" i="3" s="1"/>
  <c r="D57" i="3"/>
  <c r="E57" i="3" s="1"/>
  <c r="D65" i="3"/>
  <c r="E65" i="3" s="1"/>
  <c r="D81" i="3"/>
  <c r="E81" i="3" s="1"/>
  <c r="D54" i="3"/>
  <c r="E54" i="3" s="1"/>
  <c r="D70" i="3"/>
  <c r="E70" i="3" s="1"/>
  <c r="D110" i="3"/>
  <c r="E110" i="3" s="1"/>
  <c r="D118" i="3"/>
  <c r="E118" i="3" s="1"/>
  <c r="D95" i="3"/>
  <c r="E95" i="3" s="1"/>
  <c r="D16" i="3"/>
  <c r="E16" i="3" s="1"/>
  <c r="D97" i="3"/>
  <c r="E97" i="3" s="1"/>
  <c r="D113" i="3"/>
  <c r="E113" i="3" s="1"/>
  <c r="D72" i="3"/>
  <c r="E72" i="3" s="1"/>
  <c r="D88" i="3"/>
  <c r="E88" i="3" s="1"/>
  <c r="D9" i="3"/>
  <c r="E9" i="3" s="1"/>
  <c r="D17" i="3"/>
  <c r="E17" i="3" s="1"/>
  <c r="A24" i="2"/>
  <c r="B9" i="1" l="1"/>
  <c r="C21" i="1"/>
  <c r="D80" i="3"/>
  <c r="E80" i="3" s="1"/>
  <c r="D111" i="3"/>
  <c r="E111" i="3" s="1"/>
  <c r="D62" i="3"/>
  <c r="E62" i="3" s="1"/>
  <c r="D87" i="3"/>
  <c r="E87" i="3" s="1"/>
  <c r="D69" i="3"/>
  <c r="E69" i="3" s="1"/>
  <c r="D106" i="3"/>
  <c r="E106" i="3" s="1"/>
  <c r="D108" i="3"/>
  <c r="E108" i="3" s="1"/>
  <c r="A11" i="1"/>
  <c r="C11" i="1" s="1"/>
  <c r="D64" i="3"/>
  <c r="E64" i="3" s="1"/>
  <c r="D71" i="3"/>
  <c r="E71" i="3" s="1"/>
  <c r="D4" i="3"/>
  <c r="E4" i="3" s="1"/>
  <c r="D63" i="3"/>
  <c r="E63" i="3" s="1"/>
  <c r="D12" i="3"/>
  <c r="E12" i="3" s="1"/>
  <c r="D50" i="3"/>
  <c r="E50" i="3" s="1"/>
  <c r="A6" i="1"/>
  <c r="D6" i="1" s="1"/>
  <c r="A28" i="1"/>
  <c r="B28" i="1" s="1"/>
  <c r="D26" i="3"/>
  <c r="E26" i="3" s="1"/>
  <c r="D15" i="3"/>
  <c r="E15" i="3" s="1"/>
  <c r="D91" i="3"/>
  <c r="E91" i="3" s="1"/>
  <c r="D2" i="3"/>
  <c r="E2" i="3" s="1"/>
  <c r="D115" i="3"/>
  <c r="E115" i="3" s="1"/>
  <c r="D42" i="3"/>
  <c r="E42" i="3" s="1"/>
  <c r="C9" i="1"/>
  <c r="A14" i="1"/>
  <c r="C14" i="1" s="1"/>
  <c r="D25" i="3"/>
  <c r="E25" i="3" s="1"/>
  <c r="D10" i="3"/>
  <c r="E10" i="3" s="1"/>
  <c r="D7" i="3"/>
  <c r="E7" i="3" s="1"/>
  <c r="D51" i="3"/>
  <c r="E51" i="3" s="1"/>
  <c r="D22" i="3"/>
  <c r="E22" i="3" s="1"/>
  <c r="D59" i="3"/>
  <c r="E59" i="3" s="1"/>
  <c r="D34" i="3"/>
  <c r="E34" i="3" s="1"/>
  <c r="D120" i="3"/>
  <c r="E120" i="3" s="1"/>
  <c r="D56" i="3"/>
  <c r="E56" i="3" s="1"/>
  <c r="D73" i="3"/>
  <c r="E73" i="3" s="1"/>
  <c r="D55" i="3"/>
  <c r="E55" i="3" s="1"/>
  <c r="D102" i="3"/>
  <c r="E102" i="3" s="1"/>
  <c r="D38" i="3"/>
  <c r="E38" i="3" s="1"/>
  <c r="D18" i="3"/>
  <c r="E18" i="3" s="1"/>
  <c r="A27" i="1"/>
  <c r="C27" i="1" s="1"/>
  <c r="D39" i="3"/>
  <c r="E39" i="3" s="1"/>
  <c r="D117" i="3"/>
  <c r="E117" i="3" s="1"/>
  <c r="D53" i="3"/>
  <c r="E53" i="3" s="1"/>
  <c r="D99" i="3"/>
  <c r="E99" i="3" s="1"/>
  <c r="D27" i="3"/>
  <c r="E27" i="3" s="1"/>
  <c r="D82" i="3"/>
  <c r="E82" i="3" s="1"/>
  <c r="D5" i="3"/>
  <c r="E5" i="3" s="1"/>
  <c r="D36" i="3"/>
  <c r="E36" i="3" s="1"/>
  <c r="A7" i="1"/>
  <c r="D112" i="3"/>
  <c r="E112" i="3" s="1"/>
  <c r="D48" i="3"/>
  <c r="E48" i="3" s="1"/>
  <c r="D49" i="3"/>
  <c r="E49" i="3" s="1"/>
  <c r="D31" i="3"/>
  <c r="E31" i="3" s="1"/>
  <c r="D94" i="3"/>
  <c r="E94" i="3" s="1"/>
  <c r="D30" i="3"/>
  <c r="E30" i="3" s="1"/>
  <c r="D121" i="3"/>
  <c r="E121" i="3" s="1"/>
  <c r="D24" i="3"/>
  <c r="E24" i="3" s="1"/>
  <c r="A26" i="1"/>
  <c r="D109" i="3"/>
  <c r="E109" i="3" s="1"/>
  <c r="D45" i="3"/>
  <c r="E45" i="3" s="1"/>
  <c r="D83" i="3"/>
  <c r="E83" i="3" s="1"/>
  <c r="D19" i="3"/>
  <c r="E19" i="3" s="1"/>
  <c r="D74" i="3"/>
  <c r="E74" i="3" s="1"/>
  <c r="D100" i="3"/>
  <c r="E100" i="3" s="1"/>
  <c r="A24" i="1"/>
  <c r="D24" i="1" s="1"/>
  <c r="D9" i="1"/>
  <c r="A12" i="1"/>
  <c r="A15" i="1"/>
  <c r="E15" i="1" s="1"/>
  <c r="D46" i="3"/>
  <c r="E46" i="3" s="1"/>
  <c r="D41" i="3"/>
  <c r="E41" i="3" s="1"/>
  <c r="D47" i="3"/>
  <c r="E47" i="3" s="1"/>
  <c r="D61" i="3"/>
  <c r="E61" i="3" s="1"/>
  <c r="D90" i="3"/>
  <c r="E90" i="3" s="1"/>
  <c r="A32" i="1"/>
  <c r="D32" i="1" s="1"/>
  <c r="A19" i="1"/>
  <c r="C19" i="1" s="1"/>
  <c r="D84" i="3"/>
  <c r="E84" i="3" s="1"/>
  <c r="D40" i="3"/>
  <c r="E40" i="3" s="1"/>
  <c r="D33" i="3"/>
  <c r="E33" i="3" s="1"/>
  <c r="A1" i="1"/>
  <c r="D86" i="3"/>
  <c r="E86" i="3" s="1"/>
  <c r="A31" i="1"/>
  <c r="C31" i="1" s="1"/>
  <c r="D105" i="3"/>
  <c r="E105" i="3" s="1"/>
  <c r="D8" i="3"/>
  <c r="E8" i="3" s="1"/>
  <c r="A22" i="1"/>
  <c r="C22" i="1" s="1"/>
  <c r="D101" i="3"/>
  <c r="E101" i="3" s="1"/>
  <c r="D37" i="3"/>
  <c r="E37" i="3" s="1"/>
  <c r="D75" i="3"/>
  <c r="E75" i="3" s="1"/>
  <c r="D11" i="3"/>
  <c r="E11" i="3" s="1"/>
  <c r="D66" i="3"/>
  <c r="E66" i="3" s="1"/>
  <c r="D116" i="3"/>
  <c r="E116" i="3" s="1"/>
  <c r="D68" i="3"/>
  <c r="E68" i="3" s="1"/>
  <c r="D21" i="1"/>
  <c r="A20" i="1"/>
  <c r="D20" i="1" s="1"/>
  <c r="A8" i="1"/>
  <c r="A29" i="1"/>
  <c r="C29" i="1" s="1"/>
  <c r="D6" i="3"/>
  <c r="E6" i="3" s="1"/>
  <c r="D107" i="3"/>
  <c r="E107" i="3" s="1"/>
  <c r="A30" i="1"/>
  <c r="D30" i="1" s="1"/>
  <c r="D60" i="3"/>
  <c r="E60" i="3" s="1"/>
  <c r="A5" i="1"/>
  <c r="D5" i="1" s="1"/>
  <c r="D104" i="3"/>
  <c r="E104" i="3" s="1"/>
  <c r="D29" i="3"/>
  <c r="E29" i="3" s="1"/>
  <c r="D96" i="3"/>
  <c r="E96" i="3" s="1"/>
  <c r="D32" i="3"/>
  <c r="E32" i="3" s="1"/>
  <c r="D119" i="3"/>
  <c r="E119" i="3" s="1"/>
  <c r="D23" i="3"/>
  <c r="E23" i="3" s="1"/>
  <c r="D78" i="3"/>
  <c r="E78" i="3" s="1"/>
  <c r="D20" i="3"/>
  <c r="E20" i="3" s="1"/>
  <c r="D89" i="3"/>
  <c r="E89" i="3" s="1"/>
  <c r="D103" i="3"/>
  <c r="E103" i="3" s="1"/>
  <c r="A25" i="1"/>
  <c r="B25" i="1" s="1"/>
  <c r="D93" i="3"/>
  <c r="E93" i="3" s="1"/>
  <c r="A23" i="1"/>
  <c r="E23" i="1" s="1"/>
  <c r="D67" i="3"/>
  <c r="E67" i="3" s="1"/>
  <c r="D3" i="3"/>
  <c r="E3" i="3" s="1"/>
  <c r="D58" i="3"/>
  <c r="E58" i="3" s="1"/>
  <c r="D13" i="3"/>
  <c r="E13" i="3" s="1"/>
  <c r="D76" i="3"/>
  <c r="E76" i="3" s="1"/>
  <c r="A18" i="1"/>
  <c r="C18" i="1" s="1"/>
  <c r="A13" i="1"/>
  <c r="B13" i="1" s="1"/>
  <c r="A16" i="1"/>
  <c r="E16" i="1" s="1"/>
  <c r="B21" i="1"/>
  <c r="C12" i="1"/>
  <c r="E12" i="1"/>
  <c r="E10" i="1"/>
  <c r="C10" i="1"/>
  <c r="B19" i="1"/>
  <c r="E6" i="1"/>
  <c r="B10" i="1"/>
  <c r="B17" i="1"/>
  <c r="D17" i="1"/>
  <c r="E17" i="1"/>
  <c r="C17" i="1"/>
  <c r="C32" i="1"/>
  <c r="D27" i="1"/>
  <c r="B27" i="1"/>
  <c r="E30" i="1"/>
  <c r="E22" i="1"/>
  <c r="D22" i="1"/>
  <c r="D26" i="1"/>
  <c r="E26" i="1"/>
  <c r="B26" i="1"/>
  <c r="C26" i="1"/>
  <c r="D15" i="1" l="1"/>
  <c r="B22" i="1"/>
  <c r="E19" i="1"/>
  <c r="D19" i="1"/>
  <c r="E28" i="1"/>
  <c r="E27" i="1"/>
  <c r="D14" i="1"/>
  <c r="C28" i="1"/>
  <c r="B15" i="1"/>
  <c r="C30" i="1"/>
  <c r="E25" i="1"/>
  <c r="B30" i="1"/>
  <c r="E20" i="1"/>
  <c r="C23" i="1"/>
  <c r="D25" i="1"/>
  <c r="E29" i="1"/>
  <c r="D23" i="1"/>
  <c r="D29" i="1"/>
  <c r="B29" i="1"/>
  <c r="C25" i="1"/>
  <c r="D31" i="1"/>
  <c r="C13" i="1"/>
  <c r="E24" i="1"/>
  <c r="B14" i="1"/>
  <c r="B23" i="1"/>
  <c r="D28" i="1"/>
  <c r="B31" i="1"/>
  <c r="C24" i="1"/>
  <c r="E14" i="1"/>
  <c r="C16" i="1"/>
  <c r="C15" i="1"/>
  <c r="B24" i="1"/>
  <c r="D16" i="1"/>
  <c r="B16" i="1"/>
  <c r="E13" i="1"/>
  <c r="C6" i="1"/>
  <c r="E11" i="1"/>
  <c r="B11" i="1"/>
  <c r="D11" i="1"/>
  <c r="D13" i="1"/>
  <c r="C5" i="1"/>
  <c r="B5" i="1"/>
  <c r="E5" i="1"/>
  <c r="B6" i="1"/>
  <c r="B20" i="1"/>
  <c r="C20" i="1"/>
  <c r="D18" i="1"/>
  <c r="E18" i="1"/>
  <c r="B12" i="1"/>
  <c r="D12" i="1"/>
  <c r="B18" i="1"/>
  <c r="D7" i="1"/>
  <c r="B7" i="1"/>
  <c r="C7" i="1"/>
  <c r="E7" i="1"/>
  <c r="D8" i="1"/>
  <c r="B8" i="1"/>
  <c r="E8" i="1"/>
  <c r="C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4CE7BF6-BE18-4254-B030-9DA906CE0A2F}" keepAlive="1" name="Query - Query" description="Connection to the 'Query' query in the workbook." type="5" refreshedVersion="8" background="1" saveData="1">
    <dbPr connection="Provider=Microsoft.Mashup.OleDb.1;Data Source=$Workbook$;Location=Query;Extended Properties=&quot;&quot;" command="SELECT * FROM [Query]"/>
  </connection>
</connections>
</file>

<file path=xl/sharedStrings.xml><?xml version="1.0" encoding="utf-8"?>
<sst xmlns="http://schemas.openxmlformats.org/spreadsheetml/2006/main" count="5393" uniqueCount="978">
  <si>
    <t>Year</t>
  </si>
  <si>
    <t>Jet fuel kerosene</t>
  </si>
  <si>
    <t>Railroad diesel</t>
  </si>
  <si>
    <t>Date</t>
  </si>
  <si>
    <t>Recession</t>
  </si>
  <si>
    <t>On-highway diesel</t>
  </si>
  <si>
    <t>Motor gasoline (all types)</t>
  </si>
  <si>
    <t>NOTES:  Motor gasoline and on-highway diesel fuel prices are retail prices and include taxes paid by the end-user. Gasoline price is the average retail price for regular and premium (leaded and unleaded) gasoline. On-highway diesel does not include bio-diesel. Jet fuel prices are based on sales to end-users (sales made directly to the ultimate consumer, including bulk customers in agriculture, industry, and utility) but do not include tax. Railroad diesel fuel prices are the average price paid by freight railroads and include taxes paid. Shaded bars indicate economic recessions.</t>
  </si>
  <si>
    <t>Column1.id</t>
  </si>
  <si>
    <t>Column1.year</t>
  </si>
  <si>
    <t>Column1.value</t>
  </si>
  <si>
    <t>Column1.measure</t>
  </si>
  <si>
    <t>Column1.metric</t>
  </si>
  <si>
    <t>Column1.table</t>
  </si>
  <si>
    <t>Column1.source</t>
  </si>
  <si>
    <t>Column1.notes</t>
  </si>
  <si>
    <t>Column1.measurenum</t>
  </si>
  <si>
    <t>Column1.metricnum</t>
  </si>
  <si>
    <t>Current dollars</t>
  </si>
  <si>
    <t>3.1</t>
  </si>
  <si>
    <t>TET_3.1_0_1994_1_1</t>
  </si>
  <si>
    <t>TET_3.1_0_1995_1_1</t>
  </si>
  <si>
    <t>TET_3.1_0_1996_1_1</t>
  </si>
  <si>
    <t>TET_3.1_0_1997_1_1</t>
  </si>
  <si>
    <t>TET_3.1_0_1998_1_1</t>
  </si>
  <si>
    <t>TET_3.1_0_1999_1_1</t>
  </si>
  <si>
    <t>TET_3.1_0_2000_1_1</t>
  </si>
  <si>
    <t>TET_3.1_0_2001_1_1</t>
  </si>
  <si>
    <t>TET_3.1_0_2002_1_1</t>
  </si>
  <si>
    <t>TET_3.1_0_2003_1_1</t>
  </si>
  <si>
    <t>TET_3.1_0_2004_1_1</t>
  </si>
  <si>
    <t>TET_3.1_0_2005_1_1</t>
  </si>
  <si>
    <t>TET_3.1_0_2006_1_1</t>
  </si>
  <si>
    <t>TET_3.1_0_2007_1_1</t>
  </si>
  <si>
    <t>TET_3.1_0_2008_1_1</t>
  </si>
  <si>
    <t>TET_3.1_0_2009_1_1</t>
  </si>
  <si>
    <t>TET_3.1_0_2010_1_1</t>
  </si>
  <si>
    <t>TET_3.1_0_2011_1_1</t>
  </si>
  <si>
    <t>TET_3.1_0_2012_1_1</t>
  </si>
  <si>
    <t>TET_3.1_0_2013_1_1</t>
  </si>
  <si>
    <t>TET_3.1_0_2014_1_1</t>
  </si>
  <si>
    <t>TET_3.1_0_2015_1_1</t>
  </si>
  <si>
    <t>TET_3.1_0_2016_1_1</t>
  </si>
  <si>
    <t>TET_3.1_0_2017_1_1</t>
  </si>
  <si>
    <t>TET_3.1_0_2018_1_1</t>
  </si>
  <si>
    <t>TET_3.1_0_2019_1_1</t>
  </si>
  <si>
    <t>TET_3.1_0_2020_1_1</t>
  </si>
  <si>
    <t>TET_3.1_0_2021_1_1</t>
  </si>
  <si>
    <t>TET_3.1_0_1994_2_1</t>
  </si>
  <si>
    <t>Lower Atlantic</t>
  </si>
  <si>
    <t>TET_3.1_0_1995_2_1</t>
  </si>
  <si>
    <t>TET_3.1_0_1996_2_1</t>
  </si>
  <si>
    <t>TET_3.1_0_1997_2_1</t>
  </si>
  <si>
    <t>TET_3.1_0_1998_2_1</t>
  </si>
  <si>
    <t>TET_3.1_0_1999_2_1</t>
  </si>
  <si>
    <t>TET_3.1_0_2000_2_1</t>
  </si>
  <si>
    <t>TET_3.1_0_2001_2_1</t>
  </si>
  <si>
    <t>TET_3.1_0_2002_2_1</t>
  </si>
  <si>
    <t>TET_3.1_0_2003_2_1</t>
  </si>
  <si>
    <t>TET_3.1_0_2004_2_1</t>
  </si>
  <si>
    <t>TET_3.1_0_2005_2_1</t>
  </si>
  <si>
    <t>TET_3.1_0_2006_2_1</t>
  </si>
  <si>
    <t>TET_3.1_0_2007_2_1</t>
  </si>
  <si>
    <t>TET_3.1_0_2008_2_1</t>
  </si>
  <si>
    <t>TET_3.1_0_2009_2_1</t>
  </si>
  <si>
    <t>TET_3.1_0_2010_2_1</t>
  </si>
  <si>
    <t>TET_3.1_0_2011_2_1</t>
  </si>
  <si>
    <t>TET_3.1_0_2012_2_1</t>
  </si>
  <si>
    <t>TET_3.1_0_2013_2_1</t>
  </si>
  <si>
    <t>TET_3.1_0_2014_2_1</t>
  </si>
  <si>
    <t>TET_3.1_0_2015_2_1</t>
  </si>
  <si>
    <t>TET_3.1_0_2016_2_1</t>
  </si>
  <si>
    <t>TET_3.1_0_2017_2_1</t>
  </si>
  <si>
    <t>TET_3.1_0_2018_2_1</t>
  </si>
  <si>
    <t>TET_3.1_0_2019_2_1</t>
  </si>
  <si>
    <t>TET_3.1_0_2020_2_1</t>
  </si>
  <si>
    <t>TET_3.1_0_2021_2_1</t>
  </si>
  <si>
    <t>TET_3.1_0_1994_1_2</t>
  </si>
  <si>
    <t>TET_3.1_0_1995_1_2</t>
  </si>
  <si>
    <t>TET_3.1_0_1996_1_2</t>
  </si>
  <si>
    <t>TET_3.1_0_1997_1_2</t>
  </si>
  <si>
    <t>TET_3.1_0_1998_1_2</t>
  </si>
  <si>
    <t>TET_3.1_0_1999_1_2</t>
  </si>
  <si>
    <t>TET_3.1_0_2000_1_2</t>
  </si>
  <si>
    <t>TET_3.1_0_2001_1_2</t>
  </si>
  <si>
    <t>TET_3.1_0_2002_1_2</t>
  </si>
  <si>
    <t>TET_3.1_0_2003_1_2</t>
  </si>
  <si>
    <t>TET_3.1_0_2004_1_2</t>
  </si>
  <si>
    <t>TET_3.1_0_2005_1_2</t>
  </si>
  <si>
    <t>TET_3.1_0_2006_1_2</t>
  </si>
  <si>
    <t>TET_3.1_0_2007_1_2</t>
  </si>
  <si>
    <t>TET_3.1_0_2008_1_2</t>
  </si>
  <si>
    <t>TET_3.1_0_2009_1_2</t>
  </si>
  <si>
    <t>TET_3.1_0_2010_1_2</t>
  </si>
  <si>
    <t>TET_3.1_0_2011_1_2</t>
  </si>
  <si>
    <t>TET_3.1_0_2012_1_2</t>
  </si>
  <si>
    <t>TET_3.1_0_2013_1_2</t>
  </si>
  <si>
    <t>TET_3.1_0_2014_1_2</t>
  </si>
  <si>
    <t>TET_3.1_0_2015_1_2</t>
  </si>
  <si>
    <t>TET_3.1_0_2016_1_2</t>
  </si>
  <si>
    <t>TET_3.1_0_2017_1_2</t>
  </si>
  <si>
    <t>TET_3.1_0_2018_1_2</t>
  </si>
  <si>
    <t>TET_3.1_0_2019_1_2</t>
  </si>
  <si>
    <t>TET_3.1_0_2020_1_2</t>
  </si>
  <si>
    <t>TET_3.1_0_2021_1_2</t>
  </si>
  <si>
    <t>TET_3.1_0_1994_2_2</t>
  </si>
  <si>
    <t>West Coast</t>
  </si>
  <si>
    <t>TET_3.1_0_1995_2_2</t>
  </si>
  <si>
    <t>TET_3.1_0_1996_2_2</t>
  </si>
  <si>
    <t>TET_3.1_0_1997_2_2</t>
  </si>
  <si>
    <t>TET_3.1_0_1998_2_2</t>
  </si>
  <si>
    <t>TET_3.1_0_1999_2_2</t>
  </si>
  <si>
    <t>TET_3.1_0_2000_2_2</t>
  </si>
  <si>
    <t>TET_3.1_0_2001_2_2</t>
  </si>
  <si>
    <t>TET_3.1_0_2002_2_2</t>
  </si>
  <si>
    <t>TET_3.1_0_2003_2_2</t>
  </si>
  <si>
    <t>TET_3.1_0_2004_2_2</t>
  </si>
  <si>
    <t>TET_3.1_0_2005_2_2</t>
  </si>
  <si>
    <t>TET_3.1_0_2006_2_2</t>
  </si>
  <si>
    <t>TET_3.1_0_2007_2_2</t>
  </si>
  <si>
    <t>TET_3.1_0_2008_2_2</t>
  </si>
  <si>
    <t>TET_3.1_0_2009_2_2</t>
  </si>
  <si>
    <t>TET_3.1_0_2010_2_2</t>
  </si>
  <si>
    <t>TET_3.1_0_2011_2_2</t>
  </si>
  <si>
    <t>TET_3.1_0_2012_2_2</t>
  </si>
  <si>
    <t>TET_3.1_0_2013_2_2</t>
  </si>
  <si>
    <t>TET_3.1_0_2014_2_2</t>
  </si>
  <si>
    <t>TET_3.1_0_2015_2_2</t>
  </si>
  <si>
    <t>TET_3.1_0_2016_2_2</t>
  </si>
  <si>
    <t>TET_3.1_0_2017_2_2</t>
  </si>
  <si>
    <t>TET_3.1_0_2018_2_2</t>
  </si>
  <si>
    <t>TET_3.1_0_2019_2_2</t>
  </si>
  <si>
    <t>TET_3.1_0_2020_2_2</t>
  </si>
  <si>
    <t>TET_3.1_0_2021_2_2</t>
  </si>
  <si>
    <t>TET_3.1_0_1994_1_3</t>
  </si>
  <si>
    <t>TET_3.1_0_1995_1_3</t>
  </si>
  <si>
    <t>TET_3.1_0_1996_1_3</t>
  </si>
  <si>
    <t>TET_3.1_0_1997_1_3</t>
  </si>
  <si>
    <t>TET_3.1_0_1998_1_3</t>
  </si>
  <si>
    <t>TET_3.1_0_1999_1_3</t>
  </si>
  <si>
    <t>TET_3.1_0_2000_1_3</t>
  </si>
  <si>
    <t>TET_3.1_0_2001_1_3</t>
  </si>
  <si>
    <t>TET_3.1_0_2002_1_3</t>
  </si>
  <si>
    <t>TET_3.1_0_2003_1_3</t>
  </si>
  <si>
    <t>TET_3.1_0_2004_1_3</t>
  </si>
  <si>
    <t>TET_3.1_0_2005_1_3</t>
  </si>
  <si>
    <t>TET_3.1_0_2006_1_3</t>
  </si>
  <si>
    <t>TET_3.1_0_2007_1_3</t>
  </si>
  <si>
    <t>TET_3.1_0_2008_1_3</t>
  </si>
  <si>
    <t>TET_3.1_0_2009_1_3</t>
  </si>
  <si>
    <t>TET_3.1_0_2010_1_3</t>
  </si>
  <si>
    <t>TET_3.1_0_2011_1_3</t>
  </si>
  <si>
    <t>TET_3.1_0_2012_1_3</t>
  </si>
  <si>
    <t>TET_3.1_0_2013_1_3</t>
  </si>
  <si>
    <t>TET_3.1_0_2014_1_3</t>
  </si>
  <si>
    <t>TET_3.1_0_2015_1_3</t>
  </si>
  <si>
    <t>TET_3.1_0_2016_1_3</t>
  </si>
  <si>
    <t>TET_3.1_0_2017_1_3</t>
  </si>
  <si>
    <t>TET_3.1_0_2018_1_3</t>
  </si>
  <si>
    <t>TET_3.1_0_2019_1_3</t>
  </si>
  <si>
    <t>TET_3.1_0_2020_1_3</t>
  </si>
  <si>
    <t>TET_3.1_0_2021_1_3</t>
  </si>
  <si>
    <t>TET_3.1_0_1994_2_3</t>
  </si>
  <si>
    <t>Midwest</t>
  </si>
  <si>
    <t>TET_3.1_0_1995_2_3</t>
  </si>
  <si>
    <t>TET_3.1_0_1996_2_3</t>
  </si>
  <si>
    <t>TET_3.1_0_1997_2_3</t>
  </si>
  <si>
    <t>TET_3.1_0_1998_2_3</t>
  </si>
  <si>
    <t>TET_3.1_0_1999_2_3</t>
  </si>
  <si>
    <t>TET_3.1_0_2000_2_3</t>
  </si>
  <si>
    <t>TET_3.1_0_2001_2_3</t>
  </si>
  <si>
    <t>TET_3.1_0_2002_2_3</t>
  </si>
  <si>
    <t>TET_3.1_0_2003_2_3</t>
  </si>
  <si>
    <t>TET_3.1_0_2004_2_3</t>
  </si>
  <si>
    <t>TET_3.1_0_2005_2_3</t>
  </si>
  <si>
    <t>TET_3.1_0_2006_2_3</t>
  </si>
  <si>
    <t>TET_3.1_0_2007_2_3</t>
  </si>
  <si>
    <t>TET_3.1_0_2008_2_3</t>
  </si>
  <si>
    <t>TET_3.1_0_2009_2_3</t>
  </si>
  <si>
    <t>TET_3.1_0_2010_2_3</t>
  </si>
  <si>
    <t>TET_3.1_0_2011_2_3</t>
  </si>
  <si>
    <t>TET_3.1_0_2012_2_3</t>
  </si>
  <si>
    <t>TET_3.1_0_2013_2_3</t>
  </si>
  <si>
    <t>TET_3.1_0_2014_2_3</t>
  </si>
  <si>
    <t>TET_3.1_0_2015_2_3</t>
  </si>
  <si>
    <t>TET_3.1_0_2016_2_3</t>
  </si>
  <si>
    <t>TET_3.1_0_2017_2_3</t>
  </si>
  <si>
    <t>TET_3.1_0_2018_2_3</t>
  </si>
  <si>
    <t>TET_3.1_0_2019_2_3</t>
  </si>
  <si>
    <t>TET_3.1_0_2020_2_3</t>
  </si>
  <si>
    <t>TET_3.1_0_2021_2_3</t>
  </si>
  <si>
    <t>TET_3.1_0_1990_1_4</t>
  </si>
  <si>
    <t>TET_3.1_0_1991_1_4</t>
  </si>
  <si>
    <t>TET_3.1_0_1992_1_4</t>
  </si>
  <si>
    <t>TET_3.1_0_1993_1_4</t>
  </si>
  <si>
    <t>TET_3.1_0_1994_1_4</t>
  </si>
  <si>
    <t>TET_3.1_0_1995_1_4</t>
  </si>
  <si>
    <t>TET_3.1_0_1996_1_4</t>
  </si>
  <si>
    <t>TET_3.1_0_1997_1_4</t>
  </si>
  <si>
    <t>TET_3.1_0_1998_1_4</t>
  </si>
  <si>
    <t>TET_3.1_0_1999_1_4</t>
  </si>
  <si>
    <t>TET_3.1_0_2000_1_4</t>
  </si>
  <si>
    <t>TET_3.1_0_2001_1_4</t>
  </si>
  <si>
    <t>TET_3.1_0_2002_1_4</t>
  </si>
  <si>
    <t>TET_3.1_0_2003_1_4</t>
  </si>
  <si>
    <t>TET_3.1_0_2004_1_4</t>
  </si>
  <si>
    <t>TET_3.1_0_2005_1_4</t>
  </si>
  <si>
    <t>TET_3.1_0_2006_1_4</t>
  </si>
  <si>
    <t>TET_3.1_0_2007_1_4</t>
  </si>
  <si>
    <t>TET_3.1_0_2008_1_4</t>
  </si>
  <si>
    <t>TET_3.1_0_2009_1_4</t>
  </si>
  <si>
    <t>TET_3.1_0_2010_1_4</t>
  </si>
  <si>
    <t>TET_3.1_0_2011_1_4</t>
  </si>
  <si>
    <t>TET_3.1_0_2012_1_4</t>
  </si>
  <si>
    <t>TET_3.1_0_2013_1_4</t>
  </si>
  <si>
    <t>TET_3.1_0_2014_1_4</t>
  </si>
  <si>
    <t>TET_3.1_0_2015_1_4</t>
  </si>
  <si>
    <t>TET_3.1_0_2016_1_4</t>
  </si>
  <si>
    <t>TET_3.1_0_2017_1_4</t>
  </si>
  <si>
    <t>TET_3.1_0_2018_1_4</t>
  </si>
  <si>
    <t>TET_3.1_0_2019_1_4</t>
  </si>
  <si>
    <t>TET_3.1_0_2020_1_4</t>
  </si>
  <si>
    <t>TET_3.1_0_2021_1_4</t>
  </si>
  <si>
    <t>TET_3.1_0_1994_2_4</t>
  </si>
  <si>
    <t>New England</t>
  </si>
  <si>
    <t>TET_3.1_0_1995_2_4</t>
  </si>
  <si>
    <t>TET_3.1_0_1996_2_4</t>
  </si>
  <si>
    <t>TET_3.1_0_1997_2_4</t>
  </si>
  <si>
    <t>TET_3.1_0_1998_2_4</t>
  </si>
  <si>
    <t>TET_3.1_0_1999_2_4</t>
  </si>
  <si>
    <t>TET_3.1_0_2000_2_4</t>
  </si>
  <si>
    <t>TET_3.1_0_2001_2_4</t>
  </si>
  <si>
    <t>TET_3.1_0_2002_2_4</t>
  </si>
  <si>
    <t>TET_3.1_0_2003_2_4</t>
  </si>
  <si>
    <t>TET_3.1_0_2004_2_4</t>
  </si>
  <si>
    <t>TET_3.1_0_2005_2_4</t>
  </si>
  <si>
    <t>TET_3.1_0_2006_2_4</t>
  </si>
  <si>
    <t>TET_3.1_0_2007_2_4</t>
  </si>
  <si>
    <t>TET_3.1_0_2008_2_4</t>
  </si>
  <si>
    <t>TET_3.1_0_2009_2_4</t>
  </si>
  <si>
    <t>TET_3.1_0_2010_2_4</t>
  </si>
  <si>
    <t>TET_3.1_0_2011_2_4</t>
  </si>
  <si>
    <t>TET_3.1_0_2012_2_4</t>
  </si>
  <si>
    <t>TET_3.1_0_2013_2_4</t>
  </si>
  <si>
    <t>TET_3.1_0_2014_2_4</t>
  </si>
  <si>
    <t>TET_3.1_0_2015_2_4</t>
  </si>
  <si>
    <t>TET_3.1_0_2016_2_4</t>
  </si>
  <si>
    <t>TET_3.1_0_2017_2_4</t>
  </si>
  <si>
    <t>TET_3.1_0_2018_2_4</t>
  </si>
  <si>
    <t>TET_3.1_0_2019_2_4</t>
  </si>
  <si>
    <t>TET_3.1_0_2020_2_4</t>
  </si>
  <si>
    <t>TET_3.1_0_2021_2_4</t>
  </si>
  <si>
    <t>TET_3.1_0_1994_2_5</t>
  </si>
  <si>
    <t>Rocky Mountain</t>
  </si>
  <si>
    <t>TET_3.1_0_1995_2_5</t>
  </si>
  <si>
    <t>TET_3.1_0_1996_2_5</t>
  </si>
  <si>
    <t>TET_3.1_0_1997_2_5</t>
  </si>
  <si>
    <t>TET_3.1_0_1998_2_5</t>
  </si>
  <si>
    <t>TET_3.1_0_1999_2_5</t>
  </si>
  <si>
    <t>TET_3.1_0_2000_2_5</t>
  </si>
  <si>
    <t>TET_3.1_0_2001_2_5</t>
  </si>
  <si>
    <t>TET_3.1_0_2002_2_5</t>
  </si>
  <si>
    <t>TET_3.1_0_2003_2_5</t>
  </si>
  <si>
    <t>TET_3.1_0_2004_2_5</t>
  </si>
  <si>
    <t>TET_3.1_0_2005_2_5</t>
  </si>
  <si>
    <t>TET_3.1_0_2006_2_5</t>
  </si>
  <si>
    <t>TET_3.1_0_2007_2_5</t>
  </si>
  <si>
    <t>TET_3.1_0_2008_2_5</t>
  </si>
  <si>
    <t>TET_3.1_0_2009_2_5</t>
  </si>
  <si>
    <t>TET_3.1_0_2010_2_5</t>
  </si>
  <si>
    <t>TET_3.1_0_2011_2_5</t>
  </si>
  <si>
    <t>TET_3.1_0_2012_2_5</t>
  </si>
  <si>
    <t>TET_3.1_0_2013_2_5</t>
  </si>
  <si>
    <t>TET_3.1_0_2014_2_5</t>
  </si>
  <si>
    <t>TET_3.1_0_2015_2_5</t>
  </si>
  <si>
    <t>TET_3.1_0_2016_2_5</t>
  </si>
  <si>
    <t>TET_3.1_0_2017_2_5</t>
  </si>
  <si>
    <t>TET_3.1_0_2018_2_5</t>
  </si>
  <si>
    <t>TET_3.1_0_2019_2_5</t>
  </si>
  <si>
    <t>TET_3.1_0_2020_2_5</t>
  </si>
  <si>
    <t>TET_3.1_0_2021_2_5</t>
  </si>
  <si>
    <t>TET_3.1_0_1994_2_6</t>
  </si>
  <si>
    <t>Gulf Coast</t>
  </si>
  <si>
    <t>TET_3.1_0_1995_2_6</t>
  </si>
  <si>
    <t>TET_3.1_0_1996_2_6</t>
  </si>
  <si>
    <t>TET_3.1_0_1997_2_6</t>
  </si>
  <si>
    <t>TET_3.1_0_1998_2_6</t>
  </si>
  <si>
    <t>TET_3.1_0_1999_2_6</t>
  </si>
  <si>
    <t>TET_3.1_0_2000_2_6</t>
  </si>
  <si>
    <t>TET_3.1_0_2001_2_6</t>
  </si>
  <si>
    <t>TET_3.1_0_2002_2_6</t>
  </si>
  <si>
    <t>TET_3.1_0_2003_2_6</t>
  </si>
  <si>
    <t>TET_3.1_0_2004_2_6</t>
  </si>
  <si>
    <t>TET_3.1_0_2005_2_6</t>
  </si>
  <si>
    <t>TET_3.1_0_2006_2_6</t>
  </si>
  <si>
    <t>TET_3.1_0_2007_2_6</t>
  </si>
  <si>
    <t>TET_3.1_0_2008_2_6</t>
  </si>
  <si>
    <t>TET_3.1_0_2009_2_6</t>
  </si>
  <si>
    <t>TET_3.1_0_2010_2_6</t>
  </si>
  <si>
    <t>TET_3.1_0_2011_2_6</t>
  </si>
  <si>
    <t>TET_3.1_0_2012_2_6</t>
  </si>
  <si>
    <t>TET_3.1_0_2013_2_6</t>
  </si>
  <si>
    <t>TET_3.1_0_2014_2_6</t>
  </si>
  <si>
    <t>TET_3.1_0_2015_2_6</t>
  </si>
  <si>
    <t>TET_3.1_0_2016_2_6</t>
  </si>
  <si>
    <t>TET_3.1_0_2017_2_6</t>
  </si>
  <si>
    <t>TET_3.1_0_2018_2_6</t>
  </si>
  <si>
    <t>TET_3.1_0_2019_2_6</t>
  </si>
  <si>
    <t>TET_3.1_0_2020_2_6</t>
  </si>
  <si>
    <t>TET_3.1_0_2021_2_6</t>
  </si>
  <si>
    <t>TET_3.1_0_1994_2_7</t>
  </si>
  <si>
    <t>Central Atlantic</t>
  </si>
  <si>
    <t>TET_3.1_0_1995_2_7</t>
  </si>
  <si>
    <t>TET_3.1_0_1996_2_7</t>
  </si>
  <si>
    <t>TET_3.1_0_1997_2_7</t>
  </si>
  <si>
    <t>TET_3.1_0_1998_2_7</t>
  </si>
  <si>
    <t>TET_3.1_0_1999_2_7</t>
  </si>
  <si>
    <t>TET_3.1_0_2000_2_7</t>
  </si>
  <si>
    <t>TET_3.1_0_2001_2_7</t>
  </si>
  <si>
    <t>TET_3.1_0_2002_2_7</t>
  </si>
  <si>
    <t>TET_3.1_0_2003_2_7</t>
  </si>
  <si>
    <t>TET_3.1_0_2004_2_7</t>
  </si>
  <si>
    <t>TET_3.1_0_2005_2_7</t>
  </si>
  <si>
    <t>TET_3.1_0_2006_2_7</t>
  </si>
  <si>
    <t>TET_3.1_0_2007_2_7</t>
  </si>
  <si>
    <t>TET_3.1_0_2008_2_7</t>
  </si>
  <si>
    <t>TET_3.1_0_2009_2_7</t>
  </si>
  <si>
    <t>TET_3.1_0_2010_2_7</t>
  </si>
  <si>
    <t>TET_3.1_0_2011_2_7</t>
  </si>
  <si>
    <t>TET_3.1_0_2012_2_7</t>
  </si>
  <si>
    <t>TET_3.1_0_2013_2_7</t>
  </si>
  <si>
    <t>TET_3.1_0_2014_2_7</t>
  </si>
  <si>
    <t>TET_3.1_0_2015_2_7</t>
  </si>
  <si>
    <t>TET_3.1_0_2016_2_7</t>
  </si>
  <si>
    <t>TET_3.1_0_2017_2_7</t>
  </si>
  <si>
    <t>TET_3.1_0_2018_2_7</t>
  </si>
  <si>
    <t>TET_3.1_0_2019_2_7</t>
  </si>
  <si>
    <t>TET_3.1_0_2020_2_7</t>
  </si>
  <si>
    <t>TET_3.1_0_2021_2_7</t>
  </si>
  <si>
    <t>Figure Number</t>
  </si>
  <si>
    <t>Source</t>
  </si>
  <si>
    <t>Today</t>
  </si>
  <si>
    <t>Data start date</t>
  </si>
  <si>
    <t>Chart first year</t>
  </si>
  <si>
    <t>Data end date</t>
  </si>
  <si>
    <t>Table</t>
  </si>
  <si>
    <t>Metricnum</t>
  </si>
  <si>
    <t>Measurenum</t>
  </si>
  <si>
    <t>—</t>
  </si>
  <si>
    <t>Keep this dash</t>
  </si>
  <si>
    <t>Measure</t>
  </si>
  <si>
    <t>Metric</t>
  </si>
  <si>
    <t>Dates for Chart</t>
  </si>
  <si>
    <t>U.S. Department of Energy, Energy Information Administration, available at https://www.eia.gov/opendata/qb.php (series id = EMA_EPJK_PTG_NUS_DPG)</t>
  </si>
  <si>
    <t>Regular motor gasoline (all formulations) and on-highway diesel fuel prices are retail prices and include taxes paid by the end-user. On-highway diesel does not include bio-diesel or other alternative fuels. Jet fuel prices are based on sales to end-users (sales made directly to the ultimate consumer, including bulk customers in agriculture, industry, and utility) but do not include tax. Railroad diesel fuel prices are the average price paid by freight railroads and include taxes paid. Data are annual average of monthly fuel prices.</t>
  </si>
  <si>
    <t>Average retail price for regular motor gasoline, all formulations (current dollars)</t>
  </si>
  <si>
    <t>U.S. Department of Energy, Energy Information Administration, available at https://www.eia.gov/opendata/qb.php (series id = EMM_EPMR_PTE_R1Z_DPG)</t>
  </si>
  <si>
    <t>TET_3.1_0_2022_2_1</t>
  </si>
  <si>
    <t>TET_3.1_0_1997_3_1</t>
  </si>
  <si>
    <t>Average retail price for diesel no. 2 (current dollars)</t>
  </si>
  <si>
    <t>U.S. Department of Energy, Energy Information Administration, available at https://www.eia.gov/opendata/qb.php (series id = EMD_EPD2D_PTE_R1Z_DPG)</t>
  </si>
  <si>
    <t>TET_3.1_0_1998_3_1</t>
  </si>
  <si>
    <t>TET_3.1_0_1999_3_1</t>
  </si>
  <si>
    <t>TET_3.1_0_2000_3_1</t>
  </si>
  <si>
    <t>TET_3.1_0_2001_3_1</t>
  </si>
  <si>
    <t>TET_3.1_0_2002_3_1</t>
  </si>
  <si>
    <t>TET_3.1_0_2003_3_1</t>
  </si>
  <si>
    <t>TET_3.1_0_2004_3_1</t>
  </si>
  <si>
    <t>TET_3.1_0_2005_3_1</t>
  </si>
  <si>
    <t>TET_3.1_0_2006_3_1</t>
  </si>
  <si>
    <t>TET_3.1_0_2007_3_1</t>
  </si>
  <si>
    <t>TET_3.1_0_2008_3_1</t>
  </si>
  <si>
    <t>TET_3.1_0_2009_3_1</t>
  </si>
  <si>
    <t>TET_3.1_0_2010_3_1</t>
  </si>
  <si>
    <t>TET_3.1_0_2011_3_1</t>
  </si>
  <si>
    <t>TET_3.1_0_2012_3_1</t>
  </si>
  <si>
    <t>TET_3.1_0_2013_3_1</t>
  </si>
  <si>
    <t>TET_3.1_0_2014_3_1</t>
  </si>
  <si>
    <t>TET_3.1_0_2015_3_1</t>
  </si>
  <si>
    <t>TET_3.1_0_2016_3_1</t>
  </si>
  <si>
    <t>TET_3.1_0_2017_3_1</t>
  </si>
  <si>
    <t>TET_3.1_0_2018_3_1</t>
  </si>
  <si>
    <t>TET_3.1_0_2019_3_1</t>
  </si>
  <si>
    <t>TET_3.1_0_2020_3_1</t>
  </si>
  <si>
    <t>TET_3.1_0_2021_3_1</t>
  </si>
  <si>
    <t>TET_3.1_0_2022_3_1</t>
  </si>
  <si>
    <t>TET_3.1_0_1994_4_1</t>
  </si>
  <si>
    <t>Average retail price for jet fuel kerosene (current dollars)</t>
  </si>
  <si>
    <t>U.S. Department of Energy, Energy Information Administration, available at https://www.eia.gov/opendata/qb.php (series id = EMA_EPJK_PTG_R1Z_DPG)</t>
  </si>
  <si>
    <t>TET_3.1_0_1995_4_1</t>
  </si>
  <si>
    <t>TET_3.1_0_1996_4_1</t>
  </si>
  <si>
    <t>TET_3.1_0_1997_4_1</t>
  </si>
  <si>
    <t>TET_3.1_0_1998_4_1</t>
  </si>
  <si>
    <t>TET_3.1_0_1999_4_1</t>
  </si>
  <si>
    <t>TET_3.1_0_2000_4_1</t>
  </si>
  <si>
    <t>TET_3.1_0_2001_4_1</t>
  </si>
  <si>
    <t>TET_3.1_0_2002_4_1</t>
  </si>
  <si>
    <t>TET_3.1_0_2003_4_1</t>
  </si>
  <si>
    <t>TET_3.1_0_2004_4_1</t>
  </si>
  <si>
    <t>TET_3.1_0_2005_4_1</t>
  </si>
  <si>
    <t>TET_3.1_0_2006_4_1</t>
  </si>
  <si>
    <t>TET_3.1_0_2007_4_1</t>
  </si>
  <si>
    <t>TET_3.1_0_2008_4_1</t>
  </si>
  <si>
    <t>TET_3.1_0_2009_4_1</t>
  </si>
  <si>
    <t>TET_3.1_0_2010_4_1</t>
  </si>
  <si>
    <t>TET_3.1_0_2011_4_1</t>
  </si>
  <si>
    <t>TET_3.1_0_2012_4_1</t>
  </si>
  <si>
    <t>TET_3.1_0_2013_4_1</t>
  </si>
  <si>
    <t>TET_3.1_0_2014_4_1</t>
  </si>
  <si>
    <t>TET_3.1_0_2015_4_1</t>
  </si>
  <si>
    <t>TET_3.1_0_2016_4_1</t>
  </si>
  <si>
    <t>TET_3.1_0_2017_4_1</t>
  </si>
  <si>
    <t>TET_3.1_0_2018_4_1</t>
  </si>
  <si>
    <t>TET_3.1_0_2019_4_1</t>
  </si>
  <si>
    <t>TET_3.1_0_2020_4_1</t>
  </si>
  <si>
    <t>TET_3.1_0_2021_4_1</t>
  </si>
  <si>
    <t>TET_3.1_0_1994_5_1</t>
  </si>
  <si>
    <t>Average retail price for finished aviation gasoline (current dollars)</t>
  </si>
  <si>
    <t>U.S. Department of Energy, Energy Information Administration, available at https://www.eia.gov/opendata/qb.php (series id = EMA_EPPV_PTG_R1Z_DPG)</t>
  </si>
  <si>
    <t>TET_3.1_0_1995_5_1</t>
  </si>
  <si>
    <t>TET_3.1_0_1996_5_1</t>
  </si>
  <si>
    <t>TET_3.1_0_1997_5_1</t>
  </si>
  <si>
    <t>TET_3.1_0_1998_5_1</t>
  </si>
  <si>
    <t>TET_3.1_0_1999_5_1</t>
  </si>
  <si>
    <t>TET_3.1_0_2000_5_1</t>
  </si>
  <si>
    <t>TET_3.1_0_2001_5_1</t>
  </si>
  <si>
    <t>TET_3.1_0_2002_5_1</t>
  </si>
  <si>
    <t>TET_3.1_0_2003_5_1</t>
  </si>
  <si>
    <t>TET_3.1_0_2004_5_1</t>
  </si>
  <si>
    <t>TET_3.1_0_2005_5_1</t>
  </si>
  <si>
    <t>TET_3.1_0_2006_5_1</t>
  </si>
  <si>
    <t>TET_3.1_0_2007_5_1</t>
  </si>
  <si>
    <t>TET_3.1_0_2008_5_1</t>
  </si>
  <si>
    <t>TET_3.1_0_2009_5_1</t>
  </si>
  <si>
    <t>TET_3.1_0_2010_5_1</t>
  </si>
  <si>
    <t>TET_3.1_0_2011_5_1</t>
  </si>
  <si>
    <t>TET_3.1_0_2012_5_1</t>
  </si>
  <si>
    <t>TET_3.1_0_2013_5_1</t>
  </si>
  <si>
    <t>Motor gasoline (regular), all formulations</t>
  </si>
  <si>
    <t>U.S. Department of Energy, Energy Information Administration, available at https://www.eia.gov/opendata/qb.php (series id = EMM_EPMR_PTE_NUS_DPG)</t>
  </si>
  <si>
    <t>TET_3.1_0_2022_1_2</t>
  </si>
  <si>
    <t>U.S. Department of Energy, Energy Information Administration, available at https://www.eia.gov/opendata/qb.php (series id = EMM_EPMR_PTE_R50_DPG)</t>
  </si>
  <si>
    <t>TET_3.1_0_2022_2_2</t>
  </si>
  <si>
    <t>TET_3.1_0_1994_3_2</t>
  </si>
  <si>
    <t>U.S. Department of Energy, Energy Information Administration, available at https://www.eia.gov/opendata/qb.php (series id = EMD_EPD2D_PTE_R50_DPG)</t>
  </si>
  <si>
    <t>TET_3.1_0_1995_3_2</t>
  </si>
  <si>
    <t>TET_3.1_0_1996_3_2</t>
  </si>
  <si>
    <t>TET_3.1_0_1997_3_2</t>
  </si>
  <si>
    <t>TET_3.1_0_1998_3_2</t>
  </si>
  <si>
    <t>TET_3.1_0_1999_3_2</t>
  </si>
  <si>
    <t>TET_3.1_0_2000_3_2</t>
  </si>
  <si>
    <t>TET_3.1_0_2001_3_2</t>
  </si>
  <si>
    <t>TET_3.1_0_2002_3_2</t>
  </si>
  <si>
    <t>TET_3.1_0_2003_3_2</t>
  </si>
  <si>
    <t>TET_3.1_0_2004_3_2</t>
  </si>
  <si>
    <t>TET_3.1_0_2005_3_2</t>
  </si>
  <si>
    <t>TET_3.1_0_2006_3_2</t>
  </si>
  <si>
    <t>TET_3.1_0_2007_3_2</t>
  </si>
  <si>
    <t>TET_3.1_0_2008_3_2</t>
  </si>
  <si>
    <t>TET_3.1_0_2009_3_2</t>
  </si>
  <si>
    <t>TET_3.1_0_2010_3_2</t>
  </si>
  <si>
    <t>TET_3.1_0_2011_3_2</t>
  </si>
  <si>
    <t>TET_3.1_0_2012_3_2</t>
  </si>
  <si>
    <t>TET_3.1_0_2013_3_2</t>
  </si>
  <si>
    <t>TET_3.1_0_2014_3_2</t>
  </si>
  <si>
    <t>TET_3.1_0_2015_3_2</t>
  </si>
  <si>
    <t>TET_3.1_0_2016_3_2</t>
  </si>
  <si>
    <t>TET_3.1_0_2017_3_2</t>
  </si>
  <si>
    <t>TET_3.1_0_2018_3_2</t>
  </si>
  <si>
    <t>TET_3.1_0_2019_3_2</t>
  </si>
  <si>
    <t>TET_3.1_0_2020_3_2</t>
  </si>
  <si>
    <t>TET_3.1_0_2021_3_2</t>
  </si>
  <si>
    <t>TET_3.1_0_2022_3_2</t>
  </si>
  <si>
    <t>TET_3.1_0_1994_4_2</t>
  </si>
  <si>
    <t>U.S. Department of Energy, Energy Information Administration, available at https://www.eia.gov/opendata/qb.php (series id = EMA_EPJK_PTG_R50_DPG)</t>
  </si>
  <si>
    <t>TET_3.1_0_1995_4_2</t>
  </si>
  <si>
    <t>TET_3.1_0_1996_4_2</t>
  </si>
  <si>
    <t>TET_3.1_0_1997_4_2</t>
  </si>
  <si>
    <t>TET_3.1_0_1998_4_2</t>
  </si>
  <si>
    <t>TET_3.1_0_1999_4_2</t>
  </si>
  <si>
    <t>TET_3.1_0_2000_4_2</t>
  </si>
  <si>
    <t>TET_3.1_0_2001_4_2</t>
  </si>
  <si>
    <t>TET_3.1_0_2002_4_2</t>
  </si>
  <si>
    <t>TET_3.1_0_2003_4_2</t>
  </si>
  <si>
    <t>TET_3.1_0_2004_4_2</t>
  </si>
  <si>
    <t>TET_3.1_0_2005_4_2</t>
  </si>
  <si>
    <t>TET_3.1_0_2006_4_2</t>
  </si>
  <si>
    <t>TET_3.1_0_2007_4_2</t>
  </si>
  <si>
    <t>TET_3.1_0_2008_4_2</t>
  </si>
  <si>
    <t>TET_3.1_0_2009_4_2</t>
  </si>
  <si>
    <t>TET_3.1_0_2010_4_2</t>
  </si>
  <si>
    <t>TET_3.1_0_2011_4_2</t>
  </si>
  <si>
    <t>TET_3.1_0_2012_4_2</t>
  </si>
  <si>
    <t>TET_3.1_0_2013_4_2</t>
  </si>
  <si>
    <t>TET_3.1_0_2014_4_2</t>
  </si>
  <si>
    <t>TET_3.1_0_2015_4_2</t>
  </si>
  <si>
    <t>TET_3.1_0_2016_4_2</t>
  </si>
  <si>
    <t>TET_3.1_0_2017_4_2</t>
  </si>
  <si>
    <t>TET_3.1_0_2018_4_2</t>
  </si>
  <si>
    <t>TET_3.1_0_2019_4_2</t>
  </si>
  <si>
    <t>TET_3.1_0_2020_4_2</t>
  </si>
  <si>
    <t>TET_3.1_0_2021_4_2</t>
  </si>
  <si>
    <t>TET_3.1_0_1994_5_2</t>
  </si>
  <si>
    <t>U.S. Department of Energy, Energy Information Administration, available at https://www.eia.gov/opendata/qb.php (series id = EMA_EPPV_PTG_R50_DPG)</t>
  </si>
  <si>
    <t>TET_3.1_0_1995_5_2</t>
  </si>
  <si>
    <t>TET_3.1_0_1996_5_2</t>
  </si>
  <si>
    <t>TET_3.1_0_1997_5_2</t>
  </si>
  <si>
    <t>TET_3.1_0_1998_5_2</t>
  </si>
  <si>
    <t>TET_3.1_0_1999_5_2</t>
  </si>
  <si>
    <t>TET_3.1_0_2000_5_2</t>
  </si>
  <si>
    <t>TET_3.1_0_2001_5_2</t>
  </si>
  <si>
    <t>TET_3.1_0_2002_5_2</t>
  </si>
  <si>
    <t>TET_3.1_0_2003_5_2</t>
  </si>
  <si>
    <t>TET_3.1_0_2004_5_2</t>
  </si>
  <si>
    <t>TET_3.1_0_2005_5_2</t>
  </si>
  <si>
    <t>TET_3.1_0_2006_5_2</t>
  </si>
  <si>
    <t>TET_3.1_0_2007_5_2</t>
  </si>
  <si>
    <t>TET_3.1_0_2008_5_2</t>
  </si>
  <si>
    <t>TET_3.1_0_2009_5_2</t>
  </si>
  <si>
    <t>TET_3.1_0_2010_5_2</t>
  </si>
  <si>
    <t>TET_3.1_0_2011_5_2</t>
  </si>
  <si>
    <t>TET_3.1_0_2012_5_2</t>
  </si>
  <si>
    <t>TET_3.1_0_2013_5_2</t>
  </si>
  <si>
    <t>U.S. Department of Energy, Energy Information Administration, available at https://www.eia.gov/opendata/qb.php (series id = EMD_EPD2D_PTE_NUS_DPG)</t>
  </si>
  <si>
    <t>TET_3.1_0_2022_1_3</t>
  </si>
  <si>
    <t>U.S. Department of Energy, Energy Information Administration, available at https://www.eia.gov/opendata/qb.php (series id = EMM_EPMR_PTE_R20_DPG)</t>
  </si>
  <si>
    <t>TET_3.1_0_2022_2_3</t>
  </si>
  <si>
    <t>TET_3.1_0_1994_3_3</t>
  </si>
  <si>
    <t>U.S. Department of Energy, Energy Information Administration, available at https://www.eia.gov/opendata/qb.php (series id = EMD_EPD2D_PTE_R20_DPG)</t>
  </si>
  <si>
    <t>TET_3.1_0_1995_3_3</t>
  </si>
  <si>
    <t>TET_3.1_0_1996_3_3</t>
  </si>
  <si>
    <t>TET_3.1_0_1997_3_3</t>
  </si>
  <si>
    <t>TET_3.1_0_1998_3_3</t>
  </si>
  <si>
    <t>TET_3.1_0_1999_3_3</t>
  </si>
  <si>
    <t>TET_3.1_0_2000_3_3</t>
  </si>
  <si>
    <t>TET_3.1_0_2001_3_3</t>
  </si>
  <si>
    <t>TET_3.1_0_2002_3_3</t>
  </si>
  <si>
    <t>TET_3.1_0_2003_3_3</t>
  </si>
  <si>
    <t>TET_3.1_0_2004_3_3</t>
  </si>
  <si>
    <t>TET_3.1_0_2005_3_3</t>
  </si>
  <si>
    <t>TET_3.1_0_2006_3_3</t>
  </si>
  <si>
    <t>TET_3.1_0_2007_3_3</t>
  </si>
  <si>
    <t>TET_3.1_0_2008_3_3</t>
  </si>
  <si>
    <t>TET_3.1_0_2009_3_3</t>
  </si>
  <si>
    <t>TET_3.1_0_2010_3_3</t>
  </si>
  <si>
    <t>TET_3.1_0_2011_3_3</t>
  </si>
  <si>
    <t>TET_3.1_0_2012_3_3</t>
  </si>
  <si>
    <t>TET_3.1_0_2013_3_3</t>
  </si>
  <si>
    <t>TET_3.1_0_2014_3_3</t>
  </si>
  <si>
    <t>TET_3.1_0_2015_3_3</t>
  </si>
  <si>
    <t>TET_3.1_0_2016_3_3</t>
  </si>
  <si>
    <t>TET_3.1_0_2017_3_3</t>
  </si>
  <si>
    <t>TET_3.1_0_2018_3_3</t>
  </si>
  <si>
    <t>TET_3.1_0_2019_3_3</t>
  </si>
  <si>
    <t>TET_3.1_0_2020_3_3</t>
  </si>
  <si>
    <t>TET_3.1_0_2021_3_3</t>
  </si>
  <si>
    <t>TET_3.1_0_2022_3_3</t>
  </si>
  <si>
    <t>TET_3.1_0_1994_4_3</t>
  </si>
  <si>
    <t>U.S. Department of Energy, Energy Information Administration, available at https://www.eia.gov/opendata/qb.php (series id = EMA_EPJK_PTG_R20_DPG)</t>
  </si>
  <si>
    <t>TET_3.1_0_1995_4_3</t>
  </si>
  <si>
    <t>TET_3.1_0_1996_4_3</t>
  </si>
  <si>
    <t>TET_3.1_0_1997_4_3</t>
  </si>
  <si>
    <t>TET_3.1_0_1998_4_3</t>
  </si>
  <si>
    <t>TET_3.1_0_1999_4_3</t>
  </si>
  <si>
    <t>TET_3.1_0_2000_4_3</t>
  </si>
  <si>
    <t>TET_3.1_0_2001_4_3</t>
  </si>
  <si>
    <t>TET_3.1_0_2002_4_3</t>
  </si>
  <si>
    <t>TET_3.1_0_2003_4_3</t>
  </si>
  <si>
    <t>TET_3.1_0_2004_4_3</t>
  </si>
  <si>
    <t>TET_3.1_0_2005_4_3</t>
  </si>
  <si>
    <t>TET_3.1_0_2006_4_3</t>
  </si>
  <si>
    <t>TET_3.1_0_2007_4_3</t>
  </si>
  <si>
    <t>TET_3.1_0_2008_4_3</t>
  </si>
  <si>
    <t>TET_3.1_0_2009_4_3</t>
  </si>
  <si>
    <t>TET_3.1_0_2010_4_3</t>
  </si>
  <si>
    <t>TET_3.1_0_2011_4_3</t>
  </si>
  <si>
    <t>TET_3.1_0_2012_4_3</t>
  </si>
  <si>
    <t>TET_3.1_0_2013_4_3</t>
  </si>
  <si>
    <t>TET_3.1_0_2014_4_3</t>
  </si>
  <si>
    <t>TET_3.1_0_2015_4_3</t>
  </si>
  <si>
    <t>TET_3.1_0_2016_4_3</t>
  </si>
  <si>
    <t>TET_3.1_0_2017_4_3</t>
  </si>
  <si>
    <t>TET_3.1_0_2018_4_3</t>
  </si>
  <si>
    <t>TET_3.1_0_2019_4_3</t>
  </si>
  <si>
    <t>TET_3.1_0_2020_4_3</t>
  </si>
  <si>
    <t>TET_3.1_0_2021_4_3</t>
  </si>
  <si>
    <t>TET_3.1_0_1994_5_3</t>
  </si>
  <si>
    <t>U.S. Department of Energy, Energy Information Administration, available at https://www.eia.gov/opendata/qb.php (series id = EMA_EPPV_PTG_R20_DPG)</t>
  </si>
  <si>
    <t>TET_3.1_0_1995_5_3</t>
  </si>
  <si>
    <t>TET_3.1_0_1996_5_3</t>
  </si>
  <si>
    <t>TET_3.1_0_1997_5_3</t>
  </si>
  <si>
    <t>TET_3.1_0_1998_5_3</t>
  </si>
  <si>
    <t>TET_3.1_0_1999_5_3</t>
  </si>
  <si>
    <t>TET_3.1_0_2000_5_3</t>
  </si>
  <si>
    <t>TET_3.1_0_2001_5_3</t>
  </si>
  <si>
    <t>TET_3.1_0_2002_5_3</t>
  </si>
  <si>
    <t>TET_3.1_0_2003_5_3</t>
  </si>
  <si>
    <t>TET_3.1_0_2004_5_3</t>
  </si>
  <si>
    <t>TET_3.1_0_2005_5_3</t>
  </si>
  <si>
    <t>TET_3.1_0_2006_5_3</t>
  </si>
  <si>
    <t>TET_3.1_0_2007_5_3</t>
  </si>
  <si>
    <t>TET_3.1_0_2008_5_3</t>
  </si>
  <si>
    <t>TET_3.1_0_2009_5_3</t>
  </si>
  <si>
    <t>TET_3.1_0_2010_5_3</t>
  </si>
  <si>
    <t>TET_3.1_0_2011_5_3</t>
  </si>
  <si>
    <t>TET_3.1_0_2012_5_3</t>
  </si>
  <si>
    <t>TET_3.1_0_2013_5_3</t>
  </si>
  <si>
    <t>Association of American Railroads, Railroad Facts (Washington, DC: Annual Issues), p. 46 and similar tables in earlier editions, as featured in Bureau of Transportation Statistics, National Transportation Statistics, Table 3-11: Sales Price of Transportation Fuel to End-Users (current cents / gallon), available at https://www.bts.gov/content/sales-price-transportation-fuel-end-users-current-cents-gallon</t>
  </si>
  <si>
    <t>TET_3.1_0_2022_1_4</t>
  </si>
  <si>
    <t>U.S. Department of Energy, Energy Information Administration, available at https://www.eia.gov/opendata/qb.php (series id = EMM_EPMR_PTE_R1X_DPG)</t>
  </si>
  <si>
    <t>TET_3.1_0_2022_2_4</t>
  </si>
  <si>
    <t>TET_3.1_0_1997_3_4</t>
  </si>
  <si>
    <t>U.S. Department of Energy, Energy Information Administration, available at https://www.eia.gov/opendata/qb.php (series id = EMD_EPD2D_PTE_R1X_DPG)</t>
  </si>
  <si>
    <t>TET_3.1_0_1998_3_4</t>
  </si>
  <si>
    <t>TET_3.1_0_1999_3_4</t>
  </si>
  <si>
    <t>TET_3.1_0_2000_3_4</t>
  </si>
  <si>
    <t>TET_3.1_0_2001_3_4</t>
  </si>
  <si>
    <t>TET_3.1_0_2002_3_4</t>
  </si>
  <si>
    <t>TET_3.1_0_2003_3_4</t>
  </si>
  <si>
    <t>TET_3.1_0_2004_3_4</t>
  </si>
  <si>
    <t>TET_3.1_0_2005_3_4</t>
  </si>
  <si>
    <t>TET_3.1_0_2006_3_4</t>
  </si>
  <si>
    <t>TET_3.1_0_2007_3_4</t>
  </si>
  <si>
    <t>TET_3.1_0_2008_3_4</t>
  </si>
  <si>
    <t>TET_3.1_0_2009_3_4</t>
  </si>
  <si>
    <t>TET_3.1_0_2010_3_4</t>
  </si>
  <si>
    <t>TET_3.1_0_2011_3_4</t>
  </si>
  <si>
    <t>TET_3.1_0_2012_3_4</t>
  </si>
  <si>
    <t>TET_3.1_0_2013_3_4</t>
  </si>
  <si>
    <t>TET_3.1_0_2014_3_4</t>
  </si>
  <si>
    <t>TET_3.1_0_2015_3_4</t>
  </si>
  <si>
    <t>TET_3.1_0_2016_3_4</t>
  </si>
  <si>
    <t>TET_3.1_0_2017_3_4</t>
  </si>
  <si>
    <t>TET_3.1_0_2018_3_4</t>
  </si>
  <si>
    <t>TET_3.1_0_2019_3_4</t>
  </si>
  <si>
    <t>TET_3.1_0_2020_3_4</t>
  </si>
  <si>
    <t>TET_3.1_0_2021_3_4</t>
  </si>
  <si>
    <t>TET_3.1_0_2022_3_4</t>
  </si>
  <si>
    <t>TET_3.1_0_1994_4_4</t>
  </si>
  <si>
    <t>U.S. Department of Energy, Energy Information Administration, available at https://www.eia.gov/opendata/qb.php (series id = EMA_EPJK_PTG_R1X_DPG)</t>
  </si>
  <si>
    <t>TET_3.1_0_1995_4_4</t>
  </si>
  <si>
    <t>TET_3.1_0_1996_4_4</t>
  </si>
  <si>
    <t>TET_3.1_0_1997_4_4</t>
  </si>
  <si>
    <t>TET_3.1_0_1998_4_4</t>
  </si>
  <si>
    <t>TET_3.1_0_1999_4_4</t>
  </si>
  <si>
    <t>TET_3.1_0_2000_4_4</t>
  </si>
  <si>
    <t>TET_3.1_0_2001_4_4</t>
  </si>
  <si>
    <t>TET_3.1_0_2002_4_4</t>
  </si>
  <si>
    <t>TET_3.1_0_2003_4_4</t>
  </si>
  <si>
    <t>TET_3.1_0_2004_4_4</t>
  </si>
  <si>
    <t>TET_3.1_0_2005_4_4</t>
  </si>
  <si>
    <t>TET_3.1_0_2006_4_4</t>
  </si>
  <si>
    <t>TET_3.1_0_2007_4_4</t>
  </si>
  <si>
    <t>TET_3.1_0_2008_4_4</t>
  </si>
  <si>
    <t>TET_3.1_0_2009_4_4</t>
  </si>
  <si>
    <t>TET_3.1_0_2010_4_4</t>
  </si>
  <si>
    <t>TET_3.1_0_2011_4_4</t>
  </si>
  <si>
    <t>TET_3.1_0_2012_4_4</t>
  </si>
  <si>
    <t>TET_3.1_0_2013_4_4</t>
  </si>
  <si>
    <t>TET_3.1_0_2014_4_4</t>
  </si>
  <si>
    <t>TET_3.1_0_2015_4_4</t>
  </si>
  <si>
    <t>TET_3.1_0_2016_4_4</t>
  </si>
  <si>
    <t>TET_3.1_0_2017_4_4</t>
  </si>
  <si>
    <t>TET_3.1_0_2018_4_4</t>
  </si>
  <si>
    <t>TET_3.1_0_2019_4_4</t>
  </si>
  <si>
    <t>TET_3.1_0_2020_4_4</t>
  </si>
  <si>
    <t>TET_3.1_0_2021_4_4</t>
  </si>
  <si>
    <t>TET_3.1_0_1994_5_4</t>
  </si>
  <si>
    <t>U.S. Department of Energy, Energy Information Administration, available at https://www.eia.gov/opendata/qb.php (series id = EMA_EPPV_PTG_R1X_DPG)</t>
  </si>
  <si>
    <t>TET_3.1_0_1995_5_4</t>
  </si>
  <si>
    <t>TET_3.1_0_1996_5_4</t>
  </si>
  <si>
    <t>TET_3.1_0_1997_5_4</t>
  </si>
  <si>
    <t>TET_3.1_0_1998_5_4</t>
  </si>
  <si>
    <t>TET_3.1_0_1999_5_4</t>
  </si>
  <si>
    <t>TET_3.1_0_2000_5_4</t>
  </si>
  <si>
    <t>TET_3.1_0_2001_5_4</t>
  </si>
  <si>
    <t>TET_3.1_0_2002_5_4</t>
  </si>
  <si>
    <t>TET_3.1_0_2003_5_4</t>
  </si>
  <si>
    <t>TET_3.1_0_2004_5_4</t>
  </si>
  <si>
    <t>TET_3.1_0_2005_5_4</t>
  </si>
  <si>
    <t>TET_3.1_0_2006_5_4</t>
  </si>
  <si>
    <t>TET_3.1_0_2007_5_4</t>
  </si>
  <si>
    <t>TET_3.1_0_2008_5_4</t>
  </si>
  <si>
    <t>TET_3.1_0_2009_5_4</t>
  </si>
  <si>
    <t>TET_3.1_0_2010_5_4</t>
  </si>
  <si>
    <t>TET_3.1_0_2011_5_4</t>
  </si>
  <si>
    <t>TET_3.1_0_2012_5_4</t>
  </si>
  <si>
    <t>TET_3.1_0_2013_5_4</t>
  </si>
  <si>
    <t>TET_3.1_0_1994_1_5</t>
  </si>
  <si>
    <t>Finished aviation gasoline</t>
  </si>
  <si>
    <t>U.S. Department of Energy, Energy Information Administration, available at https://www.eia.gov/opendata/qb.php (series id = EMA_EPPV_PTG_NUS_DPG)</t>
  </si>
  <si>
    <t>TET_3.1_0_1995_1_5</t>
  </si>
  <si>
    <t>TET_3.1_0_1996_1_5</t>
  </si>
  <si>
    <t>TET_3.1_0_1997_1_5</t>
  </si>
  <si>
    <t>TET_3.1_0_1998_1_5</t>
  </si>
  <si>
    <t>TET_3.1_0_1999_1_5</t>
  </si>
  <si>
    <t>TET_3.1_0_2000_1_5</t>
  </si>
  <si>
    <t>TET_3.1_0_2001_1_5</t>
  </si>
  <si>
    <t>TET_3.1_0_2002_1_5</t>
  </si>
  <si>
    <t>TET_3.1_0_2003_1_5</t>
  </si>
  <si>
    <t>TET_3.1_0_2004_1_5</t>
  </si>
  <si>
    <t>TET_3.1_0_2005_1_5</t>
  </si>
  <si>
    <t>TET_3.1_0_2006_1_5</t>
  </si>
  <si>
    <t>TET_3.1_0_2007_1_5</t>
  </si>
  <si>
    <t>TET_3.1_0_2008_1_5</t>
  </si>
  <si>
    <t>TET_3.1_0_2009_1_5</t>
  </si>
  <si>
    <t>TET_3.1_0_2010_1_5</t>
  </si>
  <si>
    <t>TET_3.1_0_2011_1_5</t>
  </si>
  <si>
    <t>TET_3.1_0_2012_1_5</t>
  </si>
  <si>
    <t>TET_3.1_0_2013_1_5</t>
  </si>
  <si>
    <t>TET_3.1_0_2014_1_5</t>
  </si>
  <si>
    <t>TET_3.1_0_2015_1_5</t>
  </si>
  <si>
    <t>TET_3.1_0_2016_1_5</t>
  </si>
  <si>
    <t>TET_3.1_0_2017_1_5</t>
  </si>
  <si>
    <t>TET_3.1_0_2018_1_5</t>
  </si>
  <si>
    <t>TET_3.1_0_2019_1_5</t>
  </si>
  <si>
    <t>TET_3.1_0_2020_1_5</t>
  </si>
  <si>
    <t>TET_3.1_0_2021_1_5</t>
  </si>
  <si>
    <t>U.S. Department of Energy, Energy Information Administration, available at https://www.eia.gov/opendata/qb.php (series id = EMM_EPMR_PTE_R40_DPG)</t>
  </si>
  <si>
    <t>TET_3.1_0_2022_2_5</t>
  </si>
  <si>
    <t>TET_3.1_0_1994_3_5</t>
  </si>
  <si>
    <t>U.S. Department of Energy, Energy Information Administration, available at https://www.eia.gov/opendata/qb.php (series id = EMD_EPD2D_PTE_R40_DPG)</t>
  </si>
  <si>
    <t>TET_3.1_0_1995_3_5</t>
  </si>
  <si>
    <t>TET_3.1_0_1996_3_5</t>
  </si>
  <si>
    <t>TET_3.1_0_1997_3_5</t>
  </si>
  <si>
    <t>TET_3.1_0_1998_3_5</t>
  </si>
  <si>
    <t>TET_3.1_0_1999_3_5</t>
  </si>
  <si>
    <t>TET_3.1_0_2000_3_5</t>
  </si>
  <si>
    <t>TET_3.1_0_2001_3_5</t>
  </si>
  <si>
    <t>TET_3.1_0_2002_3_5</t>
  </si>
  <si>
    <t>TET_3.1_0_2003_3_5</t>
  </si>
  <si>
    <t>TET_3.1_0_2004_3_5</t>
  </si>
  <si>
    <t>TET_3.1_0_2005_3_5</t>
  </si>
  <si>
    <t>TET_3.1_0_2006_3_5</t>
  </si>
  <si>
    <t>TET_3.1_0_2007_3_5</t>
  </si>
  <si>
    <t>TET_3.1_0_2008_3_5</t>
  </si>
  <si>
    <t>TET_3.1_0_2009_3_5</t>
  </si>
  <si>
    <t>TET_3.1_0_2010_3_5</t>
  </si>
  <si>
    <t>TET_3.1_0_2011_3_5</t>
  </si>
  <si>
    <t>TET_3.1_0_2012_3_5</t>
  </si>
  <si>
    <t>TET_3.1_0_2013_3_5</t>
  </si>
  <si>
    <t>TET_3.1_0_2014_3_5</t>
  </si>
  <si>
    <t>TET_3.1_0_2015_3_5</t>
  </si>
  <si>
    <t>TET_3.1_0_2016_3_5</t>
  </si>
  <si>
    <t>TET_3.1_0_2017_3_5</t>
  </si>
  <si>
    <t>TET_3.1_0_2018_3_5</t>
  </si>
  <si>
    <t>TET_3.1_0_2019_3_5</t>
  </si>
  <si>
    <t>TET_3.1_0_2020_3_5</t>
  </si>
  <si>
    <t>TET_3.1_0_2021_3_5</t>
  </si>
  <si>
    <t>TET_3.1_0_2022_3_5</t>
  </si>
  <si>
    <t>TET_3.1_0_1994_4_5</t>
  </si>
  <si>
    <t>U.S. Department of Energy, Energy Information Administration, available at https://www.eia.gov/opendata/qb.php (series id = EMA_EPJK_PTG_R40_DPG)</t>
  </si>
  <si>
    <t>TET_3.1_0_1995_4_5</t>
  </si>
  <si>
    <t>TET_3.1_0_1996_4_5</t>
  </si>
  <si>
    <t>TET_3.1_0_1997_4_5</t>
  </si>
  <si>
    <t>TET_3.1_0_1998_4_5</t>
  </si>
  <si>
    <t>TET_3.1_0_1999_4_5</t>
  </si>
  <si>
    <t>TET_3.1_0_2000_4_5</t>
  </si>
  <si>
    <t>TET_3.1_0_2001_4_5</t>
  </si>
  <si>
    <t>TET_3.1_0_2002_4_5</t>
  </si>
  <si>
    <t>TET_3.1_0_2003_4_5</t>
  </si>
  <si>
    <t>TET_3.1_0_2004_4_5</t>
  </si>
  <si>
    <t>TET_3.1_0_2005_4_5</t>
  </si>
  <si>
    <t>TET_3.1_0_2006_4_5</t>
  </si>
  <si>
    <t>TET_3.1_0_2007_4_5</t>
  </si>
  <si>
    <t>TET_3.1_0_2008_4_5</t>
  </si>
  <si>
    <t>TET_3.1_0_2009_4_5</t>
  </si>
  <si>
    <t>TET_3.1_0_2010_4_5</t>
  </si>
  <si>
    <t>TET_3.1_0_2011_4_5</t>
  </si>
  <si>
    <t>TET_3.1_0_2012_4_5</t>
  </si>
  <si>
    <t>TET_3.1_0_2013_4_5</t>
  </si>
  <si>
    <t>TET_3.1_0_2014_4_5</t>
  </si>
  <si>
    <t>TET_3.1_0_2015_4_5</t>
  </si>
  <si>
    <t>TET_3.1_0_2016_4_5</t>
  </si>
  <si>
    <t>TET_3.1_0_2017_4_5</t>
  </si>
  <si>
    <t>TET_3.1_0_2018_4_5</t>
  </si>
  <si>
    <t>TET_3.1_0_2019_4_5</t>
  </si>
  <si>
    <t>TET_3.1_0_2020_4_5</t>
  </si>
  <si>
    <t>TET_3.1_0_2021_4_5</t>
  </si>
  <si>
    <t>TET_3.1_0_1994_5_5</t>
  </si>
  <si>
    <t>U.S. Department of Energy, Energy Information Administration, available at https://www.eia.gov/opendata/qb.php (series id = EMA_EPPV_PTG_R40_DPG)</t>
  </si>
  <si>
    <t>TET_3.1_0_1995_5_5</t>
  </si>
  <si>
    <t>TET_3.1_0_1996_5_5</t>
  </si>
  <si>
    <t>TET_3.1_0_1997_5_5</t>
  </si>
  <si>
    <t>TET_3.1_0_1998_5_5</t>
  </si>
  <si>
    <t>TET_3.1_0_1999_5_5</t>
  </si>
  <si>
    <t>TET_3.1_0_2000_5_5</t>
  </si>
  <si>
    <t>TET_3.1_0_2001_5_5</t>
  </si>
  <si>
    <t>TET_3.1_0_2002_5_5</t>
  </si>
  <si>
    <t>TET_3.1_0_2003_5_5</t>
  </si>
  <si>
    <t>TET_3.1_0_2004_5_5</t>
  </si>
  <si>
    <t>TET_3.1_0_2005_5_5</t>
  </si>
  <si>
    <t>TET_3.1_0_2006_5_5</t>
  </si>
  <si>
    <t>TET_3.1_0_2007_5_5</t>
  </si>
  <si>
    <t>TET_3.1_0_2008_5_5</t>
  </si>
  <si>
    <t>TET_3.1_0_2009_5_5</t>
  </si>
  <si>
    <t>TET_3.1_0_2010_5_5</t>
  </si>
  <si>
    <t>TET_3.1_0_2011_5_5</t>
  </si>
  <si>
    <t>TET_3.1_0_2012_5_5</t>
  </si>
  <si>
    <t>TET_3.1_0_2013_5_5</t>
  </si>
  <si>
    <t>U.S. Department of Energy, Energy Information Administration, available at https://www.eia.gov/opendata/qb.php (series id = EMM_EPMR_PTE_R30_DPG)</t>
  </si>
  <si>
    <t>TET_3.1_0_2022_2_6</t>
  </si>
  <si>
    <t>TET_3.1_0_1994_3_6</t>
  </si>
  <si>
    <t>U.S. Department of Energy, Energy Information Administration, available at https://www.eia.gov/opendata/qb.php (series id = EMD_EPD2D_PTE_R30_DPG)</t>
  </si>
  <si>
    <t>TET_3.1_0_1995_3_6</t>
  </si>
  <si>
    <t>TET_3.1_0_1996_3_6</t>
  </si>
  <si>
    <t>TET_3.1_0_1997_3_6</t>
  </si>
  <si>
    <t>TET_3.1_0_1998_3_6</t>
  </si>
  <si>
    <t>TET_3.1_0_1999_3_6</t>
  </si>
  <si>
    <t>TET_3.1_0_2000_3_6</t>
  </si>
  <si>
    <t>TET_3.1_0_2001_3_6</t>
  </si>
  <si>
    <t>TET_3.1_0_2002_3_6</t>
  </si>
  <si>
    <t>TET_3.1_0_2003_3_6</t>
  </si>
  <si>
    <t>TET_3.1_0_2004_3_6</t>
  </si>
  <si>
    <t>TET_3.1_0_2005_3_6</t>
  </si>
  <si>
    <t>TET_3.1_0_2006_3_6</t>
  </si>
  <si>
    <t>TET_3.1_0_2007_3_6</t>
  </si>
  <si>
    <t>TET_3.1_0_2008_3_6</t>
  </si>
  <si>
    <t>TET_3.1_0_2009_3_6</t>
  </si>
  <si>
    <t>TET_3.1_0_2010_3_6</t>
  </si>
  <si>
    <t>TET_3.1_0_2011_3_6</t>
  </si>
  <si>
    <t>TET_3.1_0_2012_3_6</t>
  </si>
  <si>
    <t>TET_3.1_0_2013_3_6</t>
  </si>
  <si>
    <t>TET_3.1_0_2014_3_6</t>
  </si>
  <si>
    <t>TET_3.1_0_2015_3_6</t>
  </si>
  <si>
    <t>TET_3.1_0_2016_3_6</t>
  </si>
  <si>
    <t>TET_3.1_0_2017_3_6</t>
  </si>
  <si>
    <t>TET_3.1_0_2018_3_6</t>
  </si>
  <si>
    <t>TET_3.1_0_2019_3_6</t>
  </si>
  <si>
    <t>TET_3.1_0_2020_3_6</t>
  </si>
  <si>
    <t>TET_3.1_0_2021_3_6</t>
  </si>
  <si>
    <t>TET_3.1_0_2022_3_6</t>
  </si>
  <si>
    <t>TET_3.1_0_1994_4_6</t>
  </si>
  <si>
    <t>U.S. Department of Energy, Energy Information Administration, available at https://www.eia.gov/opendata/qb.php (series id = EMA_EPJK_PTG_R30_DPG)</t>
  </si>
  <si>
    <t>TET_3.1_0_1995_4_6</t>
  </si>
  <si>
    <t>TET_3.1_0_1996_4_6</t>
  </si>
  <si>
    <t>TET_3.1_0_1997_4_6</t>
  </si>
  <si>
    <t>TET_3.1_0_1998_4_6</t>
  </si>
  <si>
    <t>TET_3.1_0_1999_4_6</t>
  </si>
  <si>
    <t>TET_3.1_0_2000_4_6</t>
  </si>
  <si>
    <t>TET_3.1_0_2001_4_6</t>
  </si>
  <si>
    <t>TET_3.1_0_2002_4_6</t>
  </si>
  <si>
    <t>TET_3.1_0_2003_4_6</t>
  </si>
  <si>
    <t>TET_3.1_0_2004_4_6</t>
  </si>
  <si>
    <t>TET_3.1_0_2005_4_6</t>
  </si>
  <si>
    <t>TET_3.1_0_2006_4_6</t>
  </si>
  <si>
    <t>TET_3.1_0_2007_4_6</t>
  </si>
  <si>
    <t>TET_3.1_0_2008_4_6</t>
  </si>
  <si>
    <t>TET_3.1_0_2009_4_6</t>
  </si>
  <si>
    <t>TET_3.1_0_2010_4_6</t>
  </si>
  <si>
    <t>TET_3.1_0_2011_4_6</t>
  </si>
  <si>
    <t>TET_3.1_0_2012_4_6</t>
  </si>
  <si>
    <t>TET_3.1_0_2013_4_6</t>
  </si>
  <si>
    <t>TET_3.1_0_2014_4_6</t>
  </si>
  <si>
    <t>TET_3.1_0_2015_4_6</t>
  </si>
  <si>
    <t>TET_3.1_0_2016_4_6</t>
  </si>
  <si>
    <t>TET_3.1_0_2017_4_6</t>
  </si>
  <si>
    <t>TET_3.1_0_2018_4_6</t>
  </si>
  <si>
    <t>TET_3.1_0_2019_4_6</t>
  </si>
  <si>
    <t>TET_3.1_0_2020_4_6</t>
  </si>
  <si>
    <t>TET_3.1_0_2021_4_6</t>
  </si>
  <si>
    <t>TET_3.1_0_1994_5_6</t>
  </si>
  <si>
    <t>U.S. Department of Energy, Energy Information Administration, available at https://www.eia.gov/opendata/qb.php (series id = EMA_EPPV_PTG_R30_DPG)</t>
  </si>
  <si>
    <t>TET_3.1_0_1995_5_6</t>
  </si>
  <si>
    <t>TET_3.1_0_1996_5_6</t>
  </si>
  <si>
    <t>TET_3.1_0_1997_5_6</t>
  </si>
  <si>
    <t>TET_3.1_0_1998_5_6</t>
  </si>
  <si>
    <t>TET_3.1_0_1999_5_6</t>
  </si>
  <si>
    <t>TET_3.1_0_2000_5_6</t>
  </si>
  <si>
    <t>TET_3.1_0_2001_5_6</t>
  </si>
  <si>
    <t>TET_3.1_0_2002_5_6</t>
  </si>
  <si>
    <t>TET_3.1_0_2003_5_6</t>
  </si>
  <si>
    <t>TET_3.1_0_2004_5_6</t>
  </si>
  <si>
    <t>TET_3.1_0_2005_5_6</t>
  </si>
  <si>
    <t>TET_3.1_0_2006_5_6</t>
  </si>
  <si>
    <t>TET_3.1_0_2007_5_6</t>
  </si>
  <si>
    <t>TET_3.1_0_2008_5_6</t>
  </si>
  <si>
    <t>TET_3.1_0_2009_5_6</t>
  </si>
  <si>
    <t>TET_3.1_0_2010_5_6</t>
  </si>
  <si>
    <t>TET_3.1_0_2011_5_6</t>
  </si>
  <si>
    <t>TET_3.1_0_2012_5_6</t>
  </si>
  <si>
    <t>TET_3.1_0_2013_5_6</t>
  </si>
  <si>
    <t>U.S. Department of Energy, Energy Information Administration, available at https://www.eia.gov/opendata/qb.php (series id = EMM_EPMR_PTE_R1Y_DPG)</t>
  </si>
  <si>
    <t>TET_3.1_0_2022_2_7</t>
  </si>
  <si>
    <t>TET_3.1_0_1997_3_7</t>
  </si>
  <si>
    <t>U.S. Department of Energy, Energy Information Administration, available at https://www.eia.gov/opendata/qb.php (series id = EMD_EPD2D_PTE_R1Y_DPG)</t>
  </si>
  <si>
    <t>TET_3.1_0_1998_3_7</t>
  </si>
  <si>
    <t>TET_3.1_0_1999_3_7</t>
  </si>
  <si>
    <t>TET_3.1_0_2000_3_7</t>
  </si>
  <si>
    <t>TET_3.1_0_2001_3_7</t>
  </si>
  <si>
    <t>TET_3.1_0_2002_3_7</t>
  </si>
  <si>
    <t>TET_3.1_0_2003_3_7</t>
  </si>
  <si>
    <t>TET_3.1_0_2004_3_7</t>
  </si>
  <si>
    <t>TET_3.1_0_2005_3_7</t>
  </si>
  <si>
    <t>TET_3.1_0_2006_3_7</t>
  </si>
  <si>
    <t>TET_3.1_0_2007_3_7</t>
  </si>
  <si>
    <t>TET_3.1_0_2008_3_7</t>
  </si>
  <si>
    <t>TET_3.1_0_2009_3_7</t>
  </si>
  <si>
    <t>TET_3.1_0_2010_3_7</t>
  </si>
  <si>
    <t>TET_3.1_0_2011_3_7</t>
  </si>
  <si>
    <t>TET_3.1_0_2012_3_7</t>
  </si>
  <si>
    <t>TET_3.1_0_2013_3_7</t>
  </si>
  <si>
    <t>TET_3.1_0_2014_3_7</t>
  </si>
  <si>
    <t>TET_3.1_0_2015_3_7</t>
  </si>
  <si>
    <t>TET_3.1_0_2016_3_7</t>
  </si>
  <si>
    <t>TET_3.1_0_2017_3_7</t>
  </si>
  <si>
    <t>TET_3.1_0_2018_3_7</t>
  </si>
  <si>
    <t>TET_3.1_0_2019_3_7</t>
  </si>
  <si>
    <t>TET_3.1_0_2020_3_7</t>
  </si>
  <si>
    <t>TET_3.1_0_2021_3_7</t>
  </si>
  <si>
    <t>TET_3.1_0_2022_3_7</t>
  </si>
  <si>
    <t>TET_3.1_0_1994_4_7</t>
  </si>
  <si>
    <t>U.S. Department of Energy, Energy Information Administration, available at https://www.eia.gov/opendata/qb.php (series id = EMA_EPJK_PTG_R1Y_DPG)</t>
  </si>
  <si>
    <t>TET_3.1_0_1995_4_7</t>
  </si>
  <si>
    <t>TET_3.1_0_1996_4_7</t>
  </si>
  <si>
    <t>TET_3.1_0_1997_4_7</t>
  </si>
  <si>
    <t>TET_3.1_0_1998_4_7</t>
  </si>
  <si>
    <t>TET_3.1_0_1999_4_7</t>
  </si>
  <si>
    <t>TET_3.1_0_2000_4_7</t>
  </si>
  <si>
    <t>TET_3.1_0_2001_4_7</t>
  </si>
  <si>
    <t>TET_3.1_0_2002_4_7</t>
  </si>
  <si>
    <t>TET_3.1_0_2003_4_7</t>
  </si>
  <si>
    <t>TET_3.1_0_2004_4_7</t>
  </si>
  <si>
    <t>TET_3.1_0_2005_4_7</t>
  </si>
  <si>
    <t>TET_3.1_0_2006_4_7</t>
  </si>
  <si>
    <t>TET_3.1_0_2007_4_7</t>
  </si>
  <si>
    <t>TET_3.1_0_2008_4_7</t>
  </si>
  <si>
    <t>TET_3.1_0_2009_4_7</t>
  </si>
  <si>
    <t>TET_3.1_0_2010_4_7</t>
  </si>
  <si>
    <t>TET_3.1_0_2011_4_7</t>
  </si>
  <si>
    <t>TET_3.1_0_2012_4_7</t>
  </si>
  <si>
    <t>TET_3.1_0_2013_4_7</t>
  </si>
  <si>
    <t>TET_3.1_0_2014_4_7</t>
  </si>
  <si>
    <t>TET_3.1_0_2015_4_7</t>
  </si>
  <si>
    <t>TET_3.1_0_2016_4_7</t>
  </si>
  <si>
    <t>TET_3.1_0_2017_4_7</t>
  </si>
  <si>
    <t>TET_3.1_0_2018_4_7</t>
  </si>
  <si>
    <t>TET_3.1_0_2019_4_7</t>
  </si>
  <si>
    <t>TET_3.1_0_2020_4_7</t>
  </si>
  <si>
    <t>TET_3.1_0_2021_4_7</t>
  </si>
  <si>
    <t>TET_3.1_0_1994_5_7</t>
  </si>
  <si>
    <t>U.S. Department of Energy, Energy Information Administration, available at https://www.eia.gov/opendata/qb.php (series id = EMA_EPPV_PTG_R1Y_DPG)</t>
  </si>
  <si>
    <t>TET_3.1_0_1995_5_7</t>
  </si>
  <si>
    <t>TET_3.1_0_1996_5_7</t>
  </si>
  <si>
    <t>TET_3.1_0_1997_5_7</t>
  </si>
  <si>
    <t>TET_3.1_0_1998_5_7</t>
  </si>
  <si>
    <t>TET_3.1_0_1999_5_7</t>
  </si>
  <si>
    <t>TET_3.1_0_2000_5_7</t>
  </si>
  <si>
    <t>TET_3.1_0_2001_5_7</t>
  </si>
  <si>
    <t>TET_3.1_0_2002_5_7</t>
  </si>
  <si>
    <t>TET_3.1_0_2003_5_7</t>
  </si>
  <si>
    <t>TET_3.1_0_2004_5_7</t>
  </si>
  <si>
    <t>TET_3.1_0_2005_5_7</t>
  </si>
  <si>
    <t>TET_3.1_0_2006_5_7</t>
  </si>
  <si>
    <t>TET_3.1_0_2007_5_7</t>
  </si>
  <si>
    <t>TET_3.1_0_2008_5_7</t>
  </si>
  <si>
    <t>TET_3.1_0_2009_5_7</t>
  </si>
  <si>
    <t>TET_3.1_0_2010_5_7</t>
  </si>
  <si>
    <t>TET_3.1_0_2011_5_7</t>
  </si>
  <si>
    <t>TET_3.1_0_2012_5_7</t>
  </si>
  <si>
    <t>TET_3.1_0_2013_5_7</t>
  </si>
  <si>
    <t>TET_3.1_0_2011_3_9</t>
  </si>
  <si>
    <t>West Coast except California</t>
  </si>
  <si>
    <t>U.S. Department of Energy, Energy Information Administration, available at https://www.eia.gov/opendata/qb.php (series id = EMD_EPD2D_PTE_R5XCA_DPG)</t>
  </si>
  <si>
    <t>TET_3.1_0_2012_3_9</t>
  </si>
  <si>
    <t>TET_3.1_0_2013_3_9</t>
  </si>
  <si>
    <t>TET_3.1_0_2014_3_9</t>
  </si>
  <si>
    <t>TET_3.1_0_2015_3_9</t>
  </si>
  <si>
    <t>TET_3.1_0_2016_3_9</t>
  </si>
  <si>
    <t>TET_3.1_0_2017_3_9</t>
  </si>
  <si>
    <t>TET_3.1_0_2018_3_9</t>
  </si>
  <si>
    <t>TET_3.1_0_2019_3_9</t>
  </si>
  <si>
    <t>TET_3.1_0_2020_3_9</t>
  </si>
  <si>
    <t>TET_3.1_0_2021_3_9</t>
  </si>
  <si>
    <t>TET_3.1_0_2022_3_9</t>
  </si>
  <si>
    <t>SOURCE: All data except rail: U.S. Department of Energy, Energy Information Administration, available at https://www.eia.gov/opendata/qb.php (series id =EMA_EPJK_PTG_NUS_DPG, EMM_EPMR_PTE_NUS_DPG, EMD_EPD2D_PTE_NUS_DPG, EMA_EPPV_PTG_NUS_DPG). Rail: Association of American Railroads, Railroad Facts (Washington, DC: Annual Issues), p. 46 and similar tables in earlier editions, as featured in Bureau of Transportation Statistics, National Transportation Statistics, Table 3-11: Sales Price of Transportation Fuel to End-Users (current cents / gallon), available at https://www.bts.gov/content/sales-price-transportation-fuel-end-users-current-cents-gallon as of</t>
  </si>
  <si>
    <t>NOTES: Shaded areas are economic recessions. Regular motor gasoline (all formulations) and on-highway diesel fuel prices are retail prices and include taxes paid by the end-user. On-highway diesel does not include bio-diesel or other alternative fuels. Jet fuel prices are based on sales to end-users (sales made directly to the ultimate consumer, including bulk customers in agriculture, industry, and utility) but do not include tax. Railroad diesel fuel prices are the average price paid by freight railroads and include taxes paid. Data are annual average of monthly fuel prices. The average price for gasoline and diesel fuel no 2. in this figure differ from the Bureau of Transportation Statistics, National Transportation Statistics, Table 3-11. Diesel fuel prices in Table 3-11 exclude taxes paid by the end-user, while the series in this figure include them. Gasoline prices in Table 3-11 are from the Bureau of Labor Statistics' Consumer Price Index Average Price Data (as reported on the Energy Information Administration's website), while the series in this figure are those collected by the Energy Information Administration. Differences in methodology cause the price values across the two sources to differ slightly.</t>
  </si>
  <si>
    <t>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</si>
</sst>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9">
    <font>
      <sz val="11"/>
      <color theme="1"/>
      <name val="Calibri"/>
      <family val="2"/>
      <scheme val="minor"/>
    </font>
    <font>
      <b/>
      <sz val="18"/>
      <color theme="3"/>
      <name val="Calibri Light"/>
      <family val="2"/>
      <scheme val="major"/>
    </font>
    <font>
      <b/>
      <sz val="10"/>
      <name val="Arial"/>
      <family val="2"/>
    </font>
    <font>
      <sz val="10"/>
      <name val="Arial"/>
      <family val="2"/>
    </font>
    <font>
      <sz val="10"/>
      <name val="P-AVGARD"/>
    </font>
    <font>
      <sz val="11"/>
      <color theme="1"/>
      <name val="Calibri"/>
      <family val="2"/>
      <scheme val="minor"/>
    </font>
    <font>
      <sz val="11"/>
      <color rgb="FFFF0000"/>
      <name val="Calibri"/>
      <family val="2"/>
      <scheme val="minor"/>
    </font>
    <font>
      <b/>
      <sz val="11"/>
      <name val="Calibri"/>
      <family val="2"/>
      <scheme val="minor"/>
    </font>
    <font>
      <b/>
      <sz val="14"/>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 fillId="0" borderId="0" applyNumberFormat="0" applyFill="0" applyBorder="0" applyAlignment="0" applyProtection="0"/>
    <xf numFmtId="9" fontId="5" fillId="0" borderId="0" applyFont="0" applyFill="0" applyBorder="0" applyAlignment="0" applyProtection="0"/>
  </cellStyleXfs>
  <cellXfs count="19">
    <xf numFmtId="0" fontId="0" fillId="0" borderId="0" xfId="0"/>
    <xf numFmtId="0" fontId="2" fillId="0" borderId="0" xfId="0" applyFont="1"/>
    <xf numFmtId="164" fontId="0" fillId="0" borderId="0" xfId="0" applyNumberFormat="1"/>
    <xf numFmtId="2" fontId="0" fillId="0" borderId="0" xfId="0" applyNumberFormat="1"/>
    <xf numFmtId="164" fontId="2" fillId="0" borderId="0" xfId="0" applyNumberFormat="1" applyFont="1"/>
    <xf numFmtId="0" fontId="3" fillId="0" borderId="0" xfId="0" applyFont="1"/>
    <xf numFmtId="14" fontId="0" fillId="0" borderId="0" xfId="0" applyNumberFormat="1"/>
    <xf numFmtId="14" fontId="4" fillId="0" borderId="0" xfId="0" applyNumberFormat="1" applyFont="1"/>
    <xf numFmtId="1" fontId="4" fillId="0" borderId="0" xfId="0" applyNumberFormat="1" applyFont="1"/>
    <xf numFmtId="49" fontId="6" fillId="0" borderId="0" xfId="0" applyNumberFormat="1" applyFont="1" applyAlignment="1">
      <alignment horizontal="right"/>
    </xf>
    <xf numFmtId="14" fontId="5" fillId="0" borderId="0" xfId="0" applyNumberFormat="1" applyFont="1"/>
    <xf numFmtId="1" fontId="5" fillId="0" borderId="0" xfId="0" applyNumberFormat="1" applyFont="1"/>
    <xf numFmtId="0" fontId="7" fillId="0" borderId="0" xfId="1" applyFont="1" applyAlignment="1">
      <alignment vertical="top"/>
    </xf>
    <xf numFmtId="0" fontId="8" fillId="0" borderId="0" xfId="1" applyFont="1" applyAlignment="1">
      <alignment vertical="top"/>
    </xf>
    <xf numFmtId="9" fontId="0" fillId="0" borderId="0" xfId="2" applyFont="1"/>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1" fillId="0" borderId="0" xfId="1" applyAlignment="1">
      <alignment horizontal="left" vertical="top" wrapText="1"/>
    </xf>
  </cellXfs>
  <cellStyles count="3">
    <cellStyle name="Normal" xfId="0" builtinId="0"/>
    <cellStyle name="Percent" xfId="2" builtinId="5"/>
    <cellStyle name="Title" xfId="1" builtinId="15"/>
  </cellStyles>
  <dxfs count="4">
    <dxf>
      <numFmt numFmtId="2" formatCode="0.00"/>
    </dxf>
    <dxf>
      <numFmt numFmtId="2" formatCode="0.00"/>
      <fill>
        <patternFill patternType="none">
          <fgColor indexed="64"/>
          <bgColor indexed="65"/>
        </patternFill>
      </fill>
    </dxf>
    <dxf>
      <numFmt numFmtId="2" formatCode="0.00"/>
    </dxf>
    <dxf>
      <numFmt numFmtId="2" formatCode="0.00"/>
    </dxf>
  </dxfs>
  <tableStyles count="0" defaultTableStyle="TableStyleMedium2" defaultPivotStyle="PivotStyleLight16"/>
  <colors>
    <mruColors>
      <color rgb="FFE935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4"/>
          <c:order val="4"/>
          <c:tx>
            <c:strRef>
              <c:f>Recession!$E$1</c:f>
              <c:strCache>
                <c:ptCount val="1"/>
                <c:pt idx="0">
                  <c:v>Recession</c:v>
                </c:pt>
              </c:strCache>
            </c:strRef>
          </c:tx>
          <c:spPr>
            <a:solidFill>
              <a:schemeClr val="bg1">
                <a:lumMod val="75000"/>
              </a:schemeClr>
            </a:solidFill>
          </c:spPr>
          <c:invertIfNegative val="0"/>
          <c:cat>
            <c:numRef>
              <c:f>Recession!$A$50:$A$397</c:f>
              <c:numCache>
                <c:formatCode>m/d/yy</c:formatCode>
                <c:ptCount val="348"/>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pt idx="240">
                  <c:v>41640</c:v>
                </c:pt>
                <c:pt idx="241">
                  <c:v>41671</c:v>
                </c:pt>
                <c:pt idx="242">
                  <c:v>41699</c:v>
                </c:pt>
                <c:pt idx="243">
                  <c:v>41730</c:v>
                </c:pt>
                <c:pt idx="244">
                  <c:v>41760</c:v>
                </c:pt>
                <c:pt idx="245">
                  <c:v>41791</c:v>
                </c:pt>
                <c:pt idx="246">
                  <c:v>41821</c:v>
                </c:pt>
                <c:pt idx="247">
                  <c:v>41852</c:v>
                </c:pt>
                <c:pt idx="248">
                  <c:v>41883</c:v>
                </c:pt>
                <c:pt idx="249">
                  <c:v>41913</c:v>
                </c:pt>
                <c:pt idx="250">
                  <c:v>41944</c:v>
                </c:pt>
                <c:pt idx="251">
                  <c:v>41974</c:v>
                </c:pt>
                <c:pt idx="252">
                  <c:v>42005</c:v>
                </c:pt>
                <c:pt idx="253">
                  <c:v>42036</c:v>
                </c:pt>
                <c:pt idx="254">
                  <c:v>42064</c:v>
                </c:pt>
                <c:pt idx="255">
                  <c:v>42095</c:v>
                </c:pt>
                <c:pt idx="256">
                  <c:v>42125</c:v>
                </c:pt>
                <c:pt idx="257">
                  <c:v>42156</c:v>
                </c:pt>
                <c:pt idx="258">
                  <c:v>42186</c:v>
                </c:pt>
                <c:pt idx="259">
                  <c:v>42217</c:v>
                </c:pt>
                <c:pt idx="260">
                  <c:v>42248</c:v>
                </c:pt>
                <c:pt idx="261">
                  <c:v>42278</c:v>
                </c:pt>
                <c:pt idx="262">
                  <c:v>42309</c:v>
                </c:pt>
                <c:pt idx="263">
                  <c:v>42339</c:v>
                </c:pt>
                <c:pt idx="264">
                  <c:v>42370</c:v>
                </c:pt>
                <c:pt idx="265">
                  <c:v>42401</c:v>
                </c:pt>
                <c:pt idx="266">
                  <c:v>42430</c:v>
                </c:pt>
                <c:pt idx="267">
                  <c:v>42461</c:v>
                </c:pt>
                <c:pt idx="268">
                  <c:v>42491</c:v>
                </c:pt>
                <c:pt idx="269">
                  <c:v>42522</c:v>
                </c:pt>
                <c:pt idx="270">
                  <c:v>42552</c:v>
                </c:pt>
                <c:pt idx="271">
                  <c:v>42583</c:v>
                </c:pt>
                <c:pt idx="272">
                  <c:v>42614</c:v>
                </c:pt>
                <c:pt idx="273">
                  <c:v>42644</c:v>
                </c:pt>
                <c:pt idx="274">
                  <c:v>42675</c:v>
                </c:pt>
                <c:pt idx="275">
                  <c:v>42705</c:v>
                </c:pt>
                <c:pt idx="276">
                  <c:v>42736</c:v>
                </c:pt>
                <c:pt idx="277">
                  <c:v>42767</c:v>
                </c:pt>
                <c:pt idx="278">
                  <c:v>42795</c:v>
                </c:pt>
                <c:pt idx="279">
                  <c:v>42826</c:v>
                </c:pt>
                <c:pt idx="280">
                  <c:v>42856</c:v>
                </c:pt>
                <c:pt idx="281">
                  <c:v>42887</c:v>
                </c:pt>
                <c:pt idx="282">
                  <c:v>42917</c:v>
                </c:pt>
                <c:pt idx="283">
                  <c:v>42948</c:v>
                </c:pt>
                <c:pt idx="284">
                  <c:v>42979</c:v>
                </c:pt>
                <c:pt idx="285">
                  <c:v>43009</c:v>
                </c:pt>
                <c:pt idx="286">
                  <c:v>43040</c:v>
                </c:pt>
                <c:pt idx="287">
                  <c:v>43070</c:v>
                </c:pt>
                <c:pt idx="288">
                  <c:v>43101</c:v>
                </c:pt>
                <c:pt idx="289">
                  <c:v>43132</c:v>
                </c:pt>
                <c:pt idx="290">
                  <c:v>43160</c:v>
                </c:pt>
                <c:pt idx="291">
                  <c:v>43191</c:v>
                </c:pt>
                <c:pt idx="292">
                  <c:v>43221</c:v>
                </c:pt>
                <c:pt idx="293">
                  <c:v>43252</c:v>
                </c:pt>
                <c:pt idx="294">
                  <c:v>43282</c:v>
                </c:pt>
                <c:pt idx="295">
                  <c:v>43313</c:v>
                </c:pt>
                <c:pt idx="296">
                  <c:v>43344</c:v>
                </c:pt>
                <c:pt idx="297">
                  <c:v>43374</c:v>
                </c:pt>
                <c:pt idx="298">
                  <c:v>43405</c:v>
                </c:pt>
                <c:pt idx="299">
                  <c:v>43435</c:v>
                </c:pt>
                <c:pt idx="300">
                  <c:v>43466</c:v>
                </c:pt>
                <c:pt idx="301">
                  <c:v>43497</c:v>
                </c:pt>
                <c:pt idx="302">
                  <c:v>43525</c:v>
                </c:pt>
                <c:pt idx="303">
                  <c:v>43556</c:v>
                </c:pt>
                <c:pt idx="304">
                  <c:v>43586</c:v>
                </c:pt>
                <c:pt idx="305">
                  <c:v>43617</c:v>
                </c:pt>
                <c:pt idx="306">
                  <c:v>43647</c:v>
                </c:pt>
                <c:pt idx="307">
                  <c:v>43678</c:v>
                </c:pt>
                <c:pt idx="308">
                  <c:v>43709</c:v>
                </c:pt>
                <c:pt idx="309">
                  <c:v>43739</c:v>
                </c:pt>
                <c:pt idx="310">
                  <c:v>43770</c:v>
                </c:pt>
                <c:pt idx="311">
                  <c:v>43800</c:v>
                </c:pt>
                <c:pt idx="312">
                  <c:v>43831</c:v>
                </c:pt>
                <c:pt idx="313">
                  <c:v>43862</c:v>
                </c:pt>
                <c:pt idx="314">
                  <c:v>43891</c:v>
                </c:pt>
                <c:pt idx="315">
                  <c:v>43922</c:v>
                </c:pt>
                <c:pt idx="316">
                  <c:v>43952</c:v>
                </c:pt>
                <c:pt idx="317">
                  <c:v>43983</c:v>
                </c:pt>
                <c:pt idx="318">
                  <c:v>44013</c:v>
                </c:pt>
                <c:pt idx="319">
                  <c:v>44044</c:v>
                </c:pt>
                <c:pt idx="320">
                  <c:v>44075</c:v>
                </c:pt>
                <c:pt idx="321">
                  <c:v>44105</c:v>
                </c:pt>
                <c:pt idx="322">
                  <c:v>44136</c:v>
                </c:pt>
                <c:pt idx="323">
                  <c:v>44166</c:v>
                </c:pt>
                <c:pt idx="324">
                  <c:v>44197</c:v>
                </c:pt>
                <c:pt idx="325">
                  <c:v>44228</c:v>
                </c:pt>
                <c:pt idx="326">
                  <c:v>44256</c:v>
                </c:pt>
                <c:pt idx="327">
                  <c:v>44287</c:v>
                </c:pt>
                <c:pt idx="328">
                  <c:v>44317</c:v>
                </c:pt>
                <c:pt idx="329">
                  <c:v>44348</c:v>
                </c:pt>
                <c:pt idx="330">
                  <c:v>44378</c:v>
                </c:pt>
                <c:pt idx="331">
                  <c:v>44409</c:v>
                </c:pt>
                <c:pt idx="332">
                  <c:v>44440</c:v>
                </c:pt>
                <c:pt idx="333">
                  <c:v>44470</c:v>
                </c:pt>
                <c:pt idx="334">
                  <c:v>44501</c:v>
                </c:pt>
                <c:pt idx="335">
                  <c:v>44531</c:v>
                </c:pt>
                <c:pt idx="336">
                  <c:v>44562</c:v>
                </c:pt>
                <c:pt idx="337">
                  <c:v>44593</c:v>
                </c:pt>
                <c:pt idx="338">
                  <c:v>44621</c:v>
                </c:pt>
                <c:pt idx="339">
                  <c:v>44652</c:v>
                </c:pt>
                <c:pt idx="340">
                  <c:v>44682</c:v>
                </c:pt>
                <c:pt idx="341">
                  <c:v>44713</c:v>
                </c:pt>
                <c:pt idx="342">
                  <c:v>44743</c:v>
                </c:pt>
                <c:pt idx="343">
                  <c:v>44774</c:v>
                </c:pt>
                <c:pt idx="344">
                  <c:v>44805</c:v>
                </c:pt>
                <c:pt idx="345">
                  <c:v>44835</c:v>
                </c:pt>
                <c:pt idx="346">
                  <c:v>44866</c:v>
                </c:pt>
                <c:pt idx="347">
                  <c:v>44896</c:v>
                </c:pt>
              </c:numCache>
            </c:numRef>
          </c:cat>
          <c:val>
            <c:numRef>
              <c:f>Recession!$B$50:$B$397</c:f>
              <c:numCache>
                <c:formatCode>0</c:formatCode>
                <c:ptCount val="3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1</c:v>
                </c:pt>
                <c:pt idx="87">
                  <c:v>1</c:v>
                </c:pt>
                <c:pt idx="88">
                  <c:v>1</c:v>
                </c:pt>
                <c:pt idx="89">
                  <c:v>1</c:v>
                </c:pt>
                <c:pt idx="90">
                  <c:v>1</c:v>
                </c:pt>
                <c:pt idx="91">
                  <c:v>1</c:v>
                </c:pt>
                <c:pt idx="92">
                  <c:v>1</c:v>
                </c:pt>
                <c:pt idx="93">
                  <c:v>1</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1</c:v>
                </c:pt>
                <c:pt idx="314">
                  <c:v>1</c:v>
                </c:pt>
                <c:pt idx="315">
                  <c:v>1</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numCache>
            </c:numRef>
          </c:val>
          <c:extLst>
            <c:ext xmlns:c16="http://schemas.microsoft.com/office/drawing/2014/chart" uri="{C3380CC4-5D6E-409C-BE32-E72D297353CC}">
              <c16:uniqueId val="{00000001-2E0C-44FC-BBFF-310CB4444DD9}"/>
            </c:ext>
          </c:extLst>
        </c:ser>
        <c:dLbls>
          <c:showLegendKey val="0"/>
          <c:showVal val="0"/>
          <c:showCatName val="0"/>
          <c:showSerName val="0"/>
          <c:showPercent val="0"/>
          <c:showBubbleSize val="0"/>
        </c:dLbls>
        <c:gapWidth val="0"/>
        <c:axId val="100721408"/>
        <c:axId val="100699136"/>
      </c:barChart>
      <c:lineChart>
        <c:grouping val="standard"/>
        <c:varyColors val="0"/>
        <c:ser>
          <c:idx val="0"/>
          <c:order val="0"/>
          <c:tx>
            <c:strRef>
              <c:f>Data!$B$3</c:f>
              <c:strCache>
                <c:ptCount val="1"/>
                <c:pt idx="0">
                  <c:v>Jet fuel kerosene</c:v>
                </c:pt>
              </c:strCache>
            </c:strRef>
          </c:tx>
          <c:spPr>
            <a:ln>
              <a:solidFill>
                <a:srgbClr val="E935A9"/>
              </a:solidFill>
            </a:ln>
          </c:spPr>
          <c:marker>
            <c:symbol val="none"/>
          </c:marker>
          <c:dPt>
            <c:idx val="23"/>
            <c:bubble3D val="0"/>
            <c:extLst>
              <c:ext xmlns:c16="http://schemas.microsoft.com/office/drawing/2014/chart" uri="{C3380CC4-5D6E-409C-BE32-E72D297353CC}">
                <c16:uniqueId val="{00000011-D7B0-4501-8FF5-5F5E5E218D38}"/>
              </c:ext>
            </c:extLst>
          </c:dPt>
          <c:dLbls>
            <c:dLbl>
              <c:idx val="0"/>
              <c:tx>
                <c:rich>
                  <a:bodyPr/>
                  <a:lstStyle/>
                  <a:p>
                    <a:fld id="{29B96B2A-53E6-DE46-A786-FA5CC316A5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572B-4DBC-A0EA-190E511FF933}"/>
                </c:ext>
              </c:extLst>
            </c:dLbl>
            <c:dLbl>
              <c:idx val="1"/>
              <c:tx>
                <c:rich>
                  <a:bodyPr/>
                  <a:lstStyle/>
                  <a:p>
                    <a:fld id="{780F726B-D5C9-A646-88F3-A08258320B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72B-4DBC-A0EA-190E511FF933}"/>
                </c:ext>
              </c:extLst>
            </c:dLbl>
            <c:dLbl>
              <c:idx val="2"/>
              <c:tx>
                <c:rich>
                  <a:bodyPr/>
                  <a:lstStyle/>
                  <a:p>
                    <a:fld id="{3C69FD16-0AA8-D54F-8DDE-A81F3FFA98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72B-4DBC-A0EA-190E511FF933}"/>
                </c:ext>
              </c:extLst>
            </c:dLbl>
            <c:dLbl>
              <c:idx val="3"/>
              <c:tx>
                <c:rich>
                  <a:bodyPr/>
                  <a:lstStyle/>
                  <a:p>
                    <a:fld id="{20BB9FFE-1275-2242-94C3-FBB56EC7F7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72B-4DBC-A0EA-190E511FF933}"/>
                </c:ext>
              </c:extLst>
            </c:dLbl>
            <c:dLbl>
              <c:idx val="4"/>
              <c:tx>
                <c:rich>
                  <a:bodyPr/>
                  <a:lstStyle/>
                  <a:p>
                    <a:fld id="{90AFA1AA-19E9-7F45-8C89-9F8E61F396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72B-4DBC-A0EA-190E511FF933}"/>
                </c:ext>
              </c:extLst>
            </c:dLbl>
            <c:dLbl>
              <c:idx val="5"/>
              <c:tx>
                <c:rich>
                  <a:bodyPr/>
                  <a:lstStyle/>
                  <a:p>
                    <a:fld id="{40035FEA-5671-5741-9EC0-E7D21E2795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72B-4DBC-A0EA-190E511FF933}"/>
                </c:ext>
              </c:extLst>
            </c:dLbl>
            <c:dLbl>
              <c:idx val="6"/>
              <c:tx>
                <c:rich>
                  <a:bodyPr/>
                  <a:lstStyle/>
                  <a:p>
                    <a:fld id="{E18EC39A-64D9-E04F-88E6-82798C18C6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72B-4DBC-A0EA-190E511FF933}"/>
                </c:ext>
              </c:extLst>
            </c:dLbl>
            <c:dLbl>
              <c:idx val="7"/>
              <c:tx>
                <c:rich>
                  <a:bodyPr/>
                  <a:lstStyle/>
                  <a:p>
                    <a:fld id="{D9F8413B-1EAE-0549-B752-78B781B463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72B-4DBC-A0EA-190E511FF933}"/>
                </c:ext>
              </c:extLst>
            </c:dLbl>
            <c:dLbl>
              <c:idx val="8"/>
              <c:tx>
                <c:rich>
                  <a:bodyPr/>
                  <a:lstStyle/>
                  <a:p>
                    <a:fld id="{7B8744CC-C0DA-DE46-ADDE-026D07EB0B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72B-4DBC-A0EA-190E511FF933}"/>
                </c:ext>
              </c:extLst>
            </c:dLbl>
            <c:dLbl>
              <c:idx val="9"/>
              <c:tx>
                <c:rich>
                  <a:bodyPr/>
                  <a:lstStyle/>
                  <a:p>
                    <a:fld id="{F17F1666-970B-7E4B-B3D0-9C39ECE6C3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72B-4DBC-A0EA-190E511FF933}"/>
                </c:ext>
              </c:extLst>
            </c:dLbl>
            <c:dLbl>
              <c:idx val="10"/>
              <c:tx>
                <c:rich>
                  <a:bodyPr/>
                  <a:lstStyle/>
                  <a:p>
                    <a:fld id="{4EC5D44E-668E-6B45-843B-D78067483A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72B-4DBC-A0EA-190E511FF933}"/>
                </c:ext>
              </c:extLst>
            </c:dLbl>
            <c:dLbl>
              <c:idx val="11"/>
              <c:tx>
                <c:rich>
                  <a:bodyPr/>
                  <a:lstStyle/>
                  <a:p>
                    <a:fld id="{0CE3242B-F3E8-9B45-A936-360F4C40D6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7B0-4501-8FF5-5F5E5E218D38}"/>
                </c:ext>
              </c:extLst>
            </c:dLbl>
            <c:dLbl>
              <c:idx val="12"/>
              <c:tx>
                <c:rich>
                  <a:bodyPr/>
                  <a:lstStyle/>
                  <a:p>
                    <a:fld id="{5D9AB731-6EBE-FB45-BB41-A315D818A9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7B0-4501-8FF5-5F5E5E218D38}"/>
                </c:ext>
              </c:extLst>
            </c:dLbl>
            <c:dLbl>
              <c:idx val="13"/>
              <c:tx>
                <c:rich>
                  <a:bodyPr/>
                  <a:lstStyle/>
                  <a:p>
                    <a:fld id="{4A107573-775F-214E-8D4A-A96D647B8B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7B0-4501-8FF5-5F5E5E218D38}"/>
                </c:ext>
              </c:extLst>
            </c:dLbl>
            <c:dLbl>
              <c:idx val="14"/>
              <c:tx>
                <c:rich>
                  <a:bodyPr/>
                  <a:lstStyle/>
                  <a:p>
                    <a:fld id="{45183920-F740-A54E-A22B-DF489AACB4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7B0-4501-8FF5-5F5E5E218D38}"/>
                </c:ext>
              </c:extLst>
            </c:dLbl>
            <c:dLbl>
              <c:idx val="15"/>
              <c:tx>
                <c:rich>
                  <a:bodyPr/>
                  <a:lstStyle/>
                  <a:p>
                    <a:fld id="{C0E9645C-302C-3043-8CFB-0DE5D21F76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7B0-4501-8FF5-5F5E5E218D38}"/>
                </c:ext>
              </c:extLst>
            </c:dLbl>
            <c:dLbl>
              <c:idx val="16"/>
              <c:tx>
                <c:rich>
                  <a:bodyPr/>
                  <a:lstStyle/>
                  <a:p>
                    <a:fld id="{A9F7033B-C4A9-7B48-881C-70A708CE17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7B0-4501-8FF5-5F5E5E218D38}"/>
                </c:ext>
              </c:extLst>
            </c:dLbl>
            <c:dLbl>
              <c:idx val="17"/>
              <c:tx>
                <c:rich>
                  <a:bodyPr/>
                  <a:lstStyle/>
                  <a:p>
                    <a:fld id="{15F414DF-010E-9C46-B5B2-3C45553366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7B0-4501-8FF5-5F5E5E218D38}"/>
                </c:ext>
              </c:extLst>
            </c:dLbl>
            <c:dLbl>
              <c:idx val="18"/>
              <c:tx>
                <c:rich>
                  <a:bodyPr/>
                  <a:lstStyle/>
                  <a:p>
                    <a:fld id="{D311DF53-D0D2-D144-B409-7D875C2C4F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7B0-4501-8FF5-5F5E5E218D38}"/>
                </c:ext>
              </c:extLst>
            </c:dLbl>
            <c:dLbl>
              <c:idx val="19"/>
              <c:delete val="1"/>
              <c:extLst>
                <c:ext xmlns:c15="http://schemas.microsoft.com/office/drawing/2012/chart" uri="{CE6537A1-D6FC-4f65-9D91-7224C49458BB}"/>
                <c:ext xmlns:c16="http://schemas.microsoft.com/office/drawing/2014/chart" uri="{C3380CC4-5D6E-409C-BE32-E72D297353CC}">
                  <c16:uniqueId val="{0000001A-D7B0-4501-8FF5-5F5E5E218D38}"/>
                </c:ext>
              </c:extLst>
            </c:dLbl>
            <c:dLbl>
              <c:idx val="20"/>
              <c:layout>
                <c:manualLayout>
                  <c:x val="-0.15159641091252068"/>
                  <c:y val="0.18974330370482514"/>
                </c:manualLayout>
              </c:layout>
              <c:tx>
                <c:rich>
                  <a:bodyPr/>
                  <a:lstStyle/>
                  <a:p>
                    <a:fld id="{51221AD2-2EDF-1C4C-9743-5B87D05790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D7B0-4501-8FF5-5F5E5E218D38}"/>
                </c:ext>
              </c:extLst>
            </c:dLbl>
            <c:dLbl>
              <c:idx val="21"/>
              <c:layout>
                <c:manualLayout>
                  <c:x val="-0.10675803585388775"/>
                  <c:y val="0.17287717486756976"/>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C-D7B0-4501-8FF5-5F5E5E218D38}"/>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D7B0-4501-8FF5-5F5E5E218D38}"/>
                </c:ext>
              </c:extLst>
            </c:dLbl>
            <c:dLbl>
              <c:idx val="23"/>
              <c:delete val="1"/>
              <c:extLst>
                <c:ext xmlns:c15="http://schemas.microsoft.com/office/drawing/2012/chart" uri="{CE6537A1-D6FC-4f65-9D91-7224C49458BB}"/>
                <c:ext xmlns:c16="http://schemas.microsoft.com/office/drawing/2014/chart" uri="{C3380CC4-5D6E-409C-BE32-E72D297353CC}">
                  <c16:uniqueId val="{00000011-D7B0-4501-8FF5-5F5E5E218D38}"/>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D7B0-4501-8FF5-5F5E5E218D38}"/>
                </c:ext>
              </c:extLst>
            </c:dLbl>
            <c:dLbl>
              <c:idx val="25"/>
              <c:layout>
                <c:manualLayout>
                  <c:x val="-0.11529867872219894"/>
                  <c:y val="0.25720750407126247"/>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E-D7B0-4501-8FF5-5F5E5E218D38}"/>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D7B0-4501-8FF5-5F5E5E218D38}"/>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D7B0-4501-8FF5-5F5E5E218D38}"/>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D7B0-4501-8FF5-5F5E5E218D3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12700">
                      <a:headEnd type="triangle" w="med" len="med"/>
                      <a:tailEnd type="none" w="med" len="med"/>
                    </a:ln>
                  </c:spPr>
                </c15:leaderLines>
              </c:ext>
            </c:extLst>
          </c:dLbls>
          <c:cat>
            <c:numRef>
              <c:f>Data!$A$4:$A$32</c:f>
              <c:numCache>
                <c:formatCode>yyyy;@</c:formatCode>
                <c:ptCount val="29"/>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pt idx="22">
                  <c:v>42370</c:v>
                </c:pt>
                <c:pt idx="23">
                  <c:v>42736</c:v>
                </c:pt>
                <c:pt idx="24">
                  <c:v>43101</c:v>
                </c:pt>
                <c:pt idx="25">
                  <c:v>43466</c:v>
                </c:pt>
                <c:pt idx="26">
                  <c:v>43831</c:v>
                </c:pt>
                <c:pt idx="27">
                  <c:v>44197</c:v>
                </c:pt>
                <c:pt idx="28">
                  <c:v>44562</c:v>
                </c:pt>
              </c:numCache>
            </c:numRef>
          </c:cat>
          <c:val>
            <c:numRef>
              <c:f>Data!$B$4:$B$32</c:f>
              <c:numCache>
                <c:formatCode>General</c:formatCode>
                <c:ptCount val="29"/>
                <c:pt idx="0">
                  <c:v>0.53400000000000003</c:v>
                </c:pt>
                <c:pt idx="1">
                  <c:v>0.54</c:v>
                </c:pt>
                <c:pt idx="2">
                  <c:v>0.65100000000000002</c:v>
                </c:pt>
                <c:pt idx="3">
                  <c:v>0.61299999999999999</c:v>
                </c:pt>
                <c:pt idx="4">
                  <c:v>0.45200000000000001</c:v>
                </c:pt>
                <c:pt idx="5">
                  <c:v>0.54300000000000004</c:v>
                </c:pt>
                <c:pt idx="6">
                  <c:v>0.89900000000000002</c:v>
                </c:pt>
                <c:pt idx="7">
                  <c:v>0.77500000000000002</c:v>
                </c:pt>
                <c:pt idx="8">
                  <c:v>0.72099999999999997</c:v>
                </c:pt>
                <c:pt idx="9">
                  <c:v>0.872</c:v>
                </c:pt>
                <c:pt idx="10">
                  <c:v>1.2070000000000001</c:v>
                </c:pt>
                <c:pt idx="11">
                  <c:v>1.7350000000000001</c:v>
                </c:pt>
                <c:pt idx="12">
                  <c:v>1.998</c:v>
                </c:pt>
                <c:pt idx="13">
                  <c:v>2.165</c:v>
                </c:pt>
                <c:pt idx="14">
                  <c:v>3.052</c:v>
                </c:pt>
                <c:pt idx="15">
                  <c:v>1.704</c:v>
                </c:pt>
                <c:pt idx="16">
                  <c:v>2.2010000000000001</c:v>
                </c:pt>
                <c:pt idx="17">
                  <c:v>3.0539999999999998</c:v>
                </c:pt>
                <c:pt idx="18" formatCode="0.00">
                  <c:v>3.1040000000000001</c:v>
                </c:pt>
                <c:pt idx="19" formatCode="0.00">
                  <c:v>2.9790000000000001</c:v>
                </c:pt>
                <c:pt idx="20" formatCode="0.00">
                  <c:v>2.7719999999999998</c:v>
                </c:pt>
                <c:pt idx="21" formatCode="0.00">
                  <c:v>1.629</c:v>
                </c:pt>
                <c:pt idx="22" formatCode="0.00">
                  <c:v>1.319</c:v>
                </c:pt>
                <c:pt idx="23" formatCode="0.00">
                  <c:v>1.629</c:v>
                </c:pt>
                <c:pt idx="24" formatCode="0.00">
                  <c:v>2.1190000000000002</c:v>
                </c:pt>
                <c:pt idx="25" formatCode="0.00">
                  <c:v>1.97</c:v>
                </c:pt>
                <c:pt idx="26" formatCode="0.00">
                  <c:v>1.2929999999999999</c:v>
                </c:pt>
                <c:pt idx="27" formatCode="0.00">
                  <c:v>1.954</c:v>
                </c:pt>
              </c:numCache>
            </c:numRef>
          </c:val>
          <c:smooth val="0"/>
          <c:extLst>
            <c:ext xmlns:c15="http://schemas.microsoft.com/office/drawing/2012/chart" uri="{02D57815-91ED-43cb-92C2-25804820EDAC}">
              <c15:datalabelsRange>
                <c15:f>(Data!$F$4:$F$23,Data!$B$3)</c15:f>
                <c15:dlblRangeCache>
                  <c:ptCount val="21"/>
                  <c:pt idx="20">
                    <c:v>Jet fuel kerosene</c:v>
                  </c:pt>
                </c15:dlblRangeCache>
              </c15:datalabelsRange>
            </c:ext>
            <c:ext xmlns:c16="http://schemas.microsoft.com/office/drawing/2014/chart" uri="{C3380CC4-5D6E-409C-BE32-E72D297353CC}">
              <c16:uniqueId val="{00000003-2E0C-44FC-BBFF-310CB4444DD9}"/>
            </c:ext>
          </c:extLst>
        </c:ser>
        <c:ser>
          <c:idx val="1"/>
          <c:order val="1"/>
          <c:tx>
            <c:strRef>
              <c:f>Data!$C$3</c:f>
              <c:strCache>
                <c:ptCount val="1"/>
                <c:pt idx="0">
                  <c:v>Motor gasoline (all types)</c:v>
                </c:pt>
              </c:strCache>
            </c:strRef>
          </c:tx>
          <c:spPr>
            <a:ln>
              <a:solidFill>
                <a:srgbClr val="7030A0"/>
              </a:solidFill>
            </a:ln>
          </c:spPr>
          <c:marker>
            <c:symbol val="none"/>
          </c:marker>
          <c:dLbls>
            <c:dLbl>
              <c:idx val="23"/>
              <c:layout>
                <c:manualLayout>
                  <c:x val="-0.10016022111522639"/>
                  <c:y val="-0.2273038455970921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C002-4DA5-A00C-5C429E3D52A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w="12700">
                      <a:headEnd type="triangle" w="med" len="med"/>
                      <a:tailEnd type="none" w="med" len="med"/>
                    </a:ln>
                  </c:spPr>
                </c15:leaderLines>
              </c:ext>
            </c:extLst>
          </c:dLbls>
          <c:cat>
            <c:numRef>
              <c:f>Data!$A$4:$A$32</c:f>
              <c:numCache>
                <c:formatCode>yyyy;@</c:formatCode>
                <c:ptCount val="29"/>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pt idx="22">
                  <c:v>42370</c:v>
                </c:pt>
                <c:pt idx="23">
                  <c:v>42736</c:v>
                </c:pt>
                <c:pt idx="24">
                  <c:v>43101</c:v>
                </c:pt>
                <c:pt idx="25">
                  <c:v>43466</c:v>
                </c:pt>
                <c:pt idx="26">
                  <c:v>43831</c:v>
                </c:pt>
                <c:pt idx="27">
                  <c:v>44197</c:v>
                </c:pt>
                <c:pt idx="28">
                  <c:v>44562</c:v>
                </c:pt>
              </c:numCache>
            </c:numRef>
          </c:cat>
          <c:val>
            <c:numRef>
              <c:f>Data!$C$4:$C$32</c:f>
              <c:numCache>
                <c:formatCode>General</c:formatCode>
                <c:ptCount val="29"/>
                <c:pt idx="0">
                  <c:v>1.075</c:v>
                </c:pt>
                <c:pt idx="1">
                  <c:v>1.111</c:v>
                </c:pt>
                <c:pt idx="2">
                  <c:v>1.1990000000000001</c:v>
                </c:pt>
                <c:pt idx="3">
                  <c:v>1.1990000000000001</c:v>
                </c:pt>
                <c:pt idx="4">
                  <c:v>1.03</c:v>
                </c:pt>
                <c:pt idx="5">
                  <c:v>1.1359999999999999</c:v>
                </c:pt>
                <c:pt idx="6">
                  <c:v>1.484</c:v>
                </c:pt>
                <c:pt idx="7">
                  <c:v>1.42</c:v>
                </c:pt>
                <c:pt idx="8">
                  <c:v>1.345</c:v>
                </c:pt>
                <c:pt idx="9">
                  <c:v>1.5609999999999999</c:v>
                </c:pt>
                <c:pt idx="10">
                  <c:v>1.8520000000000001</c:v>
                </c:pt>
                <c:pt idx="11">
                  <c:v>2.27</c:v>
                </c:pt>
                <c:pt idx="12">
                  <c:v>2.5720000000000001</c:v>
                </c:pt>
                <c:pt idx="13">
                  <c:v>2.7959999999999998</c:v>
                </c:pt>
                <c:pt idx="14">
                  <c:v>3.246</c:v>
                </c:pt>
                <c:pt idx="15">
                  <c:v>2.3530000000000002</c:v>
                </c:pt>
                <c:pt idx="16">
                  <c:v>2.782</c:v>
                </c:pt>
                <c:pt idx="17">
                  <c:v>3.5209999999999999</c:v>
                </c:pt>
                <c:pt idx="18" formatCode="0.00">
                  <c:v>3.6179999999999999</c:v>
                </c:pt>
                <c:pt idx="19" formatCode="0.00">
                  <c:v>3.5049999999999999</c:v>
                </c:pt>
                <c:pt idx="20" formatCode="0.00">
                  <c:v>3.3580000000000001</c:v>
                </c:pt>
                <c:pt idx="21" formatCode="0.00">
                  <c:v>2.4289999999999998</c:v>
                </c:pt>
                <c:pt idx="22" formatCode="0.00">
                  <c:v>2.1429999999999998</c:v>
                </c:pt>
                <c:pt idx="23" formatCode="0.00">
                  <c:v>2.415</c:v>
                </c:pt>
                <c:pt idx="24" formatCode="0.00">
                  <c:v>2.7189999999999999</c:v>
                </c:pt>
                <c:pt idx="25" formatCode="0.00">
                  <c:v>2.6040000000000001</c:v>
                </c:pt>
                <c:pt idx="26" formatCode="0.00">
                  <c:v>2.1680000000000001</c:v>
                </c:pt>
                <c:pt idx="27" formatCode="0.00">
                  <c:v>3.008</c:v>
                </c:pt>
                <c:pt idx="28" formatCode="0.00">
                  <c:v>3.9510000000000001</c:v>
                </c:pt>
              </c:numCache>
            </c:numRef>
          </c:val>
          <c:smooth val="0"/>
          <c:extLst>
            <c:ext xmlns:c16="http://schemas.microsoft.com/office/drawing/2014/chart" uri="{C3380CC4-5D6E-409C-BE32-E72D297353CC}">
              <c16:uniqueId val="{00000005-2E0C-44FC-BBFF-310CB4444DD9}"/>
            </c:ext>
          </c:extLst>
        </c:ser>
        <c:ser>
          <c:idx val="2"/>
          <c:order val="2"/>
          <c:tx>
            <c:strRef>
              <c:f>Data!$D$3</c:f>
              <c:strCache>
                <c:ptCount val="1"/>
                <c:pt idx="0">
                  <c:v>On-highway diesel</c:v>
                </c:pt>
              </c:strCache>
            </c:strRef>
          </c:tx>
          <c:spPr>
            <a:ln>
              <a:solidFill>
                <a:schemeClr val="accent1"/>
              </a:solidFill>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572B-4DBC-A0EA-190E511FF933}"/>
                </c:ext>
              </c:extLst>
            </c:dLbl>
            <c:dLbl>
              <c:idx val="1"/>
              <c:tx>
                <c:rich>
                  <a:bodyPr/>
                  <a:lstStyle/>
                  <a:p>
                    <a:fld id="{2FFBE426-26D3-B149-A485-02FD49F32E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72B-4DBC-A0EA-190E511FF933}"/>
                </c:ext>
              </c:extLst>
            </c:dLbl>
            <c:dLbl>
              <c:idx val="2"/>
              <c:tx>
                <c:rich>
                  <a:bodyPr/>
                  <a:lstStyle/>
                  <a:p>
                    <a:fld id="{E513B0EC-E4DD-894F-9CD4-5B6C11A65E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72B-4DBC-A0EA-190E511FF933}"/>
                </c:ext>
              </c:extLst>
            </c:dLbl>
            <c:dLbl>
              <c:idx val="3"/>
              <c:tx>
                <c:rich>
                  <a:bodyPr/>
                  <a:lstStyle/>
                  <a:p>
                    <a:fld id="{36E78BAE-75BB-BC48-8723-5ACE93B93F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72B-4DBC-A0EA-190E511FF933}"/>
                </c:ext>
              </c:extLst>
            </c:dLbl>
            <c:dLbl>
              <c:idx val="4"/>
              <c:tx>
                <c:rich>
                  <a:bodyPr/>
                  <a:lstStyle/>
                  <a:p>
                    <a:fld id="{EDB959CA-DB73-0043-AB98-470142B0EB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72B-4DBC-A0EA-190E511FF933}"/>
                </c:ext>
              </c:extLst>
            </c:dLbl>
            <c:dLbl>
              <c:idx val="5"/>
              <c:tx>
                <c:rich>
                  <a:bodyPr/>
                  <a:lstStyle/>
                  <a:p>
                    <a:fld id="{D7B5349A-1D12-3B42-BD1D-A7591D0B0D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72B-4DBC-A0EA-190E511FF933}"/>
                </c:ext>
              </c:extLst>
            </c:dLbl>
            <c:dLbl>
              <c:idx val="6"/>
              <c:tx>
                <c:rich>
                  <a:bodyPr/>
                  <a:lstStyle/>
                  <a:p>
                    <a:fld id="{C27238DF-CF6F-D641-88F9-7BDCA0070E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72B-4DBC-A0EA-190E511FF933}"/>
                </c:ext>
              </c:extLst>
            </c:dLbl>
            <c:dLbl>
              <c:idx val="7"/>
              <c:tx>
                <c:rich>
                  <a:bodyPr/>
                  <a:lstStyle/>
                  <a:p>
                    <a:fld id="{C66FC39B-3F10-5145-B929-D669405A56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72B-4DBC-A0EA-190E511FF933}"/>
                </c:ext>
              </c:extLst>
            </c:dLbl>
            <c:dLbl>
              <c:idx val="8"/>
              <c:tx>
                <c:rich>
                  <a:bodyPr/>
                  <a:lstStyle/>
                  <a:p>
                    <a:fld id="{E2438730-F82E-2447-BF76-EF6B81D9C0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72B-4DBC-A0EA-190E511FF933}"/>
                </c:ext>
              </c:extLst>
            </c:dLbl>
            <c:dLbl>
              <c:idx val="9"/>
              <c:tx>
                <c:rich>
                  <a:bodyPr/>
                  <a:lstStyle/>
                  <a:p>
                    <a:fld id="{78CE591A-9702-3A42-8171-0071455FAA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72B-4DBC-A0EA-190E511FF933}"/>
                </c:ext>
              </c:extLst>
            </c:dLbl>
            <c:dLbl>
              <c:idx val="10"/>
              <c:tx>
                <c:rich>
                  <a:bodyPr/>
                  <a:lstStyle/>
                  <a:p>
                    <a:fld id="{64344E5E-D214-A548-8D80-DD150534A1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72B-4DBC-A0EA-190E511FF933}"/>
                </c:ext>
              </c:extLst>
            </c:dLbl>
            <c:dLbl>
              <c:idx val="11"/>
              <c:tx>
                <c:rich>
                  <a:bodyPr/>
                  <a:lstStyle/>
                  <a:p>
                    <a:fld id="{F507F75B-12D6-0B4E-BE15-A4B3E8D59F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7B0-4501-8FF5-5F5E5E218D38}"/>
                </c:ext>
              </c:extLst>
            </c:dLbl>
            <c:dLbl>
              <c:idx val="12"/>
              <c:tx>
                <c:rich>
                  <a:bodyPr/>
                  <a:lstStyle/>
                  <a:p>
                    <a:fld id="{07DD866F-E7BD-C24C-916A-AEACB8A214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7B0-4501-8FF5-5F5E5E218D38}"/>
                </c:ext>
              </c:extLst>
            </c:dLbl>
            <c:dLbl>
              <c:idx val="13"/>
              <c:tx>
                <c:rich>
                  <a:bodyPr/>
                  <a:lstStyle/>
                  <a:p>
                    <a:fld id="{28BD55BF-33F4-FA4E-AB72-087F76846B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D7B0-4501-8FF5-5F5E5E218D38}"/>
                </c:ext>
              </c:extLst>
            </c:dLbl>
            <c:dLbl>
              <c:idx val="14"/>
              <c:tx>
                <c:rich>
                  <a:bodyPr/>
                  <a:lstStyle/>
                  <a:p>
                    <a:fld id="{710B599F-F9EF-FE41-A4D5-7CF135B9B7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D7B0-4501-8FF5-5F5E5E218D38}"/>
                </c:ext>
              </c:extLst>
            </c:dLbl>
            <c:dLbl>
              <c:idx val="15"/>
              <c:tx>
                <c:rich>
                  <a:bodyPr/>
                  <a:lstStyle/>
                  <a:p>
                    <a:fld id="{9EDCEDBE-CA8E-8640-AF6E-C496ACE918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D7B0-4501-8FF5-5F5E5E218D38}"/>
                </c:ext>
              </c:extLst>
            </c:dLbl>
            <c:dLbl>
              <c:idx val="16"/>
              <c:tx>
                <c:rich>
                  <a:bodyPr/>
                  <a:lstStyle/>
                  <a:p>
                    <a:fld id="{00A390B6-2DD9-4B40-BDD5-3D376CCCE7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D7B0-4501-8FF5-5F5E5E218D38}"/>
                </c:ext>
              </c:extLst>
            </c:dLbl>
            <c:dLbl>
              <c:idx val="17"/>
              <c:tx>
                <c:rich>
                  <a:bodyPr/>
                  <a:lstStyle/>
                  <a:p>
                    <a:fld id="{0E741ED9-DFB0-444C-92F7-3F1F0EB58E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D7B0-4501-8FF5-5F5E5E218D38}"/>
                </c:ext>
              </c:extLst>
            </c:dLbl>
            <c:dLbl>
              <c:idx val="18"/>
              <c:tx>
                <c:rich>
                  <a:bodyPr/>
                  <a:lstStyle/>
                  <a:p>
                    <a:fld id="{A3A81FB3-78CE-F54F-BEC3-6E3348F75F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D7B0-4501-8FF5-5F5E5E218D38}"/>
                </c:ext>
              </c:extLst>
            </c:dLbl>
            <c:dLbl>
              <c:idx val="19"/>
              <c:tx>
                <c:rich>
                  <a:bodyPr/>
                  <a:lstStyle/>
                  <a:p>
                    <a:fld id="{FC5FB519-BF86-214F-926D-529693020B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D7B0-4501-8FF5-5F5E5E218D38}"/>
                </c:ext>
              </c:extLst>
            </c:dLbl>
            <c:dLbl>
              <c:idx val="20"/>
              <c:tx>
                <c:rich>
                  <a:bodyPr/>
                  <a:lstStyle/>
                  <a:p>
                    <a:fld id="{96776C57-A4E2-B24A-8FE7-195D933572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D7B0-4501-8FF5-5F5E5E218D38}"/>
                </c:ext>
              </c:extLst>
            </c:dLbl>
            <c:dLbl>
              <c:idx val="21"/>
              <c:tx>
                <c:rich>
                  <a:bodyPr/>
                  <a:lstStyle/>
                  <a:p>
                    <a:fld id="{BECA4603-CCE8-EE45-8AA7-801485E2C7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D7B0-4501-8FF5-5F5E5E218D38}"/>
                </c:ext>
              </c:extLst>
            </c:dLbl>
            <c:dLbl>
              <c:idx val="22"/>
              <c:tx>
                <c:rich>
                  <a:bodyPr/>
                  <a:lstStyle/>
                  <a:p>
                    <a:fld id="{EF537B25-409B-6849-9ED1-808C593D85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D7B0-4501-8FF5-5F5E5E218D38}"/>
                </c:ext>
              </c:extLst>
            </c:dLbl>
            <c:dLbl>
              <c:idx val="23"/>
              <c:tx>
                <c:rich>
                  <a:bodyPr/>
                  <a:lstStyle/>
                  <a:p>
                    <a:fld id="{50393003-EE50-3049-92AB-A44A4D1FAC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D7B0-4501-8FF5-5F5E5E218D38}"/>
                </c:ext>
              </c:extLst>
            </c:dLbl>
            <c:dLbl>
              <c:idx val="24"/>
              <c:tx>
                <c:rich>
                  <a:bodyPr/>
                  <a:lstStyle/>
                  <a:p>
                    <a:fld id="{5CCED9C2-811D-C04E-BEB3-5B416A3F92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D7B0-4501-8FF5-5F5E5E218D38}"/>
                </c:ext>
              </c:extLst>
            </c:dLbl>
            <c:dLbl>
              <c:idx val="25"/>
              <c:tx>
                <c:rich>
                  <a:bodyPr/>
                  <a:lstStyle/>
                  <a:p>
                    <a:fld id="{4937BEF5-E72B-4A42-9BC6-DB18BADB15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D7B0-4501-8FF5-5F5E5E218D38}"/>
                </c:ext>
              </c:extLst>
            </c:dLbl>
            <c:dLbl>
              <c:idx val="26"/>
              <c:tx>
                <c:rich>
                  <a:bodyPr/>
                  <a:lstStyle/>
                  <a:p>
                    <a:fld id="{488C8950-4666-4143-B94E-3B2D7919CC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D7B0-4501-8FF5-5F5E5E218D38}"/>
                </c:ext>
              </c:extLst>
            </c:dLbl>
            <c:dLbl>
              <c:idx val="27"/>
              <c:tx>
                <c:rich>
                  <a:bodyPr/>
                  <a:lstStyle/>
                  <a:p>
                    <a:fld id="{B55F1523-BFF8-0542-9D13-897D6D3AA3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D7B0-4501-8FF5-5F5E5E218D38}"/>
                </c:ext>
              </c:extLst>
            </c:dLbl>
            <c:dLbl>
              <c:idx val="28"/>
              <c:layout>
                <c:manualLayout>
                  <c:x val="-7.4730625097721437E-2"/>
                  <c:y val="-3.3732142880857852E-2"/>
                </c:manualLayout>
              </c:layout>
              <c:tx>
                <c:rich>
                  <a:bodyPr/>
                  <a:lstStyle/>
                  <a:p>
                    <a:fld id="{321BF838-DFCE-1348-B7C4-B0FF397717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D7B0-4501-8FF5-5F5E5E218D3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12700">
                      <a:headEnd type="triangle" w="med" len="med"/>
                      <a:tailEnd type="none" w="med" len="med"/>
                    </a:ln>
                  </c:spPr>
                </c15:leaderLines>
              </c:ext>
            </c:extLst>
          </c:dLbls>
          <c:cat>
            <c:numRef>
              <c:f>Data!$A$4:$A$32</c:f>
              <c:numCache>
                <c:formatCode>yyyy;@</c:formatCode>
                <c:ptCount val="29"/>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pt idx="22">
                  <c:v>42370</c:v>
                </c:pt>
                <c:pt idx="23">
                  <c:v>42736</c:v>
                </c:pt>
                <c:pt idx="24">
                  <c:v>43101</c:v>
                </c:pt>
                <c:pt idx="25">
                  <c:v>43466</c:v>
                </c:pt>
                <c:pt idx="26">
                  <c:v>43831</c:v>
                </c:pt>
                <c:pt idx="27">
                  <c:v>44197</c:v>
                </c:pt>
                <c:pt idx="28">
                  <c:v>44562</c:v>
                </c:pt>
              </c:numCache>
            </c:numRef>
          </c:cat>
          <c:val>
            <c:numRef>
              <c:f>Data!$D$4:$D$32</c:f>
              <c:numCache>
                <c:formatCode>General</c:formatCode>
                <c:ptCount val="29"/>
                <c:pt idx="1">
                  <c:v>1.109</c:v>
                </c:pt>
                <c:pt idx="2">
                  <c:v>1.2350000000000001</c:v>
                </c:pt>
                <c:pt idx="3">
                  <c:v>1.198</c:v>
                </c:pt>
                <c:pt idx="4">
                  <c:v>1.044</c:v>
                </c:pt>
                <c:pt idx="5">
                  <c:v>1.121</c:v>
                </c:pt>
                <c:pt idx="6">
                  <c:v>1.4910000000000001</c:v>
                </c:pt>
                <c:pt idx="7">
                  <c:v>1.401</c:v>
                </c:pt>
                <c:pt idx="8">
                  <c:v>1.319</c:v>
                </c:pt>
                <c:pt idx="9">
                  <c:v>1.5089999999999999</c:v>
                </c:pt>
                <c:pt idx="10">
                  <c:v>1.81</c:v>
                </c:pt>
                <c:pt idx="11">
                  <c:v>2.4020000000000001</c:v>
                </c:pt>
                <c:pt idx="12">
                  <c:v>2.7050000000000001</c:v>
                </c:pt>
                <c:pt idx="13">
                  <c:v>2.8849999999999998</c:v>
                </c:pt>
                <c:pt idx="14">
                  <c:v>3.8029999999999999</c:v>
                </c:pt>
                <c:pt idx="15">
                  <c:v>2.4670000000000001</c:v>
                </c:pt>
                <c:pt idx="16">
                  <c:v>2.992</c:v>
                </c:pt>
                <c:pt idx="17">
                  <c:v>3.84</c:v>
                </c:pt>
                <c:pt idx="18" formatCode="0.00">
                  <c:v>3.968</c:v>
                </c:pt>
                <c:pt idx="19" formatCode="0.00">
                  <c:v>3.9220000000000002</c:v>
                </c:pt>
                <c:pt idx="20" formatCode="0.00">
                  <c:v>3.8250000000000002</c:v>
                </c:pt>
                <c:pt idx="21" formatCode="0.00">
                  <c:v>2.7069999999999999</c:v>
                </c:pt>
                <c:pt idx="22" formatCode="0.00">
                  <c:v>2.3039999999999998</c:v>
                </c:pt>
                <c:pt idx="23" formatCode="0.00">
                  <c:v>2.65</c:v>
                </c:pt>
                <c:pt idx="24" formatCode="0.00">
                  <c:v>3.1779999999999999</c:v>
                </c:pt>
                <c:pt idx="25" formatCode="0.00">
                  <c:v>3.056</c:v>
                </c:pt>
                <c:pt idx="26" formatCode="0.00">
                  <c:v>2.5510000000000002</c:v>
                </c:pt>
                <c:pt idx="27" formatCode="0.00">
                  <c:v>3.2869999999999999</c:v>
                </c:pt>
                <c:pt idx="28" formatCode="0.00">
                  <c:v>4.9889999999999999</c:v>
                </c:pt>
              </c:numCache>
            </c:numRef>
          </c:val>
          <c:smooth val="0"/>
          <c:extLst>
            <c:ext xmlns:c15="http://schemas.microsoft.com/office/drawing/2012/chart" uri="{02D57815-91ED-43cb-92C2-25804820EDAC}">
              <c15:datalabelsRange>
                <c15:f>(Data!$F$4:$F$31,Data!$D$3)</c15:f>
                <c15:dlblRangeCache>
                  <c:ptCount val="29"/>
                  <c:pt idx="28">
                    <c:v>On-highway diesel</c:v>
                  </c:pt>
                </c15:dlblRangeCache>
              </c15:datalabelsRange>
            </c:ext>
            <c:ext xmlns:c16="http://schemas.microsoft.com/office/drawing/2014/chart" uri="{C3380CC4-5D6E-409C-BE32-E72D297353CC}">
              <c16:uniqueId val="{00000007-2E0C-44FC-BBFF-310CB4444DD9}"/>
            </c:ext>
          </c:extLst>
        </c:ser>
        <c:ser>
          <c:idx val="3"/>
          <c:order val="3"/>
          <c:tx>
            <c:strRef>
              <c:f>Data!$E$3</c:f>
              <c:strCache>
                <c:ptCount val="1"/>
                <c:pt idx="0">
                  <c:v>Railroad diesel</c:v>
                </c:pt>
              </c:strCache>
            </c:strRef>
          </c:tx>
          <c:spPr>
            <a:ln>
              <a:solidFill>
                <a:srgbClr val="92D050"/>
              </a:solidFill>
            </a:ln>
          </c:spPr>
          <c:marker>
            <c:symbol val="none"/>
          </c:marker>
          <c:dLbls>
            <c:dLbl>
              <c:idx val="0"/>
              <c:tx>
                <c:rich>
                  <a:bodyPr/>
                  <a:lstStyle/>
                  <a:p>
                    <a:fld id="{7F34FFC7-54F5-CB42-B669-36B5436593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72B-4DBC-A0EA-190E511FF933}"/>
                </c:ext>
              </c:extLst>
            </c:dLbl>
            <c:dLbl>
              <c:idx val="1"/>
              <c:tx>
                <c:rich>
                  <a:bodyPr/>
                  <a:lstStyle/>
                  <a:p>
                    <a:fld id="{D6268750-002A-6246-8EC1-2AEE6F6D7C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72B-4DBC-A0EA-190E511FF933}"/>
                </c:ext>
              </c:extLst>
            </c:dLbl>
            <c:dLbl>
              <c:idx val="2"/>
              <c:tx>
                <c:rich>
                  <a:bodyPr/>
                  <a:lstStyle/>
                  <a:p>
                    <a:fld id="{9C4F972C-2A9C-4845-A8FD-9310AFC75C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72B-4DBC-A0EA-190E511FF933}"/>
                </c:ext>
              </c:extLst>
            </c:dLbl>
            <c:dLbl>
              <c:idx val="3"/>
              <c:tx>
                <c:rich>
                  <a:bodyPr/>
                  <a:lstStyle/>
                  <a:p>
                    <a:fld id="{A7F6196E-2883-6441-A25B-BF137C128D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72B-4DBC-A0EA-190E511FF933}"/>
                </c:ext>
              </c:extLst>
            </c:dLbl>
            <c:dLbl>
              <c:idx val="4"/>
              <c:tx>
                <c:rich>
                  <a:bodyPr/>
                  <a:lstStyle/>
                  <a:p>
                    <a:fld id="{ED39D7EA-7BED-3449-B62F-CADA216556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72B-4DBC-A0EA-190E511FF933}"/>
                </c:ext>
              </c:extLst>
            </c:dLbl>
            <c:dLbl>
              <c:idx val="5"/>
              <c:tx>
                <c:rich>
                  <a:bodyPr/>
                  <a:lstStyle/>
                  <a:p>
                    <a:fld id="{8CDEC387-21A3-134A-96D6-213EB6A1F6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72B-4DBC-A0EA-190E511FF933}"/>
                </c:ext>
              </c:extLst>
            </c:dLbl>
            <c:dLbl>
              <c:idx val="6"/>
              <c:tx>
                <c:rich>
                  <a:bodyPr/>
                  <a:lstStyle/>
                  <a:p>
                    <a:fld id="{D7DAD432-EF64-9B4E-A9A6-F309C75D96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72B-4DBC-A0EA-190E511FF933}"/>
                </c:ext>
              </c:extLst>
            </c:dLbl>
            <c:dLbl>
              <c:idx val="7"/>
              <c:tx>
                <c:rich>
                  <a:bodyPr/>
                  <a:lstStyle/>
                  <a:p>
                    <a:fld id="{2813749C-0E43-9F47-838F-82F0F34731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72B-4DBC-A0EA-190E511FF933}"/>
                </c:ext>
              </c:extLst>
            </c:dLbl>
            <c:dLbl>
              <c:idx val="8"/>
              <c:tx>
                <c:rich>
                  <a:bodyPr/>
                  <a:lstStyle/>
                  <a:p>
                    <a:fld id="{E0FAA30D-226F-EA42-839C-5C62E8DFD3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72B-4DBC-A0EA-190E511FF933}"/>
                </c:ext>
              </c:extLst>
            </c:dLbl>
            <c:dLbl>
              <c:idx val="9"/>
              <c:tx>
                <c:rich>
                  <a:bodyPr/>
                  <a:lstStyle/>
                  <a:p>
                    <a:fld id="{438BA171-24F6-F34D-8D97-F687571C47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72B-4DBC-A0EA-190E511FF933}"/>
                </c:ext>
              </c:extLst>
            </c:dLbl>
            <c:dLbl>
              <c:idx val="10"/>
              <c:delete val="1"/>
              <c:extLst>
                <c:ext xmlns:c15="http://schemas.microsoft.com/office/drawing/2012/chart" uri="{CE6537A1-D6FC-4f65-9D91-7224C49458BB}"/>
                <c:ext xmlns:c16="http://schemas.microsoft.com/office/drawing/2014/chart" uri="{C3380CC4-5D6E-409C-BE32-E72D297353CC}">
                  <c16:uniqueId val="{00000011-572B-4DBC-A0EA-190E511FF933}"/>
                </c:ext>
              </c:extLst>
            </c:dLbl>
            <c:dLbl>
              <c:idx val="11"/>
              <c:layout>
                <c:manualLayout>
                  <c:x val="-3.8432976968845144E-2"/>
                  <c:y val="0.10752137143737442"/>
                </c:manualLayout>
              </c:layout>
              <c:tx>
                <c:rich>
                  <a:bodyPr wrap="square" lIns="38100" tIns="19050" rIns="38100" bIns="19050" anchor="ctr">
                    <a:noAutofit/>
                  </a:bodyPr>
                  <a:lstStyle/>
                  <a:p>
                    <a:pPr>
                      <a:defRPr/>
                    </a:pPr>
                    <a:fld id="{49B8BFA7-44FF-0047-A9D3-FD62FDD26B70}" type="CELLRANGE">
                      <a:rPr lang="en-US"/>
                      <a:pPr>
                        <a:defRPr/>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manualLayout>
                      <c:w val="0.13927653357498196"/>
                      <c:h val="6.5756762033012339E-2"/>
                    </c:manualLayout>
                  </c15:layout>
                  <c15:dlblFieldTable/>
                  <c15:showDataLabelsRange val="1"/>
                </c:ext>
                <c:ext xmlns:c16="http://schemas.microsoft.com/office/drawing/2014/chart" uri="{C3380CC4-5D6E-409C-BE32-E72D297353CC}">
                  <c16:uniqueId val="{00000037-D7B0-4501-8FF5-5F5E5E218D38}"/>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D7B0-4501-8FF5-5F5E5E218D38}"/>
                </c:ext>
              </c:extLst>
            </c:dLbl>
            <c:dLbl>
              <c:idx val="13"/>
              <c:delete val="1"/>
              <c:extLst>
                <c:ext xmlns:c15="http://schemas.microsoft.com/office/drawing/2012/chart" uri="{CE6537A1-D6FC-4f65-9D91-7224C49458BB}"/>
                <c:ext xmlns:c16="http://schemas.microsoft.com/office/drawing/2014/chart" uri="{C3380CC4-5D6E-409C-BE32-E72D297353CC}">
                  <c16:uniqueId val="{0000000C-D7B0-4501-8FF5-5F5E5E218D38}"/>
                </c:ext>
              </c:extLst>
            </c:dLbl>
            <c:dLbl>
              <c:idx val="14"/>
              <c:layout>
                <c:manualLayout>
                  <c:x val="-8.5406428683110214E-3"/>
                  <c:y val="9.2763362124061791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D7B0-4501-8FF5-5F5E5E218D38}"/>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9-D7B0-4501-8FF5-5F5E5E218D38}"/>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D7B0-4501-8FF5-5F5E5E218D38}"/>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D7B0-4501-8FF5-5F5E5E218D38}"/>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D7B0-4501-8FF5-5F5E5E218D38}"/>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B-D7B0-4501-8FF5-5F5E5E218D38}"/>
                </c:ext>
              </c:extLst>
            </c:dLbl>
            <c:dLbl>
              <c:idx val="20"/>
              <c:layout>
                <c:manualLayout>
                  <c:x val="-0.1558667323466762"/>
                  <c:y val="0.40478558017772454"/>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3C-D7B0-4501-8FF5-5F5E5E218D38}"/>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D-D7B0-4501-8FF5-5F5E5E218D38}"/>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E-D7B0-4501-8FF5-5F5E5E218D38}"/>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D7B0-4501-8FF5-5F5E5E218D38}"/>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F-D7B0-4501-8FF5-5F5E5E218D38}"/>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0-D7B0-4501-8FF5-5F5E5E218D38}"/>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1-D7B0-4501-8FF5-5F5E5E218D38}"/>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2-D7B0-4501-8FF5-5F5E5E218D38}"/>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3-D7B0-4501-8FF5-5F5E5E218D3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12700">
                      <a:headEnd type="triangle"/>
                    </a:ln>
                  </c:spPr>
                </c15:leaderLines>
              </c:ext>
            </c:extLst>
          </c:dLbls>
          <c:cat>
            <c:numRef>
              <c:f>Data!$A$4:$A$32</c:f>
              <c:numCache>
                <c:formatCode>yyyy;@</c:formatCode>
                <c:ptCount val="29"/>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pt idx="22">
                  <c:v>42370</c:v>
                </c:pt>
                <c:pt idx="23">
                  <c:v>42736</c:v>
                </c:pt>
                <c:pt idx="24">
                  <c:v>43101</c:v>
                </c:pt>
                <c:pt idx="25">
                  <c:v>43466</c:v>
                </c:pt>
                <c:pt idx="26">
                  <c:v>43831</c:v>
                </c:pt>
                <c:pt idx="27">
                  <c:v>44197</c:v>
                </c:pt>
                <c:pt idx="28">
                  <c:v>44562</c:v>
                </c:pt>
              </c:numCache>
            </c:numRef>
          </c:cat>
          <c:val>
            <c:numRef>
              <c:f>Data!$E$4:$E$32</c:f>
              <c:numCache>
                <c:formatCode>General</c:formatCode>
                <c:ptCount val="29"/>
                <c:pt idx="0">
                  <c:v>0.59869998930000001</c:v>
                </c:pt>
                <c:pt idx="1">
                  <c:v>0.60009998320000002</c:v>
                </c:pt>
                <c:pt idx="2">
                  <c:v>0.67660003660000001</c:v>
                </c:pt>
                <c:pt idx="3">
                  <c:v>0.67819999689999999</c:v>
                </c:pt>
                <c:pt idx="4">
                  <c:v>0.56999999999999995</c:v>
                </c:pt>
                <c:pt idx="5">
                  <c:v>0.55450000759999996</c:v>
                </c:pt>
                <c:pt idx="6">
                  <c:v>0.87459999079999995</c:v>
                </c:pt>
                <c:pt idx="7">
                  <c:v>0.85540000920000003</c:v>
                </c:pt>
                <c:pt idx="8">
                  <c:v>0.73330001830000002</c:v>
                </c:pt>
                <c:pt idx="9">
                  <c:v>0.89249999999999996</c:v>
                </c:pt>
                <c:pt idx="10">
                  <c:v>1.069800034</c:v>
                </c:pt>
                <c:pt idx="11">
                  <c:v>1.5141999820000001</c:v>
                </c:pt>
                <c:pt idx="12">
                  <c:v>1.9211000060000001</c:v>
                </c:pt>
                <c:pt idx="13">
                  <c:v>2.182400055</c:v>
                </c:pt>
                <c:pt idx="14">
                  <c:v>3.1204998779999999</c:v>
                </c:pt>
                <c:pt idx="15">
                  <c:v>1.7711999510000001</c:v>
                </c:pt>
                <c:pt idx="16">
                  <c:v>2.2567999269999999</c:v>
                </c:pt>
                <c:pt idx="17">
                  <c:v>3.0707000729999998</c:v>
                </c:pt>
                <c:pt idx="18" formatCode="0.00">
                  <c:v>3.1670001220000001</c:v>
                </c:pt>
                <c:pt idx="19" formatCode="0.00">
                  <c:v>3.1236999509999999</c:v>
                </c:pt>
                <c:pt idx="20" formatCode="0.00">
                  <c:v>2.9470001219999999</c:v>
                </c:pt>
                <c:pt idx="21" formatCode="0.00">
                  <c:v>1.7913999940000001</c:v>
                </c:pt>
                <c:pt idx="22" formatCode="0.00">
                  <c:v>1.4397000120000001</c:v>
                </c:pt>
                <c:pt idx="23" formatCode="0.00">
                  <c:v>1.7708000180000001</c:v>
                </c:pt>
                <c:pt idx="24" formatCode="0.00">
                  <c:v>2.23</c:v>
                </c:pt>
                <c:pt idx="25" formatCode="0.00">
                  <c:v>2.0507000729999998</c:v>
                </c:pt>
                <c:pt idx="26" formatCode="0.00">
                  <c:v>1.423399963</c:v>
                </c:pt>
              </c:numCache>
            </c:numRef>
          </c:val>
          <c:smooth val="0"/>
          <c:extLst>
            <c:ext xmlns:c15="http://schemas.microsoft.com/office/drawing/2012/chart" uri="{02D57815-91ED-43cb-92C2-25804820EDAC}">
              <c15:datalabelsRange>
                <c15:f>(Data!$F$4:$F$14,Data!$E$3)</c15:f>
                <c15:dlblRangeCache>
                  <c:ptCount val="12"/>
                  <c:pt idx="11">
                    <c:v>Railroad diesel</c:v>
                  </c:pt>
                </c15:dlblRangeCache>
              </c15:datalabelsRange>
            </c:ext>
            <c:ext xmlns:c16="http://schemas.microsoft.com/office/drawing/2014/chart" uri="{C3380CC4-5D6E-409C-BE32-E72D297353CC}">
              <c16:uniqueId val="{00000009-2E0C-44FC-BBFF-310CB4444DD9}"/>
            </c:ext>
          </c:extLst>
        </c:ser>
        <c:dLbls>
          <c:showLegendKey val="0"/>
          <c:showVal val="0"/>
          <c:showCatName val="0"/>
          <c:showSerName val="0"/>
          <c:showPercent val="0"/>
          <c:showBubbleSize val="0"/>
        </c:dLbls>
        <c:marker val="1"/>
        <c:smooth val="0"/>
        <c:axId val="100687232"/>
        <c:axId val="100697216"/>
      </c:lineChart>
      <c:dateAx>
        <c:axId val="100687232"/>
        <c:scaling>
          <c:orientation val="minMax"/>
        </c:scaling>
        <c:delete val="0"/>
        <c:axPos val="b"/>
        <c:numFmt formatCode="yyyy;@" sourceLinked="1"/>
        <c:majorTickMark val="out"/>
        <c:minorTickMark val="none"/>
        <c:tickLblPos val="nextTo"/>
        <c:crossAx val="100697216"/>
        <c:crosses val="autoZero"/>
        <c:auto val="1"/>
        <c:lblOffset val="100"/>
        <c:baseTimeUnit val="months"/>
        <c:majorUnit val="1"/>
        <c:majorTimeUnit val="years"/>
      </c:dateAx>
      <c:valAx>
        <c:axId val="100697216"/>
        <c:scaling>
          <c:orientation val="minMax"/>
          <c:max val="5.5"/>
          <c:min val="0"/>
        </c:scaling>
        <c:delete val="0"/>
        <c:axPos val="l"/>
        <c:majorGridlines>
          <c:spPr>
            <a:ln>
              <a:solidFill>
                <a:schemeClr val="bg1">
                  <a:lumMod val="85000"/>
                </a:schemeClr>
              </a:solidFill>
            </a:ln>
          </c:spPr>
        </c:majorGridlines>
        <c:title>
          <c:tx>
            <c:rich>
              <a:bodyPr/>
              <a:lstStyle/>
              <a:p>
                <a:pPr>
                  <a:defRPr/>
                </a:pPr>
                <a:r>
                  <a:rPr lang="en-US"/>
                  <a:t>Current dollars per gallon</a:t>
                </a:r>
              </a:p>
            </c:rich>
          </c:tx>
          <c:overlay val="0"/>
        </c:title>
        <c:numFmt formatCode="&quot;$&quot;#,##0.00" sourceLinked="0"/>
        <c:majorTickMark val="none"/>
        <c:minorTickMark val="none"/>
        <c:tickLblPos val="nextTo"/>
        <c:spPr>
          <a:noFill/>
          <a:ln>
            <a:noFill/>
          </a:ln>
        </c:spPr>
        <c:crossAx val="100687232"/>
        <c:crosses val="autoZero"/>
        <c:crossBetween val="between"/>
      </c:valAx>
      <c:valAx>
        <c:axId val="100699136"/>
        <c:scaling>
          <c:orientation val="minMax"/>
          <c:max val="1"/>
        </c:scaling>
        <c:delete val="0"/>
        <c:axPos val="r"/>
        <c:numFmt formatCode="0" sourceLinked="1"/>
        <c:majorTickMark val="none"/>
        <c:minorTickMark val="none"/>
        <c:tickLblPos val="none"/>
        <c:spPr>
          <a:ln>
            <a:noFill/>
          </a:ln>
        </c:spPr>
        <c:crossAx val="100721408"/>
        <c:crosses val="max"/>
        <c:crossBetween val="between"/>
      </c:valAx>
      <c:dateAx>
        <c:axId val="100721408"/>
        <c:scaling>
          <c:orientation val="minMax"/>
        </c:scaling>
        <c:delete val="1"/>
        <c:axPos val="b"/>
        <c:numFmt formatCode="m/d/yy" sourceLinked="1"/>
        <c:majorTickMark val="out"/>
        <c:minorTickMark val="none"/>
        <c:tickLblPos val="nextTo"/>
        <c:crossAx val="100699136"/>
        <c:crosses val="autoZero"/>
        <c:auto val="1"/>
        <c:lblOffset val="100"/>
        <c:baseTimeUnit val="months"/>
      </c:dateAx>
      <c:spPr>
        <a:ln>
          <a:noFill/>
        </a:ln>
      </c:spPr>
    </c:plotArea>
    <c:plotVisOnly val="1"/>
    <c:dispBlanksAs val="span"/>
    <c:showDLblsOverMax val="0"/>
  </c:chart>
  <c:spPr>
    <a:ln>
      <a:noFill/>
    </a:ln>
  </c:spPr>
  <c:txPr>
    <a:bodyPr/>
    <a:lstStyle/>
    <a:p>
      <a:pPr>
        <a:defRPr>
          <a:latin typeface="Gill Sans MT" panose="020B0502020104020203"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321192</xdr:colOff>
      <xdr:row>2</xdr:row>
      <xdr:rowOff>166134</xdr:rowOff>
    </xdr:from>
    <xdr:to>
      <xdr:col>10</xdr:col>
      <xdr:colOff>173222</xdr:colOff>
      <xdr:row>19</xdr:row>
      <xdr:rowOff>41867</xdr:rowOff>
    </xdr:to>
    <xdr:graphicFrame macro="">
      <xdr:nvGraphicFramePr>
        <xdr:cNvPr id="2" name="Chart 1">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0.63313</cdr:x>
      <cdr:y>0.78637</cdr:y>
    </cdr:from>
    <cdr:to>
      <cdr:x>0.83602</cdr:x>
      <cdr:y>0.88224</cdr:y>
    </cdr:to>
    <cdr:sp macro="" textlink="">
      <cdr:nvSpPr>
        <cdr:cNvPr id="2" name="TextBox 1">
          <a:extLst xmlns:a="http://schemas.openxmlformats.org/drawingml/2006/main">
            <a:ext uri="{FF2B5EF4-FFF2-40B4-BE49-F238E27FC236}">
              <a16:creationId xmlns:a16="http://schemas.microsoft.com/office/drawing/2014/main" id="{DB659B7E-7598-B90A-C0FC-6E2397F6DEA4}"/>
            </a:ext>
          </a:extLst>
        </cdr:cNvPr>
        <cdr:cNvSpPr txBox="1"/>
      </cdr:nvSpPr>
      <cdr:spPr>
        <a:xfrm xmlns:a="http://schemas.openxmlformats.org/drawingml/2006/main">
          <a:off x="3765899" y="2356333"/>
          <a:ext cx="1206802" cy="28727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i="1">
              <a:latin typeface="Calibri Light" panose="020F0302020204030204" pitchFamily="34" charset="0"/>
              <a:cs typeface="Calibri Light" panose="020F0302020204030204" pitchFamily="34" charset="0"/>
            </a:rPr>
            <a:t>Economic Recessions</a:t>
          </a:r>
        </a:p>
      </cdr:txBody>
    </cdr:sp>
  </cdr:relSizeAnchor>
  <cdr:relSizeAnchor xmlns:cdr="http://schemas.openxmlformats.org/drawingml/2006/chartDrawing">
    <cdr:from>
      <cdr:x>0.83345</cdr:x>
      <cdr:y>0.83114</cdr:y>
    </cdr:from>
    <cdr:to>
      <cdr:x>0.88705</cdr:x>
      <cdr:y>0.83164</cdr:y>
    </cdr:to>
    <cdr:cxnSp macro="">
      <cdr:nvCxnSpPr>
        <cdr:cNvPr id="4" name="Straight Arrow Connector 3">
          <a:extLst xmlns:a="http://schemas.openxmlformats.org/drawingml/2006/main">
            <a:ext uri="{FF2B5EF4-FFF2-40B4-BE49-F238E27FC236}">
              <a16:creationId xmlns:a16="http://schemas.microsoft.com/office/drawing/2014/main" id="{84E2A30B-E91C-2433-7AB3-3DF0126ED649}"/>
            </a:ext>
          </a:extLst>
        </cdr:cNvPr>
        <cdr:cNvCxnSpPr/>
      </cdr:nvCxnSpPr>
      <cdr:spPr>
        <a:xfrm xmlns:a="http://schemas.openxmlformats.org/drawingml/2006/main">
          <a:off x="4957390" y="2490475"/>
          <a:ext cx="318837" cy="1515"/>
        </a:xfrm>
        <a:prstGeom xmlns:a="http://schemas.openxmlformats.org/drawingml/2006/main" prst="straightConnector1">
          <a:avLst/>
        </a:prstGeom>
        <a:ln xmlns:a="http://schemas.openxmlformats.org/drawingml/2006/main" w="31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0.36236</cdr:x>
      <cdr:y>0.83176</cdr:y>
    </cdr:from>
    <cdr:to>
      <cdr:x>0.64339</cdr:x>
      <cdr:y>0.83279</cdr:y>
    </cdr:to>
    <cdr:cxnSp macro="">
      <cdr:nvCxnSpPr>
        <cdr:cNvPr id="5" name="Straight Arrow Connector 4">
          <a:extLst xmlns:a="http://schemas.openxmlformats.org/drawingml/2006/main">
            <a:ext uri="{FF2B5EF4-FFF2-40B4-BE49-F238E27FC236}">
              <a16:creationId xmlns:a16="http://schemas.microsoft.com/office/drawing/2014/main" id="{2862E6AF-5D2E-682B-E4B7-8CAD7E8CF2D0}"/>
            </a:ext>
          </a:extLst>
        </cdr:cNvPr>
        <cdr:cNvCxnSpPr/>
      </cdr:nvCxnSpPr>
      <cdr:spPr>
        <a:xfrm xmlns:a="http://schemas.openxmlformats.org/drawingml/2006/main" flipH="1">
          <a:off x="2155308" y="2482559"/>
          <a:ext cx="1671592" cy="3067"/>
        </a:xfrm>
        <a:prstGeom xmlns:a="http://schemas.openxmlformats.org/drawingml/2006/main" prst="straightConnector1">
          <a:avLst/>
        </a:prstGeom>
        <a:ln xmlns:a="http://schemas.openxmlformats.org/drawingml/2006/main" w="31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0.58142</cdr:x>
      <cdr:y>0.80726</cdr:y>
    </cdr:from>
    <cdr:to>
      <cdr:x>0.64339</cdr:x>
      <cdr:y>0.83292</cdr:y>
    </cdr:to>
    <cdr:cxnSp macro="">
      <cdr:nvCxnSpPr>
        <cdr:cNvPr id="8" name="Straight Arrow Connector 7">
          <a:extLst xmlns:a="http://schemas.openxmlformats.org/drawingml/2006/main">
            <a:ext uri="{FF2B5EF4-FFF2-40B4-BE49-F238E27FC236}">
              <a16:creationId xmlns:a16="http://schemas.microsoft.com/office/drawing/2014/main" id="{7888835D-26A4-1F42-A41C-4DF837FBDCEE}"/>
            </a:ext>
          </a:extLst>
        </cdr:cNvPr>
        <cdr:cNvCxnSpPr/>
      </cdr:nvCxnSpPr>
      <cdr:spPr>
        <a:xfrm xmlns:a="http://schemas.openxmlformats.org/drawingml/2006/main" flipH="1" flipV="1">
          <a:off x="3458328" y="2409426"/>
          <a:ext cx="368572" cy="76584"/>
        </a:xfrm>
        <a:prstGeom xmlns:a="http://schemas.openxmlformats.org/drawingml/2006/main" prst="straightConnector1">
          <a:avLst/>
        </a:prstGeom>
        <a:ln xmlns:a="http://schemas.openxmlformats.org/drawingml/2006/main" w="31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18318439-2CA4-4445-A082-60468A234FA0}" autoFormatId="16" applyNumberFormats="0" applyBorderFormats="0" applyFontFormats="0" applyPatternFormats="0" applyAlignmentFormats="0" applyWidthHeightFormats="0">
  <queryTableRefresh nextId="11">
    <queryTableFields count="10">
      <queryTableField id="1" name="Column1.id" tableColumnId="1"/>
      <queryTableField id="2" name="Column1.year" tableColumnId="2"/>
      <queryTableField id="3" name="Column1.value" tableColumnId="3"/>
      <queryTableField id="4" name="Column1.measure" tableColumnId="4"/>
      <queryTableField id="5" name="Column1.metric" tableColumnId="5"/>
      <queryTableField id="6" name="Column1.table" tableColumnId="6"/>
      <queryTableField id="7" name="Column1.source" tableColumnId="7"/>
      <queryTableField id="8" name="Column1.notes" tableColumnId="8"/>
      <queryTableField id="9" name="Column1.measurenum" tableColumnId="9"/>
      <queryTableField id="10" name="Column1.metricnum" tableColumnId="10"/>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5" displayName="Table5" ref="A3:E32" totalsRowShown="0">
  <autoFilter ref="A3:E32" xr:uid="{00000000-0009-0000-0100-000001000000}"/>
  <tableColumns count="5">
    <tableColumn id="1" xr3:uid="{00000000-0010-0000-0000-000001000000}" name="Year"/>
    <tableColumn id="2" xr3:uid="{00000000-0010-0000-0000-000002000000}" name="Jet fuel kerosene" dataDxfId="3">
      <calculatedColumnFormula>VLOOKUP(CONCATENATE("TET_",Parameters!$B$7,"_0_",YEAR($A4),"_",Parameters!$E$10,"_",VLOOKUP(Data!B$3, Parameters!$A$10:$B$13, 2, FALSE)),Query!$A:$C,3,FALSE)</calculatedColumnFormula>
    </tableColumn>
    <tableColumn id="3" xr3:uid="{00000000-0010-0000-0000-000003000000}" name="Motor gasoline (all types)" dataDxfId="2">
      <calculatedColumnFormula>VLOOKUP(CONCATENATE("TET_",Parameters!$B$7,"_0_",YEAR($A4),"_",Parameters!$E$10,"_",VLOOKUP(Data!C$3, Parameters!$A$10:$B$13, 2, FALSE)),Query!$A:$C,3,FALSE)</calculatedColumnFormula>
    </tableColumn>
    <tableColumn id="4" xr3:uid="{00000000-0010-0000-0000-000004000000}" name="On-highway diesel" dataDxfId="1">
      <calculatedColumnFormula>VLOOKUP(CONCATENATE("TET_",Parameters!$B$7,"_0_",YEAR($A4),"_",Parameters!$E$10,"_",VLOOKUP(Data!D$3, Parameters!$A$10:$B$13, 2, FALSE)),Query!$A:$C,3,FALSE)</calculatedColumnFormula>
    </tableColumn>
    <tableColumn id="5" xr3:uid="{00000000-0010-0000-0000-000005000000}" name="Railroad diesel" dataDxfId="0">
      <calculatedColumnFormula>VLOOKUP(CONCATENATE("TET_",Parameters!$B$7,"_0_",YEAR($A4),"_",Parameters!$E$10,"_",VLOOKUP(Data!E$3, Parameters!$A$10:$B$13, 2, FALSE)),Query!$A:$C,3,FALSE)</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549732-DE37-49A8-9704-46700B2F7BFC}" name="Query" displayName="Query" ref="A1:J893" tableType="queryTable" totalsRowShown="0">
  <autoFilter ref="A1:J893" xr:uid="{4C549732-DE37-49A8-9704-46700B2F7BFC}"/>
  <tableColumns count="10">
    <tableColumn id="1" xr3:uid="{724F9726-232B-498E-B971-27CB743F1298}" uniqueName="1" name="Column1.id" queryTableFieldId="1"/>
    <tableColumn id="2" xr3:uid="{AEDEE781-369C-466C-98AA-D9C7D6A1B578}" uniqueName="2" name="Column1.year" queryTableFieldId="2"/>
    <tableColumn id="3" xr3:uid="{CC6A76BD-0239-47A2-8181-6648895928EB}" uniqueName="3" name="Column1.value" queryTableFieldId="3"/>
    <tableColumn id="4" xr3:uid="{B99F200B-1611-4946-866D-BA00C16141DD}" uniqueName="4" name="Column1.measure" queryTableFieldId="4"/>
    <tableColumn id="5" xr3:uid="{FEE7049C-6BA1-4D8F-A0EE-664C1909D3F0}" uniqueName="5" name="Column1.metric" queryTableFieldId="5"/>
    <tableColumn id="6" xr3:uid="{B0CF59DC-2F30-4936-B74A-C0E33D70C22D}" uniqueName="6" name="Column1.table" queryTableFieldId="6"/>
    <tableColumn id="7" xr3:uid="{418065AB-BAE1-4526-9A48-037074D13FC8}" uniqueName="7" name="Column1.source" queryTableFieldId="7"/>
    <tableColumn id="8" xr3:uid="{F1A316A7-A855-4677-B59B-12D18BFC4B92}" uniqueName="8" name="Column1.notes" queryTableFieldId="8"/>
    <tableColumn id="9" xr3:uid="{59BEC31E-E026-4A1C-BEEF-DA3C5E4B2A15}" uniqueName="9" name="Column1.measurenum" queryTableFieldId="9"/>
    <tableColumn id="10" xr3:uid="{7751B193-ADCC-4AA9-B565-638848EF62B7}" uniqueName="10" name="Column1.metricnum" queryTableFieldId="1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zoomScaleNormal="100" workbookViewId="0"/>
  </sheetViews>
  <sheetFormatPr baseColWidth="10" defaultColWidth="8.83203125" defaultRowHeight="15"/>
  <sheetData>
    <row r="1" spans="1:8" ht="19">
      <c r="A1" s="13" t="str">
        <f>CONCATENATE("FIGURE ",Parameters!$B$1,"    Sales Price of Transportation Fuel to End-Users: ", Parameters!$B$4,Parameters!$C$5,Parameters!$B$6, " (Current dollars per gallon)")</f>
        <v>FIGURE 4-17    Sales Price of Transportation Fuel to End-Users: 1994—2022 (Current dollars per gallon)</v>
      </c>
      <c r="B1" s="12"/>
      <c r="C1" s="12"/>
      <c r="D1" s="12"/>
      <c r="E1" s="12"/>
      <c r="F1" s="12"/>
      <c r="G1" s="12"/>
      <c r="H1" s="12"/>
    </row>
    <row r="22" spans="1:11" ht="160.25" customHeight="1">
      <c r="A22" s="15" t="s">
        <v>976</v>
      </c>
      <c r="B22" s="15"/>
      <c r="C22" s="15"/>
      <c r="D22" s="15"/>
      <c r="E22" s="15"/>
      <c r="F22" s="15"/>
      <c r="G22" s="15"/>
      <c r="H22" s="15"/>
      <c r="I22" s="15"/>
      <c r="J22" s="15"/>
      <c r="K22" s="15"/>
    </row>
    <row r="23" spans="1:11" ht="9" customHeight="1"/>
    <row r="24" spans="1:11" ht="103.75" customHeight="1">
      <c r="A24" s="15" t="str">
        <f ca="1">CONCATENATE(Parameters!$B$2," ",TEXT(Parameters!$B$3,"mmmm yyyy"),".")</f>
        <v>SOURCE: All data except rail: U.S. Department of Energy, Energy Information Administration, available at https://www.eia.gov/opendata/qb.php (series id =EMA_EPJK_PTG_NUS_DPG, EMM_EPMR_PTE_NUS_DPG, EMD_EPD2D_PTE_NUS_DPG, EMA_EPPV_PTG_NUS_DPG). Rail: Association of American Railroads, Railroad Facts (Washington, DC: Annual Issues), p. 46 and similar tables in earlier editions, as featured in Bureau of Transportation Statistics, National Transportation Statistics, Table 3-11: Sales Price of Transportation Fuel to End-Users (current cents / gallon), available at https://www.bts.gov/content/sales-price-transportation-fuel-end-users-current-cents-gallon as of December 2023.</v>
      </c>
      <c r="B24" s="15"/>
      <c r="C24" s="15"/>
      <c r="D24" s="15"/>
      <c r="E24" s="15"/>
      <c r="F24" s="15"/>
      <c r="G24" s="15"/>
      <c r="H24" s="15"/>
      <c r="I24" s="15"/>
      <c r="J24" s="15"/>
      <c r="K24" s="15"/>
    </row>
  </sheetData>
  <mergeCells count="2">
    <mergeCell ref="A24:K24"/>
    <mergeCell ref="A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37"/>
  <sheetViews>
    <sheetView zoomScale="90" zoomScaleNormal="90" workbookViewId="0">
      <pane xSplit="4" ySplit="3" topLeftCell="E21" activePane="bottomRight" state="frozen"/>
      <selection pane="topRight" activeCell="E1" sqref="E1"/>
      <selection pane="bottomLeft" activeCell="A4" sqref="A4"/>
      <selection pane="bottomRight" sqref="A1:H1"/>
    </sheetView>
  </sheetViews>
  <sheetFormatPr baseColWidth="10" defaultColWidth="9" defaultRowHeight="15"/>
  <cols>
    <col min="1" max="1" width="16.33203125" customWidth="1"/>
    <col min="2" max="2" width="18.83203125" customWidth="1"/>
    <col min="3" max="3" width="18" customWidth="1"/>
    <col min="4" max="4" width="13.6640625" customWidth="1"/>
    <col min="5" max="5" width="15.5" customWidth="1"/>
    <col min="12" max="14" width="10.33203125" customWidth="1"/>
    <col min="24" max="26" width="10.33203125" customWidth="1"/>
    <col min="36" max="42" width="10.33203125" customWidth="1"/>
    <col min="90" max="90" width="10.33203125" customWidth="1"/>
  </cols>
  <sheetData>
    <row r="1" spans="1:24" ht="51" customHeight="1">
      <c r="A1" s="18" t="str">
        <f>CONCATENATE("FIGURE ",Parameters!$B$1,"    Sales Price of Transportation Fuel to End-Users, ", Parameters!$B$5,Parameters!$C$5,Parameters!$B$6, " (Current dollars per gallon)")</f>
        <v>FIGURE 4-17    Sales Price of Transportation Fuel to End-Users, 2012—2022 (Current dollars per gallon)</v>
      </c>
      <c r="B1" s="18"/>
      <c r="C1" s="18"/>
      <c r="D1" s="18"/>
      <c r="E1" s="18"/>
      <c r="F1" s="18"/>
      <c r="G1" s="18"/>
      <c r="H1" s="18"/>
    </row>
    <row r="2" spans="1:24" ht="16.5" customHeight="1"/>
    <row r="3" spans="1:24">
      <c r="A3" t="s">
        <v>0</v>
      </c>
      <c r="B3" t="s">
        <v>1</v>
      </c>
      <c r="C3" t="s">
        <v>6</v>
      </c>
      <c r="D3" t="s">
        <v>5</v>
      </c>
      <c r="E3" t="s">
        <v>2</v>
      </c>
      <c r="F3" s="1"/>
      <c r="G3" s="1"/>
      <c r="H3" s="1"/>
      <c r="I3" s="1"/>
      <c r="J3" s="1"/>
      <c r="K3" s="1"/>
      <c r="L3" s="1"/>
      <c r="M3" s="1"/>
      <c r="N3" s="1"/>
      <c r="O3" s="1"/>
      <c r="P3" s="1"/>
      <c r="Q3" s="1"/>
      <c r="R3" s="1"/>
      <c r="S3" s="1"/>
      <c r="T3" s="1"/>
      <c r="U3" s="1"/>
      <c r="V3" s="1"/>
      <c r="W3" s="1"/>
      <c r="X3" s="1"/>
    </row>
    <row r="4" spans="1:24">
      <c r="A4" s="2">
        <f>DATE(Parameters!$B$5+ROW($A4)-ROW($A$22), 1, 1)</f>
        <v>34335</v>
      </c>
      <c r="B4">
        <f>VLOOKUP(CONCATENATE("TET_",Parameters!$B$7,"_0_",YEAR($A4),"_",Parameters!$E$10,"_",VLOOKUP(Data!B$3, Parameters!$A$10:$B$13, 2, FALSE)),Query!$A:$C,3,FALSE)</f>
        <v>0.53400000000000003</v>
      </c>
      <c r="C4">
        <f>VLOOKUP(CONCATENATE("TET_",Parameters!$B$7,"_0_",YEAR($A4),"_",Parameters!$E$10,"_",VLOOKUP(Data!C$3, Parameters!$A$10:$B$13, 2, FALSE)),Query!$A:$C,3,FALSE)</f>
        <v>1.075</v>
      </c>
      <c r="E4">
        <f>VLOOKUP(CONCATENATE("TET_",Parameters!$B$7,"_0_",YEAR($A4),"_",Parameters!$E$10,"_",VLOOKUP(Data!E$3, Parameters!$A$10:$B$13, 2, FALSE)),Query!$A:$C,3,FALSE)</f>
        <v>0.59869998930000001</v>
      </c>
      <c r="F4" s="1"/>
      <c r="G4" s="1"/>
      <c r="H4" s="1"/>
      <c r="I4" s="1"/>
      <c r="J4" s="1"/>
      <c r="K4" s="1"/>
      <c r="L4" s="1"/>
      <c r="M4" s="1"/>
      <c r="N4" s="1"/>
      <c r="O4" s="1"/>
      <c r="P4" s="1"/>
      <c r="Q4" s="1"/>
      <c r="R4" s="1"/>
      <c r="S4" s="1"/>
      <c r="T4" s="1"/>
      <c r="U4" s="1"/>
      <c r="V4" s="1"/>
      <c r="W4" s="1"/>
      <c r="X4" s="1"/>
    </row>
    <row r="5" spans="1:24">
      <c r="A5" s="2">
        <f>DATE(Parameters!$B$5+ROW($A5)-ROW($A$22), 1, 1)</f>
        <v>34700</v>
      </c>
      <c r="B5">
        <f>VLOOKUP(CONCATENATE("TET_",Parameters!$B$7,"_0_",YEAR($A5),"_",Parameters!$E$10,"_",VLOOKUP(Data!B$3, Parameters!$A$10:$B$13, 2, FALSE)),Query!$A:$C,3,FALSE)</f>
        <v>0.54</v>
      </c>
      <c r="C5">
        <f>VLOOKUP(CONCATENATE("TET_",Parameters!$B$7,"_0_",YEAR($A5),"_",Parameters!$E$10,"_",VLOOKUP(Data!C$3, Parameters!$A$10:$B$13, 2, FALSE)),Query!$A:$C,3,FALSE)</f>
        <v>1.111</v>
      </c>
      <c r="D5">
        <f>VLOOKUP(CONCATENATE("TET_",Parameters!$B$7,"_0_",YEAR($A5),"_",Parameters!$E$10,"_",VLOOKUP(Data!D$3, Parameters!$A$10:$B$13, 2, FALSE)),Query!$A:$C,3,FALSE)</f>
        <v>1.109</v>
      </c>
      <c r="E5">
        <f>VLOOKUP(CONCATENATE("TET_",Parameters!$B$7,"_0_",YEAR($A5),"_",Parameters!$E$10,"_",VLOOKUP(Data!E$3, Parameters!$A$10:$B$13, 2, FALSE)),Query!$A:$C,3,FALSE)</f>
        <v>0.60009998320000002</v>
      </c>
      <c r="F5" s="1"/>
      <c r="G5" s="1"/>
      <c r="H5" s="1"/>
      <c r="I5" s="1"/>
      <c r="J5" s="1"/>
      <c r="K5" s="1"/>
      <c r="L5" s="1"/>
      <c r="M5" s="1"/>
      <c r="N5" s="1"/>
      <c r="O5" s="1"/>
      <c r="P5" s="1"/>
      <c r="Q5" s="1"/>
      <c r="R5" s="1"/>
      <c r="S5" s="1"/>
      <c r="T5" s="1"/>
      <c r="U5" s="1"/>
      <c r="V5" s="1"/>
      <c r="W5" s="1"/>
      <c r="X5" s="1"/>
    </row>
    <row r="6" spans="1:24">
      <c r="A6" s="2">
        <f>DATE(Parameters!$B$5+ROW($A6)-ROW($A$22), 1, 1)</f>
        <v>35065</v>
      </c>
      <c r="B6">
        <f>VLOOKUP(CONCATENATE("TET_",Parameters!$B$7,"_0_",YEAR($A6),"_",Parameters!$E$10,"_",VLOOKUP(Data!B$3, Parameters!$A$10:$B$13, 2, FALSE)),Query!$A:$C,3,FALSE)</f>
        <v>0.65100000000000002</v>
      </c>
      <c r="C6">
        <f>VLOOKUP(CONCATENATE("TET_",Parameters!$B$7,"_0_",YEAR($A6),"_",Parameters!$E$10,"_",VLOOKUP(Data!C$3, Parameters!$A$10:$B$13, 2, FALSE)),Query!$A:$C,3,FALSE)</f>
        <v>1.1990000000000001</v>
      </c>
      <c r="D6">
        <f>VLOOKUP(CONCATENATE("TET_",Parameters!$B$7,"_0_",YEAR($A6),"_",Parameters!$E$10,"_",VLOOKUP(Data!D$3, Parameters!$A$10:$B$13, 2, FALSE)),Query!$A:$C,3,FALSE)</f>
        <v>1.2350000000000001</v>
      </c>
      <c r="E6">
        <f>VLOOKUP(CONCATENATE("TET_",Parameters!$B$7,"_0_",YEAR($A6),"_",Parameters!$E$10,"_",VLOOKUP(Data!E$3, Parameters!$A$10:$B$13, 2, FALSE)),Query!$A:$C,3,FALSE)</f>
        <v>0.67660003660000001</v>
      </c>
      <c r="F6" s="1"/>
      <c r="G6" s="1"/>
      <c r="H6" s="1"/>
      <c r="I6" s="1"/>
      <c r="J6" s="1"/>
      <c r="K6" s="1"/>
      <c r="L6" s="1"/>
      <c r="M6" s="1"/>
      <c r="N6" s="1"/>
      <c r="O6" s="1"/>
      <c r="P6" s="1"/>
      <c r="Q6" s="1"/>
      <c r="R6" s="1"/>
      <c r="S6" s="1"/>
      <c r="T6" s="1"/>
      <c r="U6" s="1"/>
      <c r="V6" s="1"/>
      <c r="W6" s="1"/>
      <c r="X6" s="1"/>
    </row>
    <row r="7" spans="1:24">
      <c r="A7" s="2">
        <f>DATE(Parameters!$B$5+ROW($A7)-ROW($A$22), 1, 1)</f>
        <v>35431</v>
      </c>
      <c r="B7">
        <f>VLOOKUP(CONCATENATE("TET_",Parameters!$B$7,"_0_",YEAR($A7),"_",Parameters!$E$10,"_",VLOOKUP(Data!B$3, Parameters!$A$10:$B$13, 2, FALSE)),Query!$A:$C,3,FALSE)</f>
        <v>0.61299999999999999</v>
      </c>
      <c r="C7">
        <f>VLOOKUP(CONCATENATE("TET_",Parameters!$B$7,"_0_",YEAR($A7),"_",Parameters!$E$10,"_",VLOOKUP(Data!C$3, Parameters!$A$10:$B$13, 2, FALSE)),Query!$A:$C,3,FALSE)</f>
        <v>1.1990000000000001</v>
      </c>
      <c r="D7">
        <f>VLOOKUP(CONCATENATE("TET_",Parameters!$B$7,"_0_",YEAR($A7),"_",Parameters!$E$10,"_",VLOOKUP(Data!D$3, Parameters!$A$10:$B$13, 2, FALSE)),Query!$A:$C,3,FALSE)</f>
        <v>1.198</v>
      </c>
      <c r="E7">
        <f>VLOOKUP(CONCATENATE("TET_",Parameters!$B$7,"_0_",YEAR($A7),"_",Parameters!$E$10,"_",VLOOKUP(Data!E$3, Parameters!$A$10:$B$13, 2, FALSE)),Query!$A:$C,3,FALSE)</f>
        <v>0.67819999689999999</v>
      </c>
      <c r="F7" s="1"/>
      <c r="G7" s="1"/>
      <c r="H7" s="1"/>
      <c r="I7" s="1"/>
      <c r="J7" s="1"/>
      <c r="K7" s="1"/>
      <c r="L7" s="1"/>
      <c r="M7" s="1"/>
      <c r="N7" s="1"/>
      <c r="O7" s="1"/>
      <c r="P7" s="1"/>
      <c r="Q7" s="1"/>
      <c r="R7" s="1"/>
      <c r="S7" s="1"/>
      <c r="T7" s="1"/>
      <c r="U7" s="1"/>
      <c r="V7" s="1"/>
      <c r="W7" s="1"/>
      <c r="X7" s="1"/>
    </row>
    <row r="8" spans="1:24">
      <c r="A8" s="2">
        <f>DATE(Parameters!$B$5+ROW($A8)-ROW($A$22), 1, 1)</f>
        <v>35796</v>
      </c>
      <c r="B8">
        <f>VLOOKUP(CONCATENATE("TET_",Parameters!$B$7,"_0_",YEAR($A8),"_",Parameters!$E$10,"_",VLOOKUP(Data!B$3, Parameters!$A$10:$B$13, 2, FALSE)),Query!$A:$C,3,FALSE)</f>
        <v>0.45200000000000001</v>
      </c>
      <c r="C8">
        <f>VLOOKUP(CONCATENATE("TET_",Parameters!$B$7,"_0_",YEAR($A8),"_",Parameters!$E$10,"_",VLOOKUP(Data!C$3, Parameters!$A$10:$B$13, 2, FALSE)),Query!$A:$C,3,FALSE)</f>
        <v>1.03</v>
      </c>
      <c r="D8">
        <f>VLOOKUP(CONCATENATE("TET_",Parameters!$B$7,"_0_",YEAR($A8),"_",Parameters!$E$10,"_",VLOOKUP(Data!D$3, Parameters!$A$10:$B$13, 2, FALSE)),Query!$A:$C,3,FALSE)</f>
        <v>1.044</v>
      </c>
      <c r="E8">
        <f>VLOOKUP(CONCATENATE("TET_",Parameters!$B$7,"_0_",YEAR($A8),"_",Parameters!$E$10,"_",VLOOKUP(Data!E$3, Parameters!$A$10:$B$13, 2, FALSE)),Query!$A:$C,3,FALSE)</f>
        <v>0.56999999999999995</v>
      </c>
      <c r="F8" s="1"/>
      <c r="G8" s="1"/>
      <c r="H8" s="1"/>
      <c r="I8" s="1"/>
      <c r="J8" s="1"/>
      <c r="K8" s="1"/>
      <c r="L8" s="1"/>
      <c r="M8" s="1"/>
      <c r="N8" s="1"/>
      <c r="O8" s="1"/>
      <c r="P8" s="1"/>
      <c r="Q8" s="1"/>
      <c r="R8" s="1"/>
      <c r="S8" s="1"/>
      <c r="T8" s="1"/>
      <c r="U8" s="1"/>
      <c r="V8" s="1"/>
      <c r="W8" s="1"/>
      <c r="X8" s="1"/>
    </row>
    <row r="9" spans="1:24">
      <c r="A9" s="2">
        <f>DATE(Parameters!$B$5+ROW($A9)-ROW($A$22), 1, 1)</f>
        <v>36161</v>
      </c>
      <c r="B9">
        <f>VLOOKUP(CONCATENATE("TET_",Parameters!$B$7,"_0_",YEAR($A9),"_",Parameters!$E$10,"_",VLOOKUP(Data!B$3, Parameters!$A$10:$B$13, 2, FALSE)),Query!$A:$C,3,FALSE)</f>
        <v>0.54300000000000004</v>
      </c>
      <c r="C9">
        <f>VLOOKUP(CONCATENATE("TET_",Parameters!$B$7,"_0_",YEAR($A9),"_",Parameters!$E$10,"_",VLOOKUP(Data!C$3, Parameters!$A$10:$B$13, 2, FALSE)),Query!$A:$C,3,FALSE)</f>
        <v>1.1359999999999999</v>
      </c>
      <c r="D9">
        <f>VLOOKUP(CONCATENATE("TET_",Parameters!$B$7,"_0_",YEAR($A9),"_",Parameters!$E$10,"_",VLOOKUP(Data!D$3, Parameters!$A$10:$B$13, 2, FALSE)),Query!$A:$C,3,FALSE)</f>
        <v>1.121</v>
      </c>
      <c r="E9">
        <f>VLOOKUP(CONCATENATE("TET_",Parameters!$B$7,"_0_",YEAR($A9),"_",Parameters!$E$10,"_",VLOOKUP(Data!E$3, Parameters!$A$10:$B$13, 2, FALSE)),Query!$A:$C,3,FALSE)</f>
        <v>0.55450000759999996</v>
      </c>
      <c r="F9" s="1"/>
      <c r="G9" s="1"/>
      <c r="H9" s="1"/>
      <c r="I9" s="1"/>
      <c r="J9" s="1"/>
      <c r="K9" s="1"/>
      <c r="L9" s="1"/>
      <c r="M9" s="1"/>
      <c r="N9" s="1"/>
      <c r="O9" s="1"/>
      <c r="P9" s="1"/>
      <c r="Q9" s="1"/>
      <c r="R9" s="1"/>
      <c r="S9" s="1"/>
      <c r="T9" s="1"/>
      <c r="U9" s="1"/>
      <c r="V9" s="1"/>
      <c r="W9" s="1"/>
      <c r="X9" s="1"/>
    </row>
    <row r="10" spans="1:24">
      <c r="A10" s="2">
        <f>DATE(Parameters!$B$5+ROW($A10)-ROW($A$22), 1, 1)</f>
        <v>36526</v>
      </c>
      <c r="B10">
        <f>VLOOKUP(CONCATENATE("TET_",Parameters!$B$7,"_0_",YEAR($A10),"_",Parameters!$E$10,"_",VLOOKUP(Data!B$3, Parameters!$A$10:$B$13, 2, FALSE)),Query!$A:$C,3,FALSE)</f>
        <v>0.89900000000000002</v>
      </c>
      <c r="C10">
        <f>VLOOKUP(CONCATENATE("TET_",Parameters!$B$7,"_0_",YEAR($A10),"_",Parameters!$E$10,"_",VLOOKUP(Data!C$3, Parameters!$A$10:$B$13, 2, FALSE)),Query!$A:$C,3,FALSE)</f>
        <v>1.484</v>
      </c>
      <c r="D10">
        <f>VLOOKUP(CONCATENATE("TET_",Parameters!$B$7,"_0_",YEAR($A10),"_",Parameters!$E$10,"_",VLOOKUP(Data!D$3, Parameters!$A$10:$B$13, 2, FALSE)),Query!$A:$C,3,FALSE)</f>
        <v>1.4910000000000001</v>
      </c>
      <c r="E10">
        <f>VLOOKUP(CONCATENATE("TET_",Parameters!$B$7,"_0_",YEAR($A10),"_",Parameters!$E$10,"_",VLOOKUP(Data!E$3, Parameters!$A$10:$B$13, 2, FALSE)),Query!$A:$C,3,FALSE)</f>
        <v>0.87459999079999995</v>
      </c>
      <c r="F10" s="1"/>
      <c r="G10" s="14"/>
      <c r="H10" s="1"/>
      <c r="I10" s="1"/>
      <c r="J10" s="1"/>
      <c r="K10" s="1"/>
      <c r="L10" s="1"/>
      <c r="M10" s="1"/>
      <c r="N10" s="1"/>
      <c r="O10" s="1"/>
      <c r="P10" s="1"/>
      <c r="Q10" s="1"/>
      <c r="R10" s="1"/>
      <c r="S10" s="1"/>
      <c r="T10" s="1"/>
      <c r="U10" s="1"/>
      <c r="V10" s="1"/>
      <c r="W10" s="1"/>
      <c r="X10" s="1"/>
    </row>
    <row r="11" spans="1:24">
      <c r="A11" s="2">
        <f>DATE(Parameters!$B$5+ROW($A11)-ROW($A$22), 1, 1)</f>
        <v>36892</v>
      </c>
      <c r="B11">
        <f>VLOOKUP(CONCATENATE("TET_",Parameters!$B$7,"_0_",YEAR($A11),"_",Parameters!$E$10,"_",VLOOKUP(Data!B$3, Parameters!$A$10:$B$13, 2, FALSE)),Query!$A:$C,3,FALSE)</f>
        <v>0.77500000000000002</v>
      </c>
      <c r="C11">
        <f>VLOOKUP(CONCATENATE("TET_",Parameters!$B$7,"_0_",YEAR($A11),"_",Parameters!$E$10,"_",VLOOKUP(Data!C$3, Parameters!$A$10:$B$13, 2, FALSE)),Query!$A:$C,3,FALSE)</f>
        <v>1.42</v>
      </c>
      <c r="D11">
        <f>VLOOKUP(CONCATENATE("TET_",Parameters!$B$7,"_0_",YEAR($A11),"_",Parameters!$E$10,"_",VLOOKUP(Data!D$3, Parameters!$A$10:$B$13, 2, FALSE)),Query!$A:$C,3,FALSE)</f>
        <v>1.401</v>
      </c>
      <c r="E11">
        <f>VLOOKUP(CONCATENATE("TET_",Parameters!$B$7,"_0_",YEAR($A11),"_",Parameters!$E$10,"_",VLOOKUP(Data!E$3, Parameters!$A$10:$B$13, 2, FALSE)),Query!$A:$C,3,FALSE)</f>
        <v>0.85540000920000003</v>
      </c>
      <c r="F11" s="1"/>
      <c r="G11" s="14"/>
      <c r="H11" s="1"/>
      <c r="I11" s="1"/>
      <c r="J11" s="1"/>
      <c r="K11" s="1"/>
      <c r="L11" s="1"/>
      <c r="M11" s="1"/>
      <c r="N11" s="1"/>
      <c r="O11" s="1"/>
      <c r="P11" s="1"/>
      <c r="Q11" s="1"/>
      <c r="R11" s="1"/>
      <c r="S11" s="1"/>
      <c r="T11" s="1"/>
      <c r="U11" s="1"/>
      <c r="V11" s="1"/>
      <c r="W11" s="1"/>
      <c r="X11" s="1"/>
    </row>
    <row r="12" spans="1:24">
      <c r="A12" s="2">
        <f>DATE(Parameters!$B$5+ROW($A12)-ROW($A$22), 1, 1)</f>
        <v>37257</v>
      </c>
      <c r="B12">
        <f>VLOOKUP(CONCATENATE("TET_",Parameters!$B$7,"_0_",YEAR($A12),"_",Parameters!$E$10,"_",VLOOKUP(Data!B$3, Parameters!$A$10:$B$13, 2, FALSE)),Query!$A:$C,3,FALSE)</f>
        <v>0.72099999999999997</v>
      </c>
      <c r="C12">
        <f>VLOOKUP(CONCATENATE("TET_",Parameters!$B$7,"_0_",YEAR($A12),"_",Parameters!$E$10,"_",VLOOKUP(Data!C$3, Parameters!$A$10:$B$13, 2, FALSE)),Query!$A:$C,3,FALSE)</f>
        <v>1.345</v>
      </c>
      <c r="D12">
        <f>VLOOKUP(CONCATENATE("TET_",Parameters!$B$7,"_0_",YEAR($A12),"_",Parameters!$E$10,"_",VLOOKUP(Data!D$3, Parameters!$A$10:$B$13, 2, FALSE)),Query!$A:$C,3,FALSE)</f>
        <v>1.319</v>
      </c>
      <c r="E12">
        <f>VLOOKUP(CONCATENATE("TET_",Parameters!$B$7,"_0_",YEAR($A12),"_",Parameters!$E$10,"_",VLOOKUP(Data!E$3, Parameters!$A$10:$B$13, 2, FALSE)),Query!$A:$C,3,FALSE)</f>
        <v>0.73330001830000002</v>
      </c>
      <c r="F12" s="1"/>
      <c r="G12" s="14"/>
      <c r="H12" s="1"/>
      <c r="I12" s="1"/>
      <c r="J12" s="1"/>
      <c r="K12" s="1"/>
      <c r="L12" s="1"/>
      <c r="M12" s="1"/>
      <c r="N12" s="1"/>
      <c r="O12" s="1"/>
      <c r="P12" s="1"/>
      <c r="Q12" s="1"/>
      <c r="R12" s="1"/>
      <c r="S12" s="1"/>
      <c r="T12" s="1"/>
      <c r="U12" s="1"/>
      <c r="V12" s="1"/>
      <c r="W12" s="1"/>
      <c r="X12" s="1"/>
    </row>
    <row r="13" spans="1:24">
      <c r="A13" s="2">
        <f>DATE(Parameters!$B$5+ROW($A13)-ROW($A$22), 1, 1)</f>
        <v>37622</v>
      </c>
      <c r="B13">
        <f>VLOOKUP(CONCATENATE("TET_",Parameters!$B$7,"_0_",YEAR($A13),"_",Parameters!$E$10,"_",VLOOKUP(Data!B$3, Parameters!$A$10:$B$13, 2, FALSE)),Query!$A:$C,3,FALSE)</f>
        <v>0.872</v>
      </c>
      <c r="C13">
        <f>VLOOKUP(CONCATENATE("TET_",Parameters!$B$7,"_0_",YEAR($A13),"_",Parameters!$E$10,"_",VLOOKUP(Data!C$3, Parameters!$A$10:$B$13, 2, FALSE)),Query!$A:$C,3,FALSE)</f>
        <v>1.5609999999999999</v>
      </c>
      <c r="D13">
        <f>VLOOKUP(CONCATENATE("TET_",Parameters!$B$7,"_0_",YEAR($A13),"_",Parameters!$E$10,"_",VLOOKUP(Data!D$3, Parameters!$A$10:$B$13, 2, FALSE)),Query!$A:$C,3,FALSE)</f>
        <v>1.5089999999999999</v>
      </c>
      <c r="E13">
        <f>VLOOKUP(CONCATENATE("TET_",Parameters!$B$7,"_0_",YEAR($A13),"_",Parameters!$E$10,"_",VLOOKUP(Data!E$3, Parameters!$A$10:$B$13, 2, FALSE)),Query!$A:$C,3,FALSE)</f>
        <v>0.89249999999999996</v>
      </c>
      <c r="F13" s="1"/>
      <c r="G13" s="14"/>
      <c r="H13" s="1"/>
      <c r="I13" s="1"/>
      <c r="J13" s="1"/>
      <c r="K13" s="1"/>
      <c r="L13" s="1"/>
      <c r="M13" s="1"/>
      <c r="N13" s="1"/>
      <c r="O13" s="1"/>
      <c r="P13" s="1"/>
      <c r="Q13" s="1"/>
      <c r="R13" s="1"/>
      <c r="S13" s="1"/>
      <c r="T13" s="1"/>
      <c r="U13" s="1"/>
      <c r="V13" s="1"/>
      <c r="W13" s="1"/>
      <c r="X13" s="1"/>
    </row>
    <row r="14" spans="1:24">
      <c r="A14" s="2">
        <f>DATE(Parameters!$B$5+ROW($A14)-ROW($A$22), 1, 1)</f>
        <v>37987</v>
      </c>
      <c r="B14">
        <f>VLOOKUP(CONCATENATE("TET_",Parameters!$B$7,"_0_",YEAR($A14),"_",Parameters!$E$10,"_",VLOOKUP(Data!B$3, Parameters!$A$10:$B$13, 2, FALSE)),Query!$A:$C,3,FALSE)</f>
        <v>1.2070000000000001</v>
      </c>
      <c r="C14">
        <f>VLOOKUP(CONCATENATE("TET_",Parameters!$B$7,"_0_",YEAR($A14),"_",Parameters!$E$10,"_",VLOOKUP(Data!C$3, Parameters!$A$10:$B$13, 2, FALSE)),Query!$A:$C,3,FALSE)</f>
        <v>1.8520000000000001</v>
      </c>
      <c r="D14">
        <f>VLOOKUP(CONCATENATE("TET_",Parameters!$B$7,"_0_",YEAR($A14),"_",Parameters!$E$10,"_",VLOOKUP(Data!D$3, Parameters!$A$10:$B$13, 2, FALSE)),Query!$A:$C,3,FALSE)</f>
        <v>1.81</v>
      </c>
      <c r="E14">
        <f>VLOOKUP(CONCATENATE("TET_",Parameters!$B$7,"_0_",YEAR($A14),"_",Parameters!$E$10,"_",VLOOKUP(Data!E$3, Parameters!$A$10:$B$13, 2, FALSE)),Query!$A:$C,3,FALSE)</f>
        <v>1.069800034</v>
      </c>
      <c r="F14" s="1"/>
      <c r="G14" s="14"/>
      <c r="H14" s="1"/>
      <c r="I14" s="1"/>
      <c r="J14" s="1"/>
      <c r="K14" s="1"/>
      <c r="L14" s="1"/>
      <c r="M14" s="1"/>
      <c r="N14" s="1"/>
      <c r="O14" s="1"/>
      <c r="P14" s="1"/>
      <c r="Q14" s="1"/>
      <c r="R14" s="1"/>
      <c r="S14" s="1"/>
      <c r="T14" s="1"/>
      <c r="U14" s="1"/>
      <c r="V14" s="1"/>
      <c r="W14" s="1"/>
      <c r="X14" s="1"/>
    </row>
    <row r="15" spans="1:24">
      <c r="A15" s="2">
        <f>DATE(Parameters!$B$5+ROW($A15)-ROW($A$22), 1, 1)</f>
        <v>38353</v>
      </c>
      <c r="B15">
        <f>VLOOKUP(CONCATENATE("TET_",Parameters!$B$7,"_0_",YEAR($A15),"_",Parameters!$E$10,"_",VLOOKUP(Data!B$3, Parameters!$A$10:$B$13, 2, FALSE)),Query!$A:$C,3,FALSE)</f>
        <v>1.7350000000000001</v>
      </c>
      <c r="C15">
        <f>VLOOKUP(CONCATENATE("TET_",Parameters!$B$7,"_0_",YEAR($A15),"_",Parameters!$E$10,"_",VLOOKUP(Data!C$3, Parameters!$A$10:$B$13, 2, FALSE)),Query!$A:$C,3,FALSE)</f>
        <v>2.27</v>
      </c>
      <c r="D15">
        <f>VLOOKUP(CONCATENATE("TET_",Parameters!$B$7,"_0_",YEAR($A15),"_",Parameters!$E$10,"_",VLOOKUP(Data!D$3, Parameters!$A$10:$B$13, 2, FALSE)),Query!$A:$C,3,FALSE)</f>
        <v>2.4020000000000001</v>
      </c>
      <c r="E15">
        <f>VLOOKUP(CONCATENATE("TET_",Parameters!$B$7,"_0_",YEAR($A15),"_",Parameters!$E$10,"_",VLOOKUP(Data!E$3, Parameters!$A$10:$B$13, 2, FALSE)),Query!$A:$C,3,FALSE)</f>
        <v>1.5141999820000001</v>
      </c>
      <c r="F15" s="1"/>
      <c r="G15" s="14"/>
      <c r="H15" s="1"/>
      <c r="I15" s="1"/>
      <c r="J15" s="1"/>
      <c r="K15" s="1"/>
      <c r="L15" s="1"/>
      <c r="M15" s="1"/>
      <c r="N15" s="1"/>
      <c r="O15" s="1"/>
      <c r="P15" s="1"/>
      <c r="Q15" s="1"/>
      <c r="R15" s="1"/>
      <c r="S15" s="1"/>
      <c r="T15" s="1"/>
      <c r="U15" s="1"/>
      <c r="V15" s="1"/>
      <c r="W15" s="1"/>
      <c r="X15" s="1"/>
    </row>
    <row r="16" spans="1:24">
      <c r="A16" s="2">
        <f>DATE(Parameters!$B$5+ROW($A16)-ROW($A$22), 1, 1)</f>
        <v>38718</v>
      </c>
      <c r="B16">
        <f>VLOOKUP(CONCATENATE("TET_",Parameters!$B$7,"_0_",YEAR($A16),"_",Parameters!$E$10,"_",VLOOKUP(Data!B$3, Parameters!$A$10:$B$13, 2, FALSE)),Query!$A:$C,3,FALSE)</f>
        <v>1.998</v>
      </c>
      <c r="C16">
        <f>VLOOKUP(CONCATENATE("TET_",Parameters!$B$7,"_0_",YEAR($A16),"_",Parameters!$E$10,"_",VLOOKUP(Data!C$3, Parameters!$A$10:$B$13, 2, FALSE)),Query!$A:$C,3,FALSE)</f>
        <v>2.5720000000000001</v>
      </c>
      <c r="D16">
        <f>VLOOKUP(CONCATENATE("TET_",Parameters!$B$7,"_0_",YEAR($A16),"_",Parameters!$E$10,"_",VLOOKUP(Data!D$3, Parameters!$A$10:$B$13, 2, FALSE)),Query!$A:$C,3,FALSE)</f>
        <v>2.7050000000000001</v>
      </c>
      <c r="E16">
        <f>VLOOKUP(CONCATENATE("TET_",Parameters!$B$7,"_0_",YEAR($A16),"_",Parameters!$E$10,"_",VLOOKUP(Data!E$3, Parameters!$A$10:$B$13, 2, FALSE)),Query!$A:$C,3,FALSE)</f>
        <v>1.9211000060000001</v>
      </c>
      <c r="F16" s="1"/>
      <c r="G16" s="14"/>
      <c r="H16" s="1"/>
      <c r="I16" s="1"/>
      <c r="J16" s="1"/>
      <c r="K16" s="1"/>
      <c r="L16" s="1"/>
      <c r="M16" s="1"/>
      <c r="N16" s="1"/>
      <c r="O16" s="1"/>
      <c r="P16" s="1"/>
      <c r="Q16" s="1"/>
      <c r="R16" s="1"/>
      <c r="S16" s="1"/>
      <c r="T16" s="1"/>
      <c r="U16" s="1"/>
      <c r="V16" s="1"/>
      <c r="W16" s="1"/>
      <c r="X16" s="1"/>
    </row>
    <row r="17" spans="1:92">
      <c r="A17" s="2">
        <f>DATE(Parameters!$B$5+ROW($A17)-ROW($A$22), 1, 1)</f>
        <v>39083</v>
      </c>
      <c r="B17">
        <f>VLOOKUP(CONCATENATE("TET_",Parameters!$B$7,"_0_",YEAR($A17),"_",Parameters!$E$10,"_",VLOOKUP(Data!B$3, Parameters!$A$10:$B$13, 2, FALSE)),Query!$A:$C,3,FALSE)</f>
        <v>2.165</v>
      </c>
      <c r="C17">
        <f>VLOOKUP(CONCATENATE("TET_",Parameters!$B$7,"_0_",YEAR($A17),"_",Parameters!$E$10,"_",VLOOKUP(Data!C$3, Parameters!$A$10:$B$13, 2, FALSE)),Query!$A:$C,3,FALSE)</f>
        <v>2.7959999999999998</v>
      </c>
      <c r="D17">
        <f>VLOOKUP(CONCATENATE("TET_",Parameters!$B$7,"_0_",YEAR($A17),"_",Parameters!$E$10,"_",VLOOKUP(Data!D$3, Parameters!$A$10:$B$13, 2, FALSE)),Query!$A:$C,3,FALSE)</f>
        <v>2.8849999999999998</v>
      </c>
      <c r="E17">
        <f>VLOOKUP(CONCATENATE("TET_",Parameters!$B$7,"_0_",YEAR($A17),"_",Parameters!$E$10,"_",VLOOKUP(Data!E$3, Parameters!$A$10:$B$13, 2, FALSE)),Query!$A:$C,3,FALSE)</f>
        <v>2.182400055</v>
      </c>
      <c r="F17" s="1"/>
      <c r="G17" s="14"/>
      <c r="H17" s="1"/>
      <c r="I17" s="1"/>
      <c r="J17" s="1"/>
      <c r="K17" s="1"/>
      <c r="L17" s="1"/>
      <c r="M17" s="1"/>
      <c r="N17" s="1"/>
      <c r="O17" s="1"/>
      <c r="P17" s="1"/>
      <c r="Q17" s="1"/>
      <c r="R17" s="1"/>
      <c r="S17" s="1"/>
      <c r="T17" s="1"/>
      <c r="U17" s="1"/>
      <c r="V17" s="1"/>
      <c r="W17" s="1"/>
      <c r="X17" s="1"/>
    </row>
    <row r="18" spans="1:92">
      <c r="A18" s="2">
        <f>DATE(Parameters!$B$5+ROW($A18)-ROW($A$22), 1, 1)</f>
        <v>39448</v>
      </c>
      <c r="B18">
        <f>VLOOKUP(CONCATENATE("TET_",Parameters!$B$7,"_0_",YEAR($A18),"_",Parameters!$E$10,"_",VLOOKUP(Data!B$3, Parameters!$A$10:$B$13, 2, FALSE)),Query!$A:$C,3,FALSE)</f>
        <v>3.052</v>
      </c>
      <c r="C18">
        <f>VLOOKUP(CONCATENATE("TET_",Parameters!$B$7,"_0_",YEAR($A18),"_",Parameters!$E$10,"_",VLOOKUP(Data!C$3, Parameters!$A$10:$B$13, 2, FALSE)),Query!$A:$C,3,FALSE)</f>
        <v>3.246</v>
      </c>
      <c r="D18">
        <f>VLOOKUP(CONCATENATE("TET_",Parameters!$B$7,"_0_",YEAR($A18),"_",Parameters!$E$10,"_",VLOOKUP(Data!D$3, Parameters!$A$10:$B$13, 2, FALSE)),Query!$A:$C,3,FALSE)</f>
        <v>3.8029999999999999</v>
      </c>
      <c r="E18">
        <f>VLOOKUP(CONCATENATE("TET_",Parameters!$B$7,"_0_",YEAR($A18),"_",Parameters!$E$10,"_",VLOOKUP(Data!E$3, Parameters!$A$10:$B$13, 2, FALSE)),Query!$A:$C,3,FALSE)</f>
        <v>3.1204998779999999</v>
      </c>
      <c r="F18" s="1"/>
      <c r="G18" s="14"/>
      <c r="H18" s="1"/>
      <c r="I18" s="1"/>
      <c r="J18" s="1"/>
      <c r="K18" s="1"/>
      <c r="L18" s="1"/>
      <c r="M18" s="1"/>
      <c r="N18" s="1"/>
      <c r="O18" s="1"/>
      <c r="P18" s="1"/>
      <c r="Q18" s="1"/>
      <c r="R18" s="1"/>
      <c r="S18" s="1"/>
      <c r="T18" s="1"/>
      <c r="U18" s="1"/>
      <c r="V18" s="1"/>
      <c r="W18" s="1"/>
      <c r="X18" s="1"/>
    </row>
    <row r="19" spans="1:92">
      <c r="A19" s="2">
        <f>DATE(Parameters!$B$5+ROW($A19)-ROW($A$22), 1, 1)</f>
        <v>39814</v>
      </c>
      <c r="B19">
        <f>VLOOKUP(CONCATENATE("TET_",Parameters!$B$7,"_0_",YEAR($A19),"_",Parameters!$E$10,"_",VLOOKUP(Data!B$3, Parameters!$A$10:$B$13, 2, FALSE)),Query!$A:$C,3,FALSE)</f>
        <v>1.704</v>
      </c>
      <c r="C19">
        <f>VLOOKUP(CONCATENATE("TET_",Parameters!$B$7,"_0_",YEAR($A19),"_",Parameters!$E$10,"_",VLOOKUP(Data!C$3, Parameters!$A$10:$B$13, 2, FALSE)),Query!$A:$C,3,FALSE)</f>
        <v>2.3530000000000002</v>
      </c>
      <c r="D19">
        <f>VLOOKUP(CONCATENATE("TET_",Parameters!$B$7,"_0_",YEAR($A19),"_",Parameters!$E$10,"_",VLOOKUP(Data!D$3, Parameters!$A$10:$B$13, 2, FALSE)),Query!$A:$C,3,FALSE)</f>
        <v>2.4670000000000001</v>
      </c>
      <c r="E19">
        <f>VLOOKUP(CONCATENATE("TET_",Parameters!$B$7,"_0_",YEAR($A19),"_",Parameters!$E$10,"_",VLOOKUP(Data!E$3, Parameters!$A$10:$B$13, 2, FALSE)),Query!$A:$C,3,FALSE)</f>
        <v>1.7711999510000001</v>
      </c>
      <c r="F19" s="1"/>
      <c r="G19" s="14"/>
      <c r="H19" s="1"/>
      <c r="I19" s="1"/>
      <c r="J19" s="1"/>
      <c r="K19" s="1"/>
      <c r="L19" s="1"/>
      <c r="M19" s="1"/>
      <c r="N19" s="1"/>
      <c r="O19" s="1"/>
      <c r="P19" s="1"/>
      <c r="Q19" s="1"/>
      <c r="R19" s="1"/>
      <c r="S19" s="1"/>
      <c r="T19" s="1"/>
      <c r="U19" s="1"/>
      <c r="V19" s="1"/>
      <c r="W19" s="1"/>
      <c r="X19" s="1"/>
    </row>
    <row r="20" spans="1:92">
      <c r="A20" s="2">
        <f>DATE(Parameters!$B$5+ROW($A20)-ROW($A$22), 1, 1)</f>
        <v>40179</v>
      </c>
      <c r="B20">
        <f>VLOOKUP(CONCATENATE("TET_",Parameters!$B$7,"_0_",YEAR($A20),"_",Parameters!$E$10,"_",VLOOKUP(Data!B$3, Parameters!$A$10:$B$13, 2, FALSE)),Query!$A:$C,3,FALSE)</f>
        <v>2.2010000000000001</v>
      </c>
      <c r="C20">
        <f>VLOOKUP(CONCATENATE("TET_",Parameters!$B$7,"_0_",YEAR($A20),"_",Parameters!$E$10,"_",VLOOKUP(Data!C$3, Parameters!$A$10:$B$13, 2, FALSE)),Query!$A:$C,3,FALSE)</f>
        <v>2.782</v>
      </c>
      <c r="D20">
        <f>VLOOKUP(CONCATENATE("TET_",Parameters!$B$7,"_0_",YEAR($A20),"_",Parameters!$E$10,"_",VLOOKUP(Data!D$3, Parameters!$A$10:$B$13, 2, FALSE)),Query!$A:$C,3,FALSE)</f>
        <v>2.992</v>
      </c>
      <c r="E20">
        <f>VLOOKUP(CONCATENATE("TET_",Parameters!$B$7,"_0_",YEAR($A20),"_",Parameters!$E$10,"_",VLOOKUP(Data!E$3, Parameters!$A$10:$B$13, 2, FALSE)),Query!$A:$C,3,FALSE)</f>
        <v>2.2567999269999999</v>
      </c>
      <c r="F20" s="1"/>
      <c r="G20" s="14"/>
      <c r="H20" s="1"/>
      <c r="I20" s="1"/>
      <c r="J20" s="1"/>
      <c r="K20" s="1"/>
      <c r="L20" s="1"/>
      <c r="M20" s="1"/>
      <c r="N20" s="1"/>
      <c r="O20" s="1"/>
      <c r="P20" s="1"/>
      <c r="Q20" s="1"/>
      <c r="R20" s="1"/>
      <c r="S20" s="1"/>
      <c r="T20" s="1"/>
      <c r="U20" s="1"/>
      <c r="V20" s="1"/>
      <c r="W20" s="1"/>
      <c r="X20" s="1"/>
    </row>
    <row r="21" spans="1:92">
      <c r="A21" s="2">
        <f>DATE(Parameters!$B$5+ROW($A21)-ROW($A$22), 1, 1)</f>
        <v>40544</v>
      </c>
      <c r="B21">
        <f>VLOOKUP(CONCATENATE("TET_",Parameters!$B$7,"_0_",YEAR($A21),"_",Parameters!$E$10,"_",VLOOKUP(Data!B$3, Parameters!$A$10:$B$13, 2, FALSE)),Query!$A:$C,3,FALSE)</f>
        <v>3.0539999999999998</v>
      </c>
      <c r="C21">
        <f>VLOOKUP(CONCATENATE("TET_",Parameters!$B$7,"_0_",YEAR($A21),"_",Parameters!$E$10,"_",VLOOKUP(Data!C$3, Parameters!$A$10:$B$13, 2, FALSE)),Query!$A:$C,3,FALSE)</f>
        <v>3.5209999999999999</v>
      </c>
      <c r="D21">
        <f>VLOOKUP(CONCATENATE("TET_",Parameters!$B$7,"_0_",YEAR($A21),"_",Parameters!$E$10,"_",VLOOKUP(Data!D$3, Parameters!$A$10:$B$13, 2, FALSE)),Query!$A:$C,3,FALSE)</f>
        <v>3.84</v>
      </c>
      <c r="E21">
        <f>VLOOKUP(CONCATENATE("TET_",Parameters!$B$7,"_0_",YEAR($A21),"_",Parameters!$E$10,"_",VLOOKUP(Data!E$3, Parameters!$A$10:$B$13, 2, FALSE)),Query!$A:$C,3,FALSE)</f>
        <v>3.0707000729999998</v>
      </c>
      <c r="F21" s="1"/>
      <c r="G21" s="14"/>
      <c r="H21" s="1"/>
      <c r="I21" s="1"/>
      <c r="J21" s="1"/>
      <c r="K21" s="1"/>
      <c r="L21" s="1"/>
      <c r="M21" s="1"/>
      <c r="N21" s="1"/>
      <c r="O21" s="1"/>
      <c r="P21" s="1"/>
      <c r="Q21" s="1"/>
      <c r="R21" s="1"/>
      <c r="S21" s="1"/>
      <c r="T21" s="1"/>
      <c r="U21" s="1"/>
      <c r="V21" s="1"/>
      <c r="W21" s="1"/>
      <c r="X21" s="1"/>
    </row>
    <row r="22" spans="1:92">
      <c r="A22" s="2">
        <f>DATE(Parameters!$B$5+ROW($A22)-ROW($A$22), 1, 1)</f>
        <v>40909</v>
      </c>
      <c r="B22" s="3">
        <f>VLOOKUP(CONCATENATE("TET_",Parameters!$B$7,"_0_",YEAR($A22),"_",Parameters!$E$10,"_",VLOOKUP(Data!B$3, Parameters!$A$10:$B$13, 2, FALSE)),Query!$A:$C,3,FALSE)</f>
        <v>3.1040000000000001</v>
      </c>
      <c r="C22" s="3">
        <f>VLOOKUP(CONCATENATE("TET_",Parameters!$B$7,"_0_",YEAR($A22),"_",Parameters!$E$10,"_",VLOOKUP(Data!C$3, Parameters!$A$10:$B$13, 2, FALSE)),Query!$A:$C,3,FALSE)</f>
        <v>3.6179999999999999</v>
      </c>
      <c r="D22" s="3">
        <f>VLOOKUP(CONCATENATE("TET_",Parameters!$B$7,"_0_",YEAR($A22),"_",Parameters!$E$10,"_",VLOOKUP(Data!D$3, Parameters!$A$10:$B$13, 2, FALSE)),Query!$A:$C,3,FALSE)</f>
        <v>3.968</v>
      </c>
      <c r="E22" s="3">
        <f>VLOOKUP(CONCATENATE("TET_",Parameters!$B$7,"_0_",YEAR($A22),"_",Parameters!$E$10,"_",VLOOKUP(Data!E$3, Parameters!$A$10:$B$13, 2, FALSE)),Query!$A:$C,3,FALSE)</f>
        <v>3.1670001220000001</v>
      </c>
      <c r="G22" s="14"/>
    </row>
    <row r="23" spans="1:92">
      <c r="A23" s="2">
        <f>DATE(Parameters!$B$5+ROW($A23)-ROW($A$22), 1, 1)</f>
        <v>41275</v>
      </c>
      <c r="B23" s="3">
        <f>VLOOKUP(CONCATENATE("TET_",Parameters!$B$7,"_0_",YEAR($A23),"_",Parameters!$E$10,"_",VLOOKUP(Data!B$3, Parameters!$A$10:$B$13, 2, FALSE)),Query!$A:$C,3,FALSE)</f>
        <v>2.9790000000000001</v>
      </c>
      <c r="C23" s="3">
        <f>VLOOKUP(CONCATENATE("TET_",Parameters!$B$7,"_0_",YEAR($A23),"_",Parameters!$E$10,"_",VLOOKUP(Data!C$3, Parameters!$A$10:$B$13, 2, FALSE)),Query!$A:$C,3,FALSE)</f>
        <v>3.5049999999999999</v>
      </c>
      <c r="D23" s="3">
        <f>VLOOKUP(CONCATENATE("TET_",Parameters!$B$7,"_0_",YEAR($A23),"_",Parameters!$E$10,"_",VLOOKUP(Data!D$3, Parameters!$A$10:$B$13, 2, FALSE)),Query!$A:$C,3,FALSE)</f>
        <v>3.9220000000000002</v>
      </c>
      <c r="E23" s="3">
        <f>VLOOKUP(CONCATENATE("TET_",Parameters!$B$7,"_0_",YEAR($A23),"_",Parameters!$E$10,"_",VLOOKUP(Data!E$3, Parameters!$A$10:$B$13, 2, FALSE)),Query!$A:$C,3,FALSE)</f>
        <v>3.1236999509999999</v>
      </c>
      <c r="G23" s="14"/>
    </row>
    <row r="24" spans="1:92">
      <c r="A24" s="2">
        <f>DATE(Parameters!$B$5+ROW($A24)-ROW($A$22), 1, 1)</f>
        <v>41640</v>
      </c>
      <c r="B24" s="3">
        <f>VLOOKUP(CONCATENATE("TET_",Parameters!$B$7,"_0_",YEAR($A24),"_",Parameters!$E$10,"_",VLOOKUP(Data!B$3, Parameters!$A$10:$B$13, 2, FALSE)),Query!$A:$C,3,FALSE)</f>
        <v>2.7719999999999998</v>
      </c>
      <c r="C24" s="3">
        <f>VLOOKUP(CONCATENATE("TET_",Parameters!$B$7,"_0_",YEAR($A24),"_",Parameters!$E$10,"_",VLOOKUP(Data!C$3, Parameters!$A$10:$B$13, 2, FALSE)),Query!$A:$C,3,FALSE)</f>
        <v>3.3580000000000001</v>
      </c>
      <c r="D24" s="3">
        <f>VLOOKUP(CONCATENATE("TET_",Parameters!$B$7,"_0_",YEAR($A24),"_",Parameters!$E$10,"_",VLOOKUP(Data!D$3, Parameters!$A$10:$B$13, 2, FALSE)),Query!$A:$C,3,FALSE)</f>
        <v>3.8250000000000002</v>
      </c>
      <c r="E24" s="3">
        <f>VLOOKUP(CONCATENATE("TET_",Parameters!$B$7,"_0_",YEAR($A24),"_",Parameters!$E$10,"_",VLOOKUP(Data!E$3, Parameters!$A$10:$B$13, 2, FALSE)),Query!$A:$C,3,FALSE)</f>
        <v>2.9470001219999999</v>
      </c>
      <c r="G24" s="14"/>
    </row>
    <row r="25" spans="1:92">
      <c r="A25" s="2">
        <f>DATE(Parameters!$B$5+ROW($A25)-ROW($A$22), 1, 1)</f>
        <v>42005</v>
      </c>
      <c r="B25" s="3">
        <f>VLOOKUP(CONCATENATE("TET_",Parameters!$B$7,"_0_",YEAR($A25),"_",Parameters!$E$10,"_",VLOOKUP(Data!B$3, Parameters!$A$10:$B$13, 2, FALSE)),Query!$A:$C,3,FALSE)</f>
        <v>1.629</v>
      </c>
      <c r="C25" s="3">
        <f>VLOOKUP(CONCATENATE("TET_",Parameters!$B$7,"_0_",YEAR($A25),"_",Parameters!$E$10,"_",VLOOKUP(Data!C$3, Parameters!$A$10:$B$13, 2, FALSE)),Query!$A:$C,3,FALSE)</f>
        <v>2.4289999999999998</v>
      </c>
      <c r="D25" s="3">
        <f>VLOOKUP(CONCATENATE("TET_",Parameters!$B$7,"_0_",YEAR($A25),"_",Parameters!$E$10,"_",VLOOKUP(Data!D$3, Parameters!$A$10:$B$13, 2, FALSE)),Query!$A:$C,3,FALSE)</f>
        <v>2.7069999999999999</v>
      </c>
      <c r="E25" s="3">
        <f>VLOOKUP(CONCATENATE("TET_",Parameters!$B$7,"_0_",YEAR($A25),"_",Parameters!$E$10,"_",VLOOKUP(Data!E$3, Parameters!$A$10:$B$13, 2, FALSE)),Query!$A:$C,3,FALSE)</f>
        <v>1.7913999940000001</v>
      </c>
      <c r="F25" s="4"/>
      <c r="G25" s="1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row>
    <row r="26" spans="1:92">
      <c r="A26" s="2">
        <f>DATE(Parameters!$B$5+ROW($A26)-ROW($A$22), 1, 1)</f>
        <v>42370</v>
      </c>
      <c r="B26" s="3">
        <f>VLOOKUP(CONCATENATE("TET_",Parameters!$B$7,"_0_",YEAR($A26),"_",Parameters!$E$10,"_",VLOOKUP(Data!B$3, Parameters!$A$10:$B$13, 2, FALSE)),Query!$A:$C,3,FALSE)</f>
        <v>1.319</v>
      </c>
      <c r="C26" s="3">
        <f>VLOOKUP(CONCATENATE("TET_",Parameters!$B$7,"_0_",YEAR($A26),"_",Parameters!$E$10,"_",VLOOKUP(Data!C$3, Parameters!$A$10:$B$13, 2, FALSE)),Query!$A:$C,3,FALSE)</f>
        <v>2.1429999999999998</v>
      </c>
      <c r="D26" s="3">
        <f>VLOOKUP(CONCATENATE("TET_",Parameters!$B$7,"_0_",YEAR($A26),"_",Parameters!$E$10,"_",VLOOKUP(Data!D$3, Parameters!$A$10:$B$13, 2, FALSE)),Query!$A:$C,3,FALSE)</f>
        <v>2.3039999999999998</v>
      </c>
      <c r="E26" s="3">
        <f>VLOOKUP(CONCATENATE("TET_",Parameters!$B$7,"_0_",YEAR($A26),"_",Parameters!$E$10,"_",VLOOKUP(Data!E$3, Parameters!$A$10:$B$13, 2, FALSE)),Query!$A:$C,3,FALSE)</f>
        <v>1.4397000120000001</v>
      </c>
      <c r="F26" s="5"/>
      <c r="G26" s="14"/>
      <c r="H26" s="5"/>
      <c r="I26" s="5"/>
      <c r="J26" s="5"/>
      <c r="K26" s="5"/>
      <c r="M26" s="5"/>
      <c r="Y26" s="5"/>
      <c r="Z26" s="5"/>
      <c r="AA26" s="5"/>
      <c r="AB26" s="5"/>
      <c r="AC26" s="5"/>
      <c r="AD26" s="5"/>
      <c r="AE26" s="5"/>
      <c r="AF26" s="5"/>
      <c r="AG26" s="5"/>
      <c r="AH26" s="5"/>
      <c r="AI26" s="5"/>
      <c r="AP26" s="5"/>
      <c r="AQ26" s="5"/>
      <c r="AR26" s="5"/>
      <c r="AS26" s="5"/>
      <c r="AT26" s="5"/>
      <c r="AU26" s="5"/>
      <c r="AV26" s="5"/>
      <c r="AW26" s="5"/>
      <c r="AX26" s="5"/>
      <c r="AY26" s="5"/>
      <c r="AZ26" s="5"/>
      <c r="BB26" s="5"/>
      <c r="BC26" s="5"/>
      <c r="BD26" s="5"/>
      <c r="BE26" s="5"/>
      <c r="BF26" s="5"/>
      <c r="BG26" s="5"/>
      <c r="BH26" s="5"/>
      <c r="BI26" s="5"/>
      <c r="BJ26" s="5"/>
      <c r="BK26" s="5"/>
      <c r="BL26" s="5"/>
      <c r="BN26" s="5"/>
      <c r="BO26" s="5"/>
      <c r="BP26" s="5"/>
      <c r="BQ26" s="5"/>
      <c r="BR26" s="5"/>
      <c r="BS26" s="5"/>
      <c r="BT26" s="5"/>
      <c r="BU26" s="5"/>
      <c r="BV26" s="5"/>
      <c r="BW26" s="5"/>
      <c r="BX26" s="5"/>
      <c r="BZ26" s="5"/>
      <c r="CA26" s="5"/>
      <c r="CB26" s="5"/>
      <c r="CC26" s="5"/>
      <c r="CD26" s="5"/>
      <c r="CE26" s="5"/>
      <c r="CF26" s="5"/>
      <c r="CG26" s="5"/>
      <c r="CH26" s="5"/>
      <c r="CI26" s="5"/>
      <c r="CJ26" s="5"/>
    </row>
    <row r="27" spans="1:92">
      <c r="A27" s="2">
        <f>DATE(Parameters!$B$5+ROW($A27)-ROW($A$22), 1, 1)</f>
        <v>42736</v>
      </c>
      <c r="B27" s="3">
        <f>VLOOKUP(CONCATENATE("TET_",Parameters!$B$7,"_0_",YEAR($A27),"_",Parameters!$E$10,"_",VLOOKUP(Data!B$3, Parameters!$A$10:$B$13, 2, FALSE)),Query!$A:$C,3,FALSE)</f>
        <v>1.629</v>
      </c>
      <c r="C27" s="3">
        <f>VLOOKUP(CONCATENATE("TET_",Parameters!$B$7,"_0_",YEAR($A27),"_",Parameters!$E$10,"_",VLOOKUP(Data!C$3, Parameters!$A$10:$B$13, 2, FALSE)),Query!$A:$C,3,FALSE)</f>
        <v>2.415</v>
      </c>
      <c r="D27" s="3">
        <f>VLOOKUP(CONCATENATE("TET_",Parameters!$B$7,"_0_",YEAR($A27),"_",Parameters!$E$10,"_",VLOOKUP(Data!D$3, Parameters!$A$10:$B$13, 2, FALSE)),Query!$A:$C,3,FALSE)</f>
        <v>2.65</v>
      </c>
      <c r="E27" s="3">
        <f>VLOOKUP(CONCATENATE("TET_",Parameters!$B$7,"_0_",YEAR($A27),"_",Parameters!$E$10,"_",VLOOKUP(Data!E$3, Parameters!$A$10:$B$13, 2, FALSE)),Query!$A:$C,3,FALSE)</f>
        <v>1.7708000180000001</v>
      </c>
      <c r="F27" s="5"/>
      <c r="G27" s="14"/>
      <c r="H27" s="5"/>
      <c r="I27" s="5"/>
      <c r="J27" s="5"/>
      <c r="K27" s="5"/>
      <c r="M27" s="5"/>
      <c r="Y27" s="5"/>
      <c r="Z27" s="5"/>
      <c r="AA27" s="5"/>
      <c r="AB27" s="5"/>
      <c r="AC27" s="5"/>
      <c r="AD27" s="5"/>
      <c r="AE27" s="5"/>
      <c r="AF27" s="5"/>
      <c r="AG27" s="5"/>
      <c r="AH27" s="5"/>
      <c r="AI27" s="5"/>
      <c r="AP27" s="5"/>
      <c r="AQ27" s="5"/>
      <c r="AR27" s="5"/>
      <c r="AS27" s="5"/>
      <c r="AT27" s="5"/>
      <c r="AU27" s="5"/>
      <c r="AV27" s="5"/>
      <c r="AW27" s="5"/>
      <c r="AX27" s="5"/>
      <c r="AY27" s="5"/>
      <c r="AZ27" s="5"/>
      <c r="BB27" s="5"/>
      <c r="BC27" s="5"/>
      <c r="BD27" s="5"/>
      <c r="BE27" s="5"/>
      <c r="BF27" s="5"/>
      <c r="BG27" s="5"/>
      <c r="BH27" s="5"/>
      <c r="BI27" s="5"/>
      <c r="BJ27" s="5"/>
      <c r="BK27" s="5"/>
      <c r="BL27" s="5"/>
      <c r="BN27" s="5"/>
      <c r="BO27" s="5"/>
      <c r="BP27" s="5"/>
      <c r="BQ27" s="5"/>
      <c r="BR27" s="5"/>
      <c r="BS27" s="5"/>
      <c r="BT27" s="5"/>
      <c r="BU27" s="5"/>
      <c r="BV27" s="5"/>
      <c r="BW27" s="5"/>
      <c r="BX27" s="5"/>
      <c r="BZ27" s="5"/>
      <c r="CA27" s="5"/>
      <c r="CB27" s="5"/>
      <c r="CC27" s="5"/>
      <c r="CD27" s="5"/>
      <c r="CE27" s="5"/>
      <c r="CF27" s="5"/>
      <c r="CG27" s="5"/>
      <c r="CH27" s="5"/>
      <c r="CI27" s="5"/>
      <c r="CJ27" s="5"/>
    </row>
    <row r="28" spans="1:92">
      <c r="A28" s="2">
        <f>DATE(Parameters!$B$5+ROW($A28)-ROW($A$22), 1, 1)</f>
        <v>43101</v>
      </c>
      <c r="B28" s="3">
        <f>VLOOKUP(CONCATENATE("TET_",Parameters!$B$7,"_0_",YEAR($A28),"_",Parameters!$E$10,"_",VLOOKUP(Data!B$3, Parameters!$A$10:$B$13, 2, FALSE)),Query!$A:$C,3,FALSE)</f>
        <v>2.1190000000000002</v>
      </c>
      <c r="C28" s="3">
        <f>VLOOKUP(CONCATENATE("TET_",Parameters!$B$7,"_0_",YEAR($A28),"_",Parameters!$E$10,"_",VLOOKUP(Data!C$3, Parameters!$A$10:$B$13, 2, FALSE)),Query!$A:$C,3,FALSE)</f>
        <v>2.7189999999999999</v>
      </c>
      <c r="D28" s="3">
        <f>VLOOKUP(CONCATENATE("TET_",Parameters!$B$7,"_0_",YEAR($A28),"_",Parameters!$E$10,"_",VLOOKUP(Data!D$3, Parameters!$A$10:$B$13, 2, FALSE)),Query!$A:$C,3,FALSE)</f>
        <v>3.1779999999999999</v>
      </c>
      <c r="E28" s="3">
        <f>VLOOKUP(CONCATENATE("TET_",Parameters!$B$7,"_0_",YEAR($A28),"_",Parameters!$E$10,"_",VLOOKUP(Data!E$3, Parameters!$A$10:$B$13, 2, FALSE)),Query!$A:$C,3,FALSE)</f>
        <v>2.23</v>
      </c>
      <c r="F28" s="5"/>
      <c r="G28" s="14"/>
      <c r="H28" s="5"/>
      <c r="I28" s="5"/>
      <c r="J28" s="5"/>
      <c r="K28" s="5"/>
      <c r="M28" s="5"/>
      <c r="Y28" s="5"/>
      <c r="Z28" s="5"/>
      <c r="AA28" s="5"/>
      <c r="AB28" s="5"/>
      <c r="AC28" s="5"/>
      <c r="AD28" s="5"/>
      <c r="AE28" s="5"/>
      <c r="AF28" s="5"/>
      <c r="AG28" s="5"/>
      <c r="AH28" s="5"/>
      <c r="AI28" s="5"/>
      <c r="AP28" s="5"/>
      <c r="AQ28" s="5"/>
      <c r="AR28" s="5"/>
      <c r="AS28" s="5"/>
      <c r="AT28" s="5"/>
      <c r="AU28" s="5"/>
      <c r="AV28" s="5"/>
      <c r="AW28" s="5"/>
      <c r="AX28" s="5"/>
      <c r="AY28" s="5"/>
      <c r="AZ28" s="5"/>
      <c r="BB28" s="5"/>
      <c r="BC28" s="5"/>
      <c r="BD28" s="5"/>
      <c r="BE28" s="5"/>
      <c r="BF28" s="5"/>
      <c r="BG28" s="5"/>
      <c r="BH28" s="5"/>
      <c r="BI28" s="5"/>
      <c r="BJ28" s="5"/>
      <c r="BK28" s="5"/>
      <c r="BL28" s="5"/>
      <c r="BN28" s="5"/>
      <c r="BO28" s="5"/>
      <c r="BP28" s="5"/>
      <c r="BQ28" s="5"/>
      <c r="BR28" s="5"/>
      <c r="BS28" s="5"/>
      <c r="BT28" s="5"/>
      <c r="BU28" s="5"/>
      <c r="BV28" s="5"/>
      <c r="BW28" s="5"/>
      <c r="BX28" s="5"/>
      <c r="BZ28" s="5"/>
      <c r="CA28" s="5"/>
      <c r="CB28" s="5"/>
      <c r="CC28" s="5"/>
      <c r="CD28" s="5"/>
      <c r="CE28" s="5"/>
      <c r="CF28" s="5"/>
      <c r="CG28" s="5"/>
      <c r="CH28" s="5"/>
      <c r="CI28" s="5"/>
      <c r="CJ28" s="5"/>
    </row>
    <row r="29" spans="1:92">
      <c r="A29" s="2">
        <f>DATE(Parameters!$B$5+ROW($A29)-ROW($A$22), 1, 1)</f>
        <v>43466</v>
      </c>
      <c r="B29" s="3">
        <f>VLOOKUP(CONCATENATE("TET_",Parameters!$B$7,"_0_",YEAR($A29),"_",Parameters!$E$10,"_",VLOOKUP(Data!B$3, Parameters!$A$10:$B$13, 2, FALSE)),Query!$A:$C,3,FALSE)</f>
        <v>1.97</v>
      </c>
      <c r="C29" s="3">
        <f>VLOOKUP(CONCATENATE("TET_",Parameters!$B$7,"_0_",YEAR($A29),"_",Parameters!$E$10,"_",VLOOKUP(Data!C$3, Parameters!$A$10:$B$13, 2, FALSE)),Query!$A:$C,3,FALSE)</f>
        <v>2.6040000000000001</v>
      </c>
      <c r="D29" s="3">
        <f>VLOOKUP(CONCATENATE("TET_",Parameters!$B$7,"_0_",YEAR($A29),"_",Parameters!$E$10,"_",VLOOKUP(Data!D$3, Parameters!$A$10:$B$13, 2, FALSE)),Query!$A:$C,3,FALSE)</f>
        <v>3.056</v>
      </c>
      <c r="E29" s="3">
        <f>VLOOKUP(CONCATENATE("TET_",Parameters!$B$7,"_0_",YEAR($A29),"_",Parameters!$E$10,"_",VLOOKUP(Data!E$3, Parameters!$A$10:$B$13, 2, FALSE)),Query!$A:$C,3,FALSE)</f>
        <v>2.0507000729999998</v>
      </c>
      <c r="G29" s="14"/>
      <c r="BZ29" s="5"/>
      <c r="CA29" s="5"/>
      <c r="CB29" s="5"/>
      <c r="CC29" s="5"/>
      <c r="CD29" s="5"/>
      <c r="CE29" s="5"/>
      <c r="CF29" s="5"/>
      <c r="CG29" s="5"/>
      <c r="CH29" s="5"/>
      <c r="CI29" s="5"/>
      <c r="CJ29" s="5"/>
    </row>
    <row r="30" spans="1:92">
      <c r="A30" s="2">
        <f>DATE(Parameters!$B$5+ROW($A30)-ROW($A$22), 1, 1)</f>
        <v>43831</v>
      </c>
      <c r="B30" s="3">
        <f>VLOOKUP(CONCATENATE("TET_",Parameters!$B$7,"_0_",YEAR($A30),"_",Parameters!$E$10,"_",VLOOKUP(Data!B$3, Parameters!$A$10:$B$13, 2, FALSE)),Query!$A:$C,3,FALSE)</f>
        <v>1.2929999999999999</v>
      </c>
      <c r="C30" s="3">
        <f>VLOOKUP(CONCATENATE("TET_",Parameters!$B$7,"_0_",YEAR($A30),"_",Parameters!$E$10,"_",VLOOKUP(Data!C$3, Parameters!$A$10:$B$13, 2, FALSE)),Query!$A:$C,3,FALSE)</f>
        <v>2.1680000000000001</v>
      </c>
      <c r="D30" s="3">
        <f>VLOOKUP(CONCATENATE("TET_",Parameters!$B$7,"_0_",YEAR($A30),"_",Parameters!$E$10,"_",VLOOKUP(Data!D$3, Parameters!$A$10:$B$13, 2, FALSE)),Query!$A:$C,3,FALSE)</f>
        <v>2.5510000000000002</v>
      </c>
      <c r="E30" s="3">
        <f>VLOOKUP(CONCATENATE("TET_",Parameters!$B$7,"_0_",YEAR($A30),"_",Parameters!$E$10,"_",VLOOKUP(Data!E$3, Parameters!$A$10:$B$13, 2, FALSE)),Query!$A:$C,3,FALSE)</f>
        <v>1.423399963</v>
      </c>
      <c r="F30" s="5"/>
      <c r="G30" s="14"/>
    </row>
    <row r="31" spans="1:92">
      <c r="A31" s="2">
        <f>DATE(Parameters!$B$5+ROW($A31)-ROW($A$22), 1, 1)</f>
        <v>44197</v>
      </c>
      <c r="B31" s="3">
        <f>VLOOKUP(CONCATENATE("TET_",Parameters!$B$7,"_0_",YEAR($A31),"_",Parameters!$E$10,"_",VLOOKUP(Data!B$3, Parameters!$A$10:$B$13, 2, FALSE)),Query!$A:$C,3,FALSE)</f>
        <v>1.954</v>
      </c>
      <c r="C31" s="3">
        <f>VLOOKUP(CONCATENATE("TET_",Parameters!$B$7,"_0_",YEAR($A31),"_",Parameters!$E$10,"_",VLOOKUP(Data!C$3, Parameters!$A$10:$B$13, 2, FALSE)),Query!$A:$C,3,FALSE)</f>
        <v>3.008</v>
      </c>
      <c r="D31" s="3">
        <f>VLOOKUP(CONCATENATE("TET_",Parameters!$B$7,"_0_",YEAR($A31),"_",Parameters!$E$10,"_",VLOOKUP(Data!D$3, Parameters!$A$10:$B$13, 2, FALSE)),Query!$A:$C,3,FALSE)</f>
        <v>3.2869999999999999</v>
      </c>
      <c r="E31" s="3"/>
      <c r="G31" s="14"/>
    </row>
    <row r="32" spans="1:92">
      <c r="A32" s="2">
        <f>DATE(Parameters!$B$5+ROW($A32)-ROW($A$22), 1, 1)</f>
        <v>44562</v>
      </c>
      <c r="B32" s="3"/>
      <c r="C32" s="3">
        <f>VLOOKUP(CONCATENATE("TET_",Parameters!$B$7,"_0_",YEAR($A32),"_",Parameters!$E$10,"_",VLOOKUP(Data!C$3, Parameters!$A$10:$B$13, 2, FALSE)),Query!$A:$C,3,FALSE)</f>
        <v>3.9510000000000001</v>
      </c>
      <c r="D32" s="3">
        <f>VLOOKUP(CONCATENATE("TET_",Parameters!$B$7,"_0_",YEAR($A32),"_",Parameters!$E$10,"_",VLOOKUP(Data!D$3, Parameters!$A$10:$B$13, 2, FALSE)),Query!$A:$C,3,FALSE)</f>
        <v>4.9889999999999999</v>
      </c>
      <c r="E32" s="3"/>
      <c r="G32" s="14"/>
    </row>
    <row r="35" spans="1:5" ht="104.25" customHeight="1">
      <c r="A35" s="16" t="s">
        <v>7</v>
      </c>
      <c r="B35" s="16"/>
      <c r="C35" s="16"/>
      <c r="D35" s="16"/>
      <c r="E35" s="16"/>
    </row>
    <row r="37" spans="1:5" ht="66" customHeight="1">
      <c r="A37" s="17" t="str">
        <f ca="1">CONCATENATE(Parameters!$B$2," ",TEXT(Parameters!$B$3,"mmmm yyyy"),".")</f>
        <v>SOURCE: All data except rail: U.S. Department of Energy, Energy Information Administration, available at https://www.eia.gov/opendata/qb.php (series id =EMA_EPJK_PTG_NUS_DPG, EMM_EPMR_PTE_NUS_DPG, EMD_EPD2D_PTE_NUS_DPG, EMA_EPPV_PTG_NUS_DPG). Rail: Association of American Railroads, Railroad Facts (Washington, DC: Annual Issues), p. 46 and similar tables in earlier editions, as featured in Bureau of Transportation Statistics, National Transportation Statistics, Table 3-11: Sales Price of Transportation Fuel to End-Users (current cents / gallon), available at https://www.bts.gov/content/sales-price-transportation-fuel-end-users-current-cents-gallon as of December 2023.</v>
      </c>
      <c r="B37" s="17"/>
      <c r="C37" s="17"/>
      <c r="D37" s="17"/>
      <c r="E37" s="17"/>
    </row>
  </sheetData>
  <mergeCells count="3">
    <mergeCell ref="A35:E35"/>
    <mergeCell ref="A37:E37"/>
    <mergeCell ref="A1:H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1"/>
  <sheetViews>
    <sheetView workbookViewId="0">
      <selection activeCell="E2" sqref="E2"/>
    </sheetView>
  </sheetViews>
  <sheetFormatPr baseColWidth="10" defaultColWidth="8.83203125" defaultRowHeight="15"/>
  <cols>
    <col min="1" max="1" width="9" style="6" customWidth="1"/>
    <col min="4" max="4" width="13.5" bestFit="1" customWidth="1"/>
  </cols>
  <sheetData>
    <row r="1" spans="1:5">
      <c r="A1" s="6" t="s">
        <v>3</v>
      </c>
      <c r="B1" t="s">
        <v>4</v>
      </c>
      <c r="D1" t="s">
        <v>352</v>
      </c>
      <c r="E1" t="s">
        <v>4</v>
      </c>
    </row>
    <row r="2" spans="1:5">
      <c r="A2" s="7">
        <v>32874</v>
      </c>
      <c r="B2" s="8">
        <v>0</v>
      </c>
      <c r="D2" s="6">
        <f>DATE(Parameters!$B$5,ROW($D2)-1, 1)</f>
        <v>40909</v>
      </c>
      <c r="E2">
        <f>VLOOKUP(D2, A:B, 2, FALSE)</f>
        <v>0</v>
      </c>
    </row>
    <row r="3" spans="1:5">
      <c r="A3" s="7">
        <v>32905</v>
      </c>
      <c r="B3" s="8">
        <v>0</v>
      </c>
      <c r="D3" s="6">
        <f>DATE(Parameters!$B$5,ROW($D3)-1, 1)</f>
        <v>40940</v>
      </c>
      <c r="E3">
        <f t="shared" ref="E3:E66" si="0">VLOOKUP(D3, A:B, 2, FALSE)</f>
        <v>0</v>
      </c>
    </row>
    <row r="4" spans="1:5">
      <c r="A4" s="7">
        <v>32933</v>
      </c>
      <c r="B4" s="8">
        <v>0</v>
      </c>
      <c r="D4" s="6">
        <f>DATE(Parameters!$B$5,ROW($D4)-1, 1)</f>
        <v>40969</v>
      </c>
      <c r="E4">
        <f t="shared" si="0"/>
        <v>0</v>
      </c>
    </row>
    <row r="5" spans="1:5">
      <c r="A5" s="7">
        <v>32964</v>
      </c>
      <c r="B5" s="8">
        <v>0</v>
      </c>
      <c r="D5" s="6">
        <f>DATE(Parameters!$B$5,ROW($D5)-1, 1)</f>
        <v>41000</v>
      </c>
      <c r="E5">
        <f t="shared" si="0"/>
        <v>0</v>
      </c>
    </row>
    <row r="6" spans="1:5">
      <c r="A6" s="7">
        <v>32994</v>
      </c>
      <c r="B6" s="8">
        <v>0</v>
      </c>
      <c r="D6" s="6">
        <f>DATE(Parameters!$B$5,ROW($D6)-1, 1)</f>
        <v>41030</v>
      </c>
      <c r="E6">
        <f t="shared" si="0"/>
        <v>0</v>
      </c>
    </row>
    <row r="7" spans="1:5">
      <c r="A7" s="7">
        <v>33025</v>
      </c>
      <c r="B7" s="8">
        <v>0</v>
      </c>
      <c r="D7" s="6">
        <f>DATE(Parameters!$B$5,ROW($D7)-1, 1)</f>
        <v>41061</v>
      </c>
      <c r="E7">
        <f t="shared" si="0"/>
        <v>0</v>
      </c>
    </row>
    <row r="8" spans="1:5">
      <c r="A8" s="7">
        <v>33055</v>
      </c>
      <c r="B8" s="8">
        <v>1</v>
      </c>
      <c r="D8" s="6">
        <f>DATE(Parameters!$B$5,ROW($D8)-1, 1)</f>
        <v>41091</v>
      </c>
      <c r="E8">
        <f t="shared" si="0"/>
        <v>0</v>
      </c>
    </row>
    <row r="9" spans="1:5">
      <c r="A9" s="7">
        <v>33086</v>
      </c>
      <c r="B9" s="8">
        <v>1</v>
      </c>
      <c r="D9" s="6">
        <f>DATE(Parameters!$B$5,ROW($D9)-1, 1)</f>
        <v>41122</v>
      </c>
      <c r="E9">
        <f t="shared" si="0"/>
        <v>0</v>
      </c>
    </row>
    <row r="10" spans="1:5">
      <c r="A10" s="7">
        <v>33117</v>
      </c>
      <c r="B10" s="8">
        <v>1</v>
      </c>
      <c r="D10" s="6">
        <f>DATE(Parameters!$B$5,ROW($D10)-1, 1)</f>
        <v>41153</v>
      </c>
      <c r="E10">
        <f t="shared" si="0"/>
        <v>0</v>
      </c>
    </row>
    <row r="11" spans="1:5">
      <c r="A11" s="7">
        <v>33147</v>
      </c>
      <c r="B11" s="8">
        <v>1</v>
      </c>
      <c r="D11" s="6">
        <f>DATE(Parameters!$B$5,ROW($D11)-1, 1)</f>
        <v>41183</v>
      </c>
      <c r="E11">
        <f t="shared" si="0"/>
        <v>0</v>
      </c>
    </row>
    <row r="12" spans="1:5">
      <c r="A12" s="7">
        <v>33178</v>
      </c>
      <c r="B12" s="8">
        <v>1</v>
      </c>
      <c r="D12" s="6">
        <f>DATE(Parameters!$B$5,ROW($D12)-1, 1)</f>
        <v>41214</v>
      </c>
      <c r="E12">
        <f t="shared" si="0"/>
        <v>0</v>
      </c>
    </row>
    <row r="13" spans="1:5">
      <c r="A13" s="7">
        <v>33208</v>
      </c>
      <c r="B13" s="8">
        <v>1</v>
      </c>
      <c r="D13" s="6">
        <f>DATE(Parameters!$B$5,ROW($D13)-1, 1)</f>
        <v>41244</v>
      </c>
      <c r="E13">
        <f t="shared" si="0"/>
        <v>0</v>
      </c>
    </row>
    <row r="14" spans="1:5">
      <c r="A14" s="7">
        <v>33239</v>
      </c>
      <c r="B14" s="8">
        <v>1</v>
      </c>
      <c r="D14" s="6">
        <f>DATE(Parameters!$B$5,ROW($D14)-1, 1)</f>
        <v>41275</v>
      </c>
      <c r="E14">
        <f t="shared" si="0"/>
        <v>0</v>
      </c>
    </row>
    <row r="15" spans="1:5">
      <c r="A15" s="7">
        <v>33270</v>
      </c>
      <c r="B15" s="8">
        <v>1</v>
      </c>
      <c r="D15" s="6">
        <f>DATE(Parameters!$B$5,ROW($D15)-1, 1)</f>
        <v>41306</v>
      </c>
      <c r="E15">
        <f t="shared" si="0"/>
        <v>0</v>
      </c>
    </row>
    <row r="16" spans="1:5">
      <c r="A16" s="7">
        <v>33298</v>
      </c>
      <c r="B16" s="8">
        <v>1</v>
      </c>
      <c r="D16" s="6">
        <f>DATE(Parameters!$B$5,ROW($D16)-1, 1)</f>
        <v>41334</v>
      </c>
      <c r="E16">
        <f t="shared" si="0"/>
        <v>0</v>
      </c>
    </row>
    <row r="17" spans="1:5">
      <c r="A17" s="7">
        <v>33329</v>
      </c>
      <c r="B17" s="8">
        <v>0</v>
      </c>
      <c r="D17" s="6">
        <f>DATE(Parameters!$B$5,ROW($D17)-1, 1)</f>
        <v>41365</v>
      </c>
      <c r="E17">
        <f t="shared" si="0"/>
        <v>0</v>
      </c>
    </row>
    <row r="18" spans="1:5">
      <c r="A18" s="7">
        <v>33359</v>
      </c>
      <c r="B18" s="8">
        <v>0</v>
      </c>
      <c r="D18" s="6">
        <f>DATE(Parameters!$B$5,ROW($D18)-1, 1)</f>
        <v>41395</v>
      </c>
      <c r="E18">
        <f t="shared" si="0"/>
        <v>0</v>
      </c>
    </row>
    <row r="19" spans="1:5">
      <c r="A19" s="7">
        <v>33390</v>
      </c>
      <c r="B19" s="8">
        <v>0</v>
      </c>
      <c r="D19" s="6">
        <f>DATE(Parameters!$B$5,ROW($D19)-1, 1)</f>
        <v>41426</v>
      </c>
      <c r="E19">
        <f t="shared" si="0"/>
        <v>0</v>
      </c>
    </row>
    <row r="20" spans="1:5">
      <c r="A20" s="7">
        <v>33420</v>
      </c>
      <c r="B20" s="8">
        <v>0</v>
      </c>
      <c r="D20" s="6">
        <f>DATE(Parameters!$B$5,ROW($D20)-1, 1)</f>
        <v>41456</v>
      </c>
      <c r="E20">
        <f t="shared" si="0"/>
        <v>0</v>
      </c>
    </row>
    <row r="21" spans="1:5">
      <c r="A21" s="7">
        <v>33451</v>
      </c>
      <c r="B21" s="8">
        <v>0</v>
      </c>
      <c r="D21" s="6">
        <f>DATE(Parameters!$B$5,ROW($D21)-1, 1)</f>
        <v>41487</v>
      </c>
      <c r="E21">
        <f t="shared" si="0"/>
        <v>0</v>
      </c>
    </row>
    <row r="22" spans="1:5">
      <c r="A22" s="7">
        <v>33482</v>
      </c>
      <c r="B22" s="8">
        <v>0</v>
      </c>
      <c r="D22" s="6">
        <f>DATE(Parameters!$B$5,ROW($D22)-1, 1)</f>
        <v>41518</v>
      </c>
      <c r="E22">
        <f t="shared" si="0"/>
        <v>0</v>
      </c>
    </row>
    <row r="23" spans="1:5">
      <c r="A23" s="7">
        <v>33512</v>
      </c>
      <c r="B23" s="8">
        <v>0</v>
      </c>
      <c r="D23" s="6">
        <f>DATE(Parameters!$B$5,ROW($D23)-1, 1)</f>
        <v>41548</v>
      </c>
      <c r="E23">
        <f t="shared" si="0"/>
        <v>0</v>
      </c>
    </row>
    <row r="24" spans="1:5">
      <c r="A24" s="7">
        <v>33543</v>
      </c>
      <c r="B24" s="8">
        <v>0</v>
      </c>
      <c r="D24" s="6">
        <f>DATE(Parameters!$B$5,ROW($D24)-1, 1)</f>
        <v>41579</v>
      </c>
      <c r="E24">
        <f t="shared" si="0"/>
        <v>0</v>
      </c>
    </row>
    <row r="25" spans="1:5">
      <c r="A25" s="7">
        <v>33573</v>
      </c>
      <c r="B25" s="8">
        <v>0</v>
      </c>
      <c r="D25" s="6">
        <f>DATE(Parameters!$B$5,ROW($D25)-1, 1)</f>
        <v>41609</v>
      </c>
      <c r="E25">
        <f t="shared" si="0"/>
        <v>0</v>
      </c>
    </row>
    <row r="26" spans="1:5">
      <c r="A26" s="7">
        <v>33604</v>
      </c>
      <c r="B26" s="8">
        <v>0</v>
      </c>
      <c r="D26" s="6">
        <f>DATE(Parameters!$B$5,ROW($D26)-1, 1)</f>
        <v>41640</v>
      </c>
      <c r="E26">
        <f t="shared" si="0"/>
        <v>0</v>
      </c>
    </row>
    <row r="27" spans="1:5">
      <c r="A27" s="7">
        <v>33635</v>
      </c>
      <c r="B27" s="8">
        <v>0</v>
      </c>
      <c r="D27" s="6">
        <f>DATE(Parameters!$B$5,ROW($D27)-1, 1)</f>
        <v>41671</v>
      </c>
      <c r="E27">
        <f t="shared" si="0"/>
        <v>0</v>
      </c>
    </row>
    <row r="28" spans="1:5">
      <c r="A28" s="7">
        <v>33664</v>
      </c>
      <c r="B28" s="8">
        <v>0</v>
      </c>
      <c r="D28" s="6">
        <f>DATE(Parameters!$B$5,ROW($D28)-1, 1)</f>
        <v>41699</v>
      </c>
      <c r="E28">
        <f t="shared" si="0"/>
        <v>0</v>
      </c>
    </row>
    <row r="29" spans="1:5">
      <c r="A29" s="7">
        <v>33695</v>
      </c>
      <c r="B29" s="8">
        <v>0</v>
      </c>
      <c r="D29" s="6">
        <f>DATE(Parameters!$B$5,ROW($D29)-1, 1)</f>
        <v>41730</v>
      </c>
      <c r="E29">
        <f t="shared" si="0"/>
        <v>0</v>
      </c>
    </row>
    <row r="30" spans="1:5">
      <c r="A30" s="7">
        <v>33725</v>
      </c>
      <c r="B30" s="8">
        <v>0</v>
      </c>
      <c r="D30" s="6">
        <f>DATE(Parameters!$B$5,ROW($D30)-1, 1)</f>
        <v>41760</v>
      </c>
      <c r="E30">
        <f t="shared" si="0"/>
        <v>0</v>
      </c>
    </row>
    <row r="31" spans="1:5">
      <c r="A31" s="7">
        <v>33756</v>
      </c>
      <c r="B31" s="8">
        <v>0</v>
      </c>
      <c r="D31" s="6">
        <f>DATE(Parameters!$B$5,ROW($D31)-1, 1)</f>
        <v>41791</v>
      </c>
      <c r="E31">
        <f t="shared" si="0"/>
        <v>0</v>
      </c>
    </row>
    <row r="32" spans="1:5">
      <c r="A32" s="7">
        <v>33786</v>
      </c>
      <c r="B32" s="8">
        <v>0</v>
      </c>
      <c r="D32" s="6">
        <f>DATE(Parameters!$B$5,ROW($D32)-1, 1)</f>
        <v>41821</v>
      </c>
      <c r="E32">
        <f t="shared" si="0"/>
        <v>0</v>
      </c>
    </row>
    <row r="33" spans="1:5">
      <c r="A33" s="7">
        <v>33817</v>
      </c>
      <c r="B33" s="8">
        <v>0</v>
      </c>
      <c r="D33" s="6">
        <f>DATE(Parameters!$B$5,ROW($D33)-1, 1)</f>
        <v>41852</v>
      </c>
      <c r="E33">
        <f t="shared" si="0"/>
        <v>0</v>
      </c>
    </row>
    <row r="34" spans="1:5">
      <c r="A34" s="7">
        <v>33848</v>
      </c>
      <c r="B34" s="8">
        <v>0</v>
      </c>
      <c r="D34" s="6">
        <f>DATE(Parameters!$B$5,ROW($D34)-1, 1)</f>
        <v>41883</v>
      </c>
      <c r="E34">
        <f t="shared" si="0"/>
        <v>0</v>
      </c>
    </row>
    <row r="35" spans="1:5">
      <c r="A35" s="7">
        <v>33878</v>
      </c>
      <c r="B35" s="8">
        <v>0</v>
      </c>
      <c r="D35" s="6">
        <f>DATE(Parameters!$B$5,ROW($D35)-1, 1)</f>
        <v>41913</v>
      </c>
      <c r="E35">
        <f t="shared" si="0"/>
        <v>0</v>
      </c>
    </row>
    <row r="36" spans="1:5">
      <c r="A36" s="7">
        <v>33909</v>
      </c>
      <c r="B36" s="8">
        <v>0</v>
      </c>
      <c r="D36" s="6">
        <f>DATE(Parameters!$B$5,ROW($D36)-1, 1)</f>
        <v>41944</v>
      </c>
      <c r="E36">
        <f t="shared" si="0"/>
        <v>0</v>
      </c>
    </row>
    <row r="37" spans="1:5">
      <c r="A37" s="7">
        <v>33939</v>
      </c>
      <c r="B37" s="8">
        <v>0</v>
      </c>
      <c r="D37" s="6">
        <f>DATE(Parameters!$B$5,ROW($D37)-1, 1)</f>
        <v>41974</v>
      </c>
      <c r="E37">
        <f t="shared" si="0"/>
        <v>0</v>
      </c>
    </row>
    <row r="38" spans="1:5">
      <c r="A38" s="7">
        <v>33970</v>
      </c>
      <c r="B38" s="8">
        <v>0</v>
      </c>
      <c r="D38" s="6">
        <f>DATE(Parameters!$B$5,ROW($D38)-1, 1)</f>
        <v>42005</v>
      </c>
      <c r="E38">
        <f t="shared" si="0"/>
        <v>0</v>
      </c>
    </row>
    <row r="39" spans="1:5">
      <c r="A39" s="7">
        <v>34001</v>
      </c>
      <c r="B39" s="8">
        <v>0</v>
      </c>
      <c r="D39" s="6">
        <f>DATE(Parameters!$B$5,ROW($D39)-1, 1)</f>
        <v>42036</v>
      </c>
      <c r="E39">
        <f t="shared" si="0"/>
        <v>0</v>
      </c>
    </row>
    <row r="40" spans="1:5">
      <c r="A40" s="7">
        <v>34029</v>
      </c>
      <c r="B40" s="8">
        <v>0</v>
      </c>
      <c r="D40" s="6">
        <f>DATE(Parameters!$B$5,ROW($D40)-1, 1)</f>
        <v>42064</v>
      </c>
      <c r="E40">
        <f t="shared" si="0"/>
        <v>0</v>
      </c>
    </row>
    <row r="41" spans="1:5">
      <c r="A41" s="7">
        <v>34060</v>
      </c>
      <c r="B41" s="8">
        <v>0</v>
      </c>
      <c r="D41" s="6">
        <f>DATE(Parameters!$B$5,ROW($D41)-1, 1)</f>
        <v>42095</v>
      </c>
      <c r="E41">
        <f t="shared" si="0"/>
        <v>0</v>
      </c>
    </row>
    <row r="42" spans="1:5">
      <c r="A42" s="7">
        <v>34090</v>
      </c>
      <c r="B42" s="8">
        <v>0</v>
      </c>
      <c r="D42" s="6">
        <f>DATE(Parameters!$B$5,ROW($D42)-1, 1)</f>
        <v>42125</v>
      </c>
      <c r="E42">
        <f t="shared" si="0"/>
        <v>0</v>
      </c>
    </row>
    <row r="43" spans="1:5">
      <c r="A43" s="7">
        <v>34121</v>
      </c>
      <c r="B43" s="8">
        <v>0</v>
      </c>
      <c r="D43" s="6">
        <f>DATE(Parameters!$B$5,ROW($D43)-1, 1)</f>
        <v>42156</v>
      </c>
      <c r="E43">
        <f t="shared" si="0"/>
        <v>0</v>
      </c>
    </row>
    <row r="44" spans="1:5">
      <c r="A44" s="7">
        <v>34151</v>
      </c>
      <c r="B44" s="8">
        <v>0</v>
      </c>
      <c r="D44" s="6">
        <f>DATE(Parameters!$B$5,ROW($D44)-1, 1)</f>
        <v>42186</v>
      </c>
      <c r="E44">
        <f t="shared" si="0"/>
        <v>0</v>
      </c>
    </row>
    <row r="45" spans="1:5">
      <c r="A45" s="7">
        <v>34182</v>
      </c>
      <c r="B45" s="8">
        <v>0</v>
      </c>
      <c r="D45" s="6">
        <f>DATE(Parameters!$B$5,ROW($D45)-1, 1)</f>
        <v>42217</v>
      </c>
      <c r="E45">
        <f t="shared" si="0"/>
        <v>0</v>
      </c>
    </row>
    <row r="46" spans="1:5">
      <c r="A46" s="7">
        <v>34213</v>
      </c>
      <c r="B46" s="8">
        <v>0</v>
      </c>
      <c r="D46" s="6">
        <f>DATE(Parameters!$B$5,ROW($D46)-1, 1)</f>
        <v>42248</v>
      </c>
      <c r="E46">
        <f t="shared" si="0"/>
        <v>0</v>
      </c>
    </row>
    <row r="47" spans="1:5">
      <c r="A47" s="7">
        <v>34243</v>
      </c>
      <c r="B47" s="8">
        <v>0</v>
      </c>
      <c r="D47" s="6">
        <f>DATE(Parameters!$B$5,ROW($D47)-1, 1)</f>
        <v>42278</v>
      </c>
      <c r="E47">
        <f t="shared" si="0"/>
        <v>0</v>
      </c>
    </row>
    <row r="48" spans="1:5">
      <c r="A48" s="7">
        <v>34274</v>
      </c>
      <c r="B48" s="8">
        <v>0</v>
      </c>
      <c r="D48" s="6">
        <f>DATE(Parameters!$B$5,ROW($D48)-1, 1)</f>
        <v>42309</v>
      </c>
      <c r="E48">
        <f t="shared" si="0"/>
        <v>0</v>
      </c>
    </row>
    <row r="49" spans="1:5">
      <c r="A49" s="7">
        <v>34304</v>
      </c>
      <c r="B49" s="8">
        <v>0</v>
      </c>
      <c r="D49" s="6">
        <f>DATE(Parameters!$B$5,ROW($D49)-1, 1)</f>
        <v>42339</v>
      </c>
      <c r="E49">
        <f t="shared" si="0"/>
        <v>0</v>
      </c>
    </row>
    <row r="50" spans="1:5">
      <c r="A50" s="7">
        <v>34335</v>
      </c>
      <c r="B50" s="8">
        <v>0</v>
      </c>
      <c r="D50" s="6">
        <f>DATE(Parameters!$B$5,ROW($D50)-1, 1)</f>
        <v>42370</v>
      </c>
      <c r="E50">
        <f t="shared" si="0"/>
        <v>0</v>
      </c>
    </row>
    <row r="51" spans="1:5">
      <c r="A51" s="7">
        <v>34366</v>
      </c>
      <c r="B51" s="8">
        <v>0</v>
      </c>
      <c r="D51" s="6">
        <f>DATE(Parameters!$B$5,ROW($D51)-1, 1)</f>
        <v>42401</v>
      </c>
      <c r="E51">
        <f t="shared" si="0"/>
        <v>0</v>
      </c>
    </row>
    <row r="52" spans="1:5">
      <c r="A52" s="7">
        <v>34394</v>
      </c>
      <c r="B52" s="8">
        <v>0</v>
      </c>
      <c r="D52" s="6">
        <f>DATE(Parameters!$B$5,ROW($D52)-1, 1)</f>
        <v>42430</v>
      </c>
      <c r="E52">
        <f t="shared" si="0"/>
        <v>0</v>
      </c>
    </row>
    <row r="53" spans="1:5">
      <c r="A53" s="7">
        <v>34425</v>
      </c>
      <c r="B53" s="8">
        <v>0</v>
      </c>
      <c r="D53" s="6">
        <f>DATE(Parameters!$B$5,ROW($D53)-1, 1)</f>
        <v>42461</v>
      </c>
      <c r="E53">
        <f t="shared" si="0"/>
        <v>0</v>
      </c>
    </row>
    <row r="54" spans="1:5">
      <c r="A54" s="7">
        <v>34455</v>
      </c>
      <c r="B54" s="8">
        <v>0</v>
      </c>
      <c r="D54" s="6">
        <f>DATE(Parameters!$B$5,ROW($D54)-1, 1)</f>
        <v>42491</v>
      </c>
      <c r="E54">
        <f t="shared" si="0"/>
        <v>0</v>
      </c>
    </row>
    <row r="55" spans="1:5">
      <c r="A55" s="7">
        <v>34486</v>
      </c>
      <c r="B55" s="8">
        <v>0</v>
      </c>
      <c r="D55" s="6">
        <f>DATE(Parameters!$B$5,ROW($D55)-1, 1)</f>
        <v>42522</v>
      </c>
      <c r="E55">
        <f t="shared" si="0"/>
        <v>0</v>
      </c>
    </row>
    <row r="56" spans="1:5">
      <c r="A56" s="7">
        <v>34516</v>
      </c>
      <c r="B56" s="8">
        <v>0</v>
      </c>
      <c r="D56" s="6">
        <f>DATE(Parameters!$B$5,ROW($D56)-1, 1)</f>
        <v>42552</v>
      </c>
      <c r="E56">
        <f t="shared" si="0"/>
        <v>0</v>
      </c>
    </row>
    <row r="57" spans="1:5">
      <c r="A57" s="7">
        <v>34547</v>
      </c>
      <c r="B57" s="8">
        <v>0</v>
      </c>
      <c r="D57" s="6">
        <f>DATE(Parameters!$B$5,ROW($D57)-1, 1)</f>
        <v>42583</v>
      </c>
      <c r="E57">
        <f t="shared" si="0"/>
        <v>0</v>
      </c>
    </row>
    <row r="58" spans="1:5">
      <c r="A58" s="7">
        <v>34578</v>
      </c>
      <c r="B58" s="8">
        <v>0</v>
      </c>
      <c r="D58" s="6">
        <f>DATE(Parameters!$B$5,ROW($D58)-1, 1)</f>
        <v>42614</v>
      </c>
      <c r="E58">
        <f t="shared" si="0"/>
        <v>0</v>
      </c>
    </row>
    <row r="59" spans="1:5">
      <c r="A59" s="7">
        <v>34608</v>
      </c>
      <c r="B59" s="8">
        <v>0</v>
      </c>
      <c r="D59" s="6">
        <f>DATE(Parameters!$B$5,ROW($D59)-1, 1)</f>
        <v>42644</v>
      </c>
      <c r="E59">
        <f t="shared" si="0"/>
        <v>0</v>
      </c>
    </row>
    <row r="60" spans="1:5">
      <c r="A60" s="7">
        <v>34639</v>
      </c>
      <c r="B60" s="8">
        <v>0</v>
      </c>
      <c r="D60" s="6">
        <f>DATE(Parameters!$B$5,ROW($D60)-1, 1)</f>
        <v>42675</v>
      </c>
      <c r="E60">
        <f t="shared" si="0"/>
        <v>0</v>
      </c>
    </row>
    <row r="61" spans="1:5">
      <c r="A61" s="7">
        <v>34669</v>
      </c>
      <c r="B61" s="8">
        <v>0</v>
      </c>
      <c r="D61" s="6">
        <f>DATE(Parameters!$B$5,ROW($D61)-1, 1)</f>
        <v>42705</v>
      </c>
      <c r="E61">
        <f t="shared" si="0"/>
        <v>0</v>
      </c>
    </row>
    <row r="62" spans="1:5">
      <c r="A62" s="7">
        <v>34700</v>
      </c>
      <c r="B62" s="8">
        <v>0</v>
      </c>
      <c r="D62" s="6">
        <f>DATE(Parameters!$B$5,ROW($D62)-1, 1)</f>
        <v>42736</v>
      </c>
      <c r="E62">
        <f t="shared" si="0"/>
        <v>0</v>
      </c>
    </row>
    <row r="63" spans="1:5">
      <c r="A63" s="7">
        <v>34731</v>
      </c>
      <c r="B63" s="8">
        <v>0</v>
      </c>
      <c r="D63" s="6">
        <f>DATE(Parameters!$B$5,ROW($D63)-1, 1)</f>
        <v>42767</v>
      </c>
      <c r="E63">
        <f t="shared" si="0"/>
        <v>0</v>
      </c>
    </row>
    <row r="64" spans="1:5">
      <c r="A64" s="7">
        <v>34759</v>
      </c>
      <c r="B64" s="8">
        <v>0</v>
      </c>
      <c r="D64" s="6">
        <f>DATE(Parameters!$B$5,ROW($D64)-1, 1)</f>
        <v>42795</v>
      </c>
      <c r="E64">
        <f t="shared" si="0"/>
        <v>0</v>
      </c>
    </row>
    <row r="65" spans="1:5">
      <c r="A65" s="7">
        <v>34790</v>
      </c>
      <c r="B65" s="8">
        <v>0</v>
      </c>
      <c r="D65" s="6">
        <f>DATE(Parameters!$B$5,ROW($D65)-1, 1)</f>
        <v>42826</v>
      </c>
      <c r="E65">
        <f t="shared" si="0"/>
        <v>0</v>
      </c>
    </row>
    <row r="66" spans="1:5">
      <c r="A66" s="7">
        <v>34820</v>
      </c>
      <c r="B66" s="8">
        <v>0</v>
      </c>
      <c r="D66" s="6">
        <f>DATE(Parameters!$B$5,ROW($D66)-1, 1)</f>
        <v>42856</v>
      </c>
      <c r="E66">
        <f t="shared" si="0"/>
        <v>0</v>
      </c>
    </row>
    <row r="67" spans="1:5">
      <c r="A67" s="7">
        <v>34851</v>
      </c>
      <c r="B67" s="8">
        <v>0</v>
      </c>
      <c r="D67" s="6">
        <f>DATE(Parameters!$B$5,ROW($D67)-1, 1)</f>
        <v>42887</v>
      </c>
      <c r="E67">
        <f t="shared" ref="E67:E121" si="1">VLOOKUP(D67, A:B, 2, FALSE)</f>
        <v>0</v>
      </c>
    </row>
    <row r="68" spans="1:5">
      <c r="A68" s="7">
        <v>34881</v>
      </c>
      <c r="B68" s="8">
        <v>0</v>
      </c>
      <c r="D68" s="6">
        <f>DATE(Parameters!$B$5,ROW($D68)-1, 1)</f>
        <v>42917</v>
      </c>
      <c r="E68">
        <f t="shared" si="1"/>
        <v>0</v>
      </c>
    </row>
    <row r="69" spans="1:5">
      <c r="A69" s="7">
        <v>34912</v>
      </c>
      <c r="B69" s="8">
        <v>0</v>
      </c>
      <c r="D69" s="6">
        <f>DATE(Parameters!$B$5,ROW($D69)-1, 1)</f>
        <v>42948</v>
      </c>
      <c r="E69">
        <f t="shared" si="1"/>
        <v>0</v>
      </c>
    </row>
    <row r="70" spans="1:5">
      <c r="A70" s="7">
        <v>34943</v>
      </c>
      <c r="B70" s="8">
        <v>0</v>
      </c>
      <c r="D70" s="6">
        <f>DATE(Parameters!$B$5,ROW($D70)-1, 1)</f>
        <v>42979</v>
      </c>
      <c r="E70">
        <f t="shared" si="1"/>
        <v>0</v>
      </c>
    </row>
    <row r="71" spans="1:5">
      <c r="A71" s="7">
        <v>34973</v>
      </c>
      <c r="B71" s="8">
        <v>0</v>
      </c>
      <c r="D71" s="6">
        <f>DATE(Parameters!$B$5,ROW($D71)-1, 1)</f>
        <v>43009</v>
      </c>
      <c r="E71">
        <f t="shared" si="1"/>
        <v>0</v>
      </c>
    </row>
    <row r="72" spans="1:5">
      <c r="A72" s="7">
        <v>35004</v>
      </c>
      <c r="B72" s="8">
        <v>0</v>
      </c>
      <c r="D72" s="6">
        <f>DATE(Parameters!$B$5,ROW($D72)-1, 1)</f>
        <v>43040</v>
      </c>
      <c r="E72">
        <f t="shared" si="1"/>
        <v>0</v>
      </c>
    </row>
    <row r="73" spans="1:5">
      <c r="A73" s="7">
        <v>35034</v>
      </c>
      <c r="B73" s="8">
        <v>0</v>
      </c>
      <c r="D73" s="6">
        <f>DATE(Parameters!$B$5,ROW($D73)-1, 1)</f>
        <v>43070</v>
      </c>
      <c r="E73">
        <f t="shared" si="1"/>
        <v>0</v>
      </c>
    </row>
    <row r="74" spans="1:5">
      <c r="A74" s="7">
        <v>35065</v>
      </c>
      <c r="B74" s="8">
        <v>0</v>
      </c>
      <c r="D74" s="6">
        <f>DATE(Parameters!$B$5,ROW($D74)-1, 1)</f>
        <v>43101</v>
      </c>
      <c r="E74">
        <f t="shared" si="1"/>
        <v>0</v>
      </c>
    </row>
    <row r="75" spans="1:5">
      <c r="A75" s="7">
        <v>35096</v>
      </c>
      <c r="B75" s="8">
        <v>0</v>
      </c>
      <c r="D75" s="6">
        <f>DATE(Parameters!$B$5,ROW($D75)-1, 1)</f>
        <v>43132</v>
      </c>
      <c r="E75">
        <f t="shared" si="1"/>
        <v>0</v>
      </c>
    </row>
    <row r="76" spans="1:5">
      <c r="A76" s="7">
        <v>35125</v>
      </c>
      <c r="B76" s="8">
        <v>0</v>
      </c>
      <c r="D76" s="6">
        <f>DATE(Parameters!$B$5,ROW($D76)-1, 1)</f>
        <v>43160</v>
      </c>
      <c r="E76">
        <f t="shared" si="1"/>
        <v>0</v>
      </c>
    </row>
    <row r="77" spans="1:5">
      <c r="A77" s="7">
        <v>35156</v>
      </c>
      <c r="B77" s="8">
        <v>0</v>
      </c>
      <c r="D77" s="6">
        <f>DATE(Parameters!$B$5,ROW($D77)-1, 1)</f>
        <v>43191</v>
      </c>
      <c r="E77">
        <f t="shared" si="1"/>
        <v>0</v>
      </c>
    </row>
    <row r="78" spans="1:5">
      <c r="A78" s="7">
        <v>35186</v>
      </c>
      <c r="B78" s="8">
        <v>0</v>
      </c>
      <c r="D78" s="6">
        <f>DATE(Parameters!$B$5,ROW($D78)-1, 1)</f>
        <v>43221</v>
      </c>
      <c r="E78">
        <f t="shared" si="1"/>
        <v>0</v>
      </c>
    </row>
    <row r="79" spans="1:5">
      <c r="A79" s="7">
        <v>35217</v>
      </c>
      <c r="B79" s="8">
        <v>0</v>
      </c>
      <c r="D79" s="6">
        <f>DATE(Parameters!$B$5,ROW($D79)-1, 1)</f>
        <v>43252</v>
      </c>
      <c r="E79">
        <f t="shared" si="1"/>
        <v>0</v>
      </c>
    </row>
    <row r="80" spans="1:5">
      <c r="A80" s="7">
        <v>35247</v>
      </c>
      <c r="B80" s="8">
        <v>0</v>
      </c>
      <c r="D80" s="6">
        <f>DATE(Parameters!$B$5,ROW($D80)-1, 1)</f>
        <v>43282</v>
      </c>
      <c r="E80">
        <f t="shared" si="1"/>
        <v>0</v>
      </c>
    </row>
    <row r="81" spans="1:5">
      <c r="A81" s="7">
        <v>35278</v>
      </c>
      <c r="B81" s="8">
        <v>0</v>
      </c>
      <c r="D81" s="6">
        <f>DATE(Parameters!$B$5,ROW($D81)-1, 1)</f>
        <v>43313</v>
      </c>
      <c r="E81">
        <f t="shared" si="1"/>
        <v>0</v>
      </c>
    </row>
    <row r="82" spans="1:5">
      <c r="A82" s="7">
        <v>35309</v>
      </c>
      <c r="B82" s="8">
        <v>0</v>
      </c>
      <c r="D82" s="6">
        <f>DATE(Parameters!$B$5,ROW($D82)-1, 1)</f>
        <v>43344</v>
      </c>
      <c r="E82">
        <f t="shared" si="1"/>
        <v>0</v>
      </c>
    </row>
    <row r="83" spans="1:5">
      <c r="A83" s="7">
        <v>35339</v>
      </c>
      <c r="B83" s="8">
        <v>0</v>
      </c>
      <c r="D83" s="6">
        <f>DATE(Parameters!$B$5,ROW($D83)-1, 1)</f>
        <v>43374</v>
      </c>
      <c r="E83">
        <f t="shared" si="1"/>
        <v>0</v>
      </c>
    </row>
    <row r="84" spans="1:5">
      <c r="A84" s="7">
        <v>35370</v>
      </c>
      <c r="B84" s="8">
        <v>0</v>
      </c>
      <c r="D84" s="6">
        <f>DATE(Parameters!$B$5,ROW($D84)-1, 1)</f>
        <v>43405</v>
      </c>
      <c r="E84">
        <f t="shared" si="1"/>
        <v>0</v>
      </c>
    </row>
    <row r="85" spans="1:5">
      <c r="A85" s="7">
        <v>35400</v>
      </c>
      <c r="B85" s="8">
        <v>0</v>
      </c>
      <c r="D85" s="6">
        <f>DATE(Parameters!$B$5,ROW($D85)-1, 1)</f>
        <v>43435</v>
      </c>
      <c r="E85">
        <f t="shared" si="1"/>
        <v>0</v>
      </c>
    </row>
    <row r="86" spans="1:5">
      <c r="A86" s="7">
        <v>35431</v>
      </c>
      <c r="B86" s="8">
        <v>0</v>
      </c>
      <c r="D86" s="6">
        <f>DATE(Parameters!$B$5,ROW($D86)-1, 1)</f>
        <v>43466</v>
      </c>
      <c r="E86">
        <f t="shared" si="1"/>
        <v>0</v>
      </c>
    </row>
    <row r="87" spans="1:5">
      <c r="A87" s="7">
        <v>35462</v>
      </c>
      <c r="B87" s="8">
        <v>0</v>
      </c>
      <c r="D87" s="6">
        <f>DATE(Parameters!$B$5,ROW($D87)-1, 1)</f>
        <v>43497</v>
      </c>
      <c r="E87">
        <f t="shared" si="1"/>
        <v>0</v>
      </c>
    </row>
    <row r="88" spans="1:5">
      <c r="A88" s="7">
        <v>35490</v>
      </c>
      <c r="B88" s="8">
        <v>0</v>
      </c>
      <c r="D88" s="6">
        <f>DATE(Parameters!$B$5,ROW($D88)-1, 1)</f>
        <v>43525</v>
      </c>
      <c r="E88">
        <f t="shared" si="1"/>
        <v>0</v>
      </c>
    </row>
    <row r="89" spans="1:5">
      <c r="A89" s="7">
        <v>35521</v>
      </c>
      <c r="B89" s="8">
        <v>0</v>
      </c>
      <c r="D89" s="6">
        <f>DATE(Parameters!$B$5,ROW($D89)-1, 1)</f>
        <v>43556</v>
      </c>
      <c r="E89">
        <f t="shared" si="1"/>
        <v>0</v>
      </c>
    </row>
    <row r="90" spans="1:5">
      <c r="A90" s="7">
        <v>35551</v>
      </c>
      <c r="B90" s="8">
        <v>0</v>
      </c>
      <c r="D90" s="6">
        <f>DATE(Parameters!$B$5,ROW($D90)-1, 1)</f>
        <v>43586</v>
      </c>
      <c r="E90">
        <f t="shared" si="1"/>
        <v>0</v>
      </c>
    </row>
    <row r="91" spans="1:5">
      <c r="A91" s="7">
        <v>35582</v>
      </c>
      <c r="B91" s="8">
        <v>0</v>
      </c>
      <c r="D91" s="6">
        <f>DATE(Parameters!$B$5,ROW($D91)-1, 1)</f>
        <v>43617</v>
      </c>
      <c r="E91">
        <f t="shared" si="1"/>
        <v>0</v>
      </c>
    </row>
    <row r="92" spans="1:5">
      <c r="A92" s="7">
        <v>35612</v>
      </c>
      <c r="B92" s="8">
        <v>0</v>
      </c>
      <c r="D92" s="6">
        <f>DATE(Parameters!$B$5,ROW($D92)-1, 1)</f>
        <v>43647</v>
      </c>
      <c r="E92">
        <f t="shared" si="1"/>
        <v>0</v>
      </c>
    </row>
    <row r="93" spans="1:5">
      <c r="A93" s="7">
        <v>35643</v>
      </c>
      <c r="B93" s="8">
        <v>0</v>
      </c>
      <c r="D93" s="6">
        <f>DATE(Parameters!$B$5,ROW($D93)-1, 1)</f>
        <v>43678</v>
      </c>
      <c r="E93">
        <f t="shared" si="1"/>
        <v>0</v>
      </c>
    </row>
    <row r="94" spans="1:5">
      <c r="A94" s="7">
        <v>35674</v>
      </c>
      <c r="B94" s="8">
        <v>0</v>
      </c>
      <c r="D94" s="6">
        <f>DATE(Parameters!$B$5,ROW($D94)-1, 1)</f>
        <v>43709</v>
      </c>
      <c r="E94">
        <f t="shared" si="1"/>
        <v>0</v>
      </c>
    </row>
    <row r="95" spans="1:5">
      <c r="A95" s="7">
        <v>35704</v>
      </c>
      <c r="B95" s="8">
        <v>0</v>
      </c>
      <c r="D95" s="6">
        <f>DATE(Parameters!$B$5,ROW($D95)-1, 1)</f>
        <v>43739</v>
      </c>
      <c r="E95">
        <f t="shared" si="1"/>
        <v>0</v>
      </c>
    </row>
    <row r="96" spans="1:5">
      <c r="A96" s="7">
        <v>35735</v>
      </c>
      <c r="B96" s="8">
        <v>0</v>
      </c>
      <c r="D96" s="6">
        <f>DATE(Parameters!$B$5,ROW($D96)-1, 1)</f>
        <v>43770</v>
      </c>
      <c r="E96">
        <f t="shared" si="1"/>
        <v>0</v>
      </c>
    </row>
    <row r="97" spans="1:5">
      <c r="A97" s="7">
        <v>35765</v>
      </c>
      <c r="B97" s="8">
        <v>0</v>
      </c>
      <c r="D97" s="6">
        <f>DATE(Parameters!$B$5,ROW($D97)-1, 1)</f>
        <v>43800</v>
      </c>
      <c r="E97">
        <f t="shared" si="1"/>
        <v>0</v>
      </c>
    </row>
    <row r="98" spans="1:5">
      <c r="A98" s="7">
        <v>35796</v>
      </c>
      <c r="B98" s="8">
        <v>0</v>
      </c>
      <c r="D98" s="6">
        <f>DATE(Parameters!$B$5,ROW($D98)-1, 1)</f>
        <v>43831</v>
      </c>
      <c r="E98">
        <f t="shared" si="1"/>
        <v>0</v>
      </c>
    </row>
    <row r="99" spans="1:5">
      <c r="A99" s="7">
        <v>35827</v>
      </c>
      <c r="B99" s="8">
        <v>0</v>
      </c>
      <c r="D99" s="6">
        <f>DATE(Parameters!$B$5,ROW($D99)-1, 1)</f>
        <v>43862</v>
      </c>
      <c r="E99">
        <f t="shared" si="1"/>
        <v>1</v>
      </c>
    </row>
    <row r="100" spans="1:5">
      <c r="A100" s="7">
        <v>35855</v>
      </c>
      <c r="B100" s="8">
        <v>0</v>
      </c>
      <c r="D100" s="6">
        <f>DATE(Parameters!$B$5,ROW($D100)-1, 1)</f>
        <v>43891</v>
      </c>
      <c r="E100">
        <f t="shared" si="1"/>
        <v>1</v>
      </c>
    </row>
    <row r="101" spans="1:5">
      <c r="A101" s="7">
        <v>35886</v>
      </c>
      <c r="B101" s="8">
        <v>0</v>
      </c>
      <c r="D101" s="6">
        <f>DATE(Parameters!$B$5,ROW($D101)-1, 1)</f>
        <v>43922</v>
      </c>
      <c r="E101">
        <f t="shared" si="1"/>
        <v>1</v>
      </c>
    </row>
    <row r="102" spans="1:5">
      <c r="A102" s="7">
        <v>35916</v>
      </c>
      <c r="B102" s="8">
        <v>0</v>
      </c>
      <c r="D102" s="6">
        <f>DATE(Parameters!$B$5,ROW($D102)-1, 1)</f>
        <v>43952</v>
      </c>
      <c r="E102">
        <f t="shared" si="1"/>
        <v>0</v>
      </c>
    </row>
    <row r="103" spans="1:5">
      <c r="A103" s="7">
        <v>35947</v>
      </c>
      <c r="B103" s="8">
        <v>0</v>
      </c>
      <c r="D103" s="6">
        <f>DATE(Parameters!$B$5,ROW($D103)-1, 1)</f>
        <v>43983</v>
      </c>
      <c r="E103">
        <f t="shared" si="1"/>
        <v>0</v>
      </c>
    </row>
    <row r="104" spans="1:5">
      <c r="A104" s="7">
        <v>35977</v>
      </c>
      <c r="B104" s="8">
        <v>0</v>
      </c>
      <c r="D104" s="6">
        <f>DATE(Parameters!$B$5,ROW($D104)-1, 1)</f>
        <v>44013</v>
      </c>
      <c r="E104">
        <f t="shared" si="1"/>
        <v>0</v>
      </c>
    </row>
    <row r="105" spans="1:5">
      <c r="A105" s="7">
        <v>36008</v>
      </c>
      <c r="B105" s="8">
        <v>0</v>
      </c>
      <c r="D105" s="6">
        <f>DATE(Parameters!$B$5,ROW($D105)-1, 1)</f>
        <v>44044</v>
      </c>
      <c r="E105">
        <f t="shared" si="1"/>
        <v>0</v>
      </c>
    </row>
    <row r="106" spans="1:5">
      <c r="A106" s="7">
        <v>36039</v>
      </c>
      <c r="B106" s="8">
        <v>0</v>
      </c>
      <c r="D106" s="6">
        <f>DATE(Parameters!$B$5,ROW($D106)-1, 1)</f>
        <v>44075</v>
      </c>
      <c r="E106">
        <f t="shared" si="1"/>
        <v>0</v>
      </c>
    </row>
    <row r="107" spans="1:5">
      <c r="A107" s="7">
        <v>36069</v>
      </c>
      <c r="B107" s="8">
        <v>0</v>
      </c>
      <c r="D107" s="6">
        <f>DATE(Parameters!$B$5,ROW($D107)-1, 1)</f>
        <v>44105</v>
      </c>
      <c r="E107">
        <f t="shared" si="1"/>
        <v>0</v>
      </c>
    </row>
    <row r="108" spans="1:5">
      <c r="A108" s="7">
        <v>36100</v>
      </c>
      <c r="B108" s="8">
        <v>0</v>
      </c>
      <c r="D108" s="6">
        <f>DATE(Parameters!$B$5,ROW($D108)-1, 1)</f>
        <v>44136</v>
      </c>
      <c r="E108">
        <f t="shared" si="1"/>
        <v>0</v>
      </c>
    </row>
    <row r="109" spans="1:5">
      <c r="A109" s="7">
        <v>36130</v>
      </c>
      <c r="B109" s="8">
        <v>0</v>
      </c>
      <c r="D109" s="6">
        <f>DATE(Parameters!$B$5,ROW($D109)-1, 1)</f>
        <v>44166</v>
      </c>
      <c r="E109">
        <f t="shared" si="1"/>
        <v>0</v>
      </c>
    </row>
    <row r="110" spans="1:5">
      <c r="A110" s="7">
        <v>36161</v>
      </c>
      <c r="B110" s="8">
        <v>0</v>
      </c>
      <c r="D110" s="6">
        <f>DATE(Parameters!$B$5,ROW($D110)-1, 1)</f>
        <v>44197</v>
      </c>
      <c r="E110">
        <f t="shared" si="1"/>
        <v>0</v>
      </c>
    </row>
    <row r="111" spans="1:5">
      <c r="A111" s="7">
        <v>36192</v>
      </c>
      <c r="B111" s="8">
        <v>0</v>
      </c>
      <c r="D111" s="6">
        <f>DATE(Parameters!$B$5,ROW($D111)-1, 1)</f>
        <v>44228</v>
      </c>
      <c r="E111">
        <f t="shared" si="1"/>
        <v>0</v>
      </c>
    </row>
    <row r="112" spans="1:5">
      <c r="A112" s="7">
        <v>36220</v>
      </c>
      <c r="B112" s="8">
        <v>0</v>
      </c>
      <c r="D112" s="6">
        <f>DATE(Parameters!$B$5,ROW($D112)-1, 1)</f>
        <v>44256</v>
      </c>
      <c r="E112">
        <f t="shared" si="1"/>
        <v>0</v>
      </c>
    </row>
    <row r="113" spans="1:5">
      <c r="A113" s="7">
        <v>36251</v>
      </c>
      <c r="B113" s="8">
        <v>0</v>
      </c>
      <c r="D113" s="6">
        <f>DATE(Parameters!$B$5,ROW($D113)-1, 1)</f>
        <v>44287</v>
      </c>
      <c r="E113">
        <f t="shared" si="1"/>
        <v>0</v>
      </c>
    </row>
    <row r="114" spans="1:5">
      <c r="A114" s="7">
        <v>36281</v>
      </c>
      <c r="B114" s="8">
        <v>0</v>
      </c>
      <c r="D114" s="6">
        <f>DATE(Parameters!$B$5,ROW($D114)-1, 1)</f>
        <v>44317</v>
      </c>
      <c r="E114">
        <f t="shared" si="1"/>
        <v>0</v>
      </c>
    </row>
    <row r="115" spans="1:5">
      <c r="A115" s="7">
        <v>36312</v>
      </c>
      <c r="B115" s="8">
        <v>0</v>
      </c>
      <c r="D115" s="6">
        <f>DATE(Parameters!$B$5,ROW($D115)-1, 1)</f>
        <v>44348</v>
      </c>
      <c r="E115">
        <f t="shared" si="1"/>
        <v>0</v>
      </c>
    </row>
    <row r="116" spans="1:5">
      <c r="A116" s="7">
        <v>36342</v>
      </c>
      <c r="B116" s="8">
        <v>0</v>
      </c>
      <c r="D116" s="6">
        <f>DATE(Parameters!$B$5,ROW($D116)-1, 1)</f>
        <v>44378</v>
      </c>
      <c r="E116">
        <f t="shared" si="1"/>
        <v>0</v>
      </c>
    </row>
    <row r="117" spans="1:5">
      <c r="A117" s="7">
        <v>36373</v>
      </c>
      <c r="B117" s="8">
        <v>0</v>
      </c>
      <c r="D117" s="6">
        <f>DATE(Parameters!$B$5,ROW($D117)-1, 1)</f>
        <v>44409</v>
      </c>
      <c r="E117">
        <f t="shared" si="1"/>
        <v>0</v>
      </c>
    </row>
    <row r="118" spans="1:5">
      <c r="A118" s="7">
        <v>36404</v>
      </c>
      <c r="B118" s="8">
        <v>0</v>
      </c>
      <c r="D118" s="6">
        <f>DATE(Parameters!$B$5,ROW($D118)-1, 1)</f>
        <v>44440</v>
      </c>
      <c r="E118">
        <f t="shared" si="1"/>
        <v>0</v>
      </c>
    </row>
    <row r="119" spans="1:5">
      <c r="A119" s="7">
        <v>36434</v>
      </c>
      <c r="B119" s="8">
        <v>0</v>
      </c>
      <c r="D119" s="6">
        <f>DATE(Parameters!$B$5,ROW($D119)-1, 1)</f>
        <v>44470</v>
      </c>
      <c r="E119">
        <f t="shared" si="1"/>
        <v>0</v>
      </c>
    </row>
    <row r="120" spans="1:5">
      <c r="A120" s="7">
        <v>36465</v>
      </c>
      <c r="B120" s="8">
        <v>0</v>
      </c>
      <c r="D120" s="6">
        <f>DATE(Parameters!$B$5,ROW($D120)-1, 1)</f>
        <v>44501</v>
      </c>
      <c r="E120">
        <f t="shared" si="1"/>
        <v>0</v>
      </c>
    </row>
    <row r="121" spans="1:5">
      <c r="A121" s="7">
        <v>36495</v>
      </c>
      <c r="B121" s="8">
        <v>0</v>
      </c>
      <c r="D121" s="6">
        <f>DATE(Parameters!$B$5,ROW($D121)-1, 1)</f>
        <v>44531</v>
      </c>
      <c r="E121">
        <f t="shared" si="1"/>
        <v>0</v>
      </c>
    </row>
    <row r="122" spans="1:5">
      <c r="A122" s="7">
        <v>36526</v>
      </c>
      <c r="B122" s="8">
        <v>0</v>
      </c>
      <c r="D122" s="6"/>
    </row>
    <row r="123" spans="1:5">
      <c r="A123" s="7">
        <v>36557</v>
      </c>
      <c r="B123" s="8">
        <v>0</v>
      </c>
      <c r="D123" s="6"/>
    </row>
    <row r="124" spans="1:5">
      <c r="A124" s="7">
        <v>36586</v>
      </c>
      <c r="B124" s="8">
        <v>0</v>
      </c>
      <c r="D124" s="6"/>
    </row>
    <row r="125" spans="1:5">
      <c r="A125" s="7">
        <v>36617</v>
      </c>
      <c r="B125" s="8">
        <v>0</v>
      </c>
      <c r="D125" s="6"/>
    </row>
    <row r="126" spans="1:5">
      <c r="A126" s="7">
        <v>36647</v>
      </c>
      <c r="B126" s="8">
        <v>0</v>
      </c>
      <c r="D126" s="6"/>
    </row>
    <row r="127" spans="1:5">
      <c r="A127" s="7">
        <v>36678</v>
      </c>
      <c r="B127" s="8">
        <v>0</v>
      </c>
      <c r="D127" s="6"/>
    </row>
    <row r="128" spans="1:5">
      <c r="A128" s="7">
        <v>36708</v>
      </c>
      <c r="B128" s="8">
        <v>0</v>
      </c>
      <c r="D128" s="6"/>
    </row>
    <row r="129" spans="1:4">
      <c r="A129" s="7">
        <v>36739</v>
      </c>
      <c r="B129" s="8">
        <v>0</v>
      </c>
      <c r="D129" s="6"/>
    </row>
    <row r="130" spans="1:4">
      <c r="A130" s="7">
        <v>36770</v>
      </c>
      <c r="B130" s="8">
        <v>0</v>
      </c>
      <c r="D130" s="6"/>
    </row>
    <row r="131" spans="1:4">
      <c r="A131" s="7">
        <v>36800</v>
      </c>
      <c r="B131" s="8">
        <v>0</v>
      </c>
      <c r="D131" s="6"/>
    </row>
    <row r="132" spans="1:4">
      <c r="A132" s="7">
        <v>36831</v>
      </c>
      <c r="B132" s="8">
        <v>0</v>
      </c>
      <c r="D132" s="6"/>
    </row>
    <row r="133" spans="1:4">
      <c r="A133" s="7">
        <v>36861</v>
      </c>
      <c r="B133" s="8">
        <v>0</v>
      </c>
      <c r="D133" s="6"/>
    </row>
    <row r="134" spans="1:4">
      <c r="A134" s="7">
        <v>36892</v>
      </c>
      <c r="B134" s="8">
        <v>0</v>
      </c>
      <c r="D134" s="6"/>
    </row>
    <row r="135" spans="1:4">
      <c r="A135" s="7">
        <v>36923</v>
      </c>
      <c r="B135" s="8">
        <v>0</v>
      </c>
      <c r="D135" s="6"/>
    </row>
    <row r="136" spans="1:4">
      <c r="A136" s="7">
        <v>36951</v>
      </c>
      <c r="B136" s="8">
        <v>1</v>
      </c>
      <c r="D136" s="6"/>
    </row>
    <row r="137" spans="1:4">
      <c r="A137" s="7">
        <v>36982</v>
      </c>
      <c r="B137" s="8">
        <v>1</v>
      </c>
      <c r="D137" s="6"/>
    </row>
    <row r="138" spans="1:4">
      <c r="A138" s="7">
        <v>37012</v>
      </c>
      <c r="B138" s="8">
        <v>1</v>
      </c>
      <c r="D138" s="6"/>
    </row>
    <row r="139" spans="1:4">
      <c r="A139" s="7">
        <v>37043</v>
      </c>
      <c r="B139" s="8">
        <v>1</v>
      </c>
      <c r="D139" s="6"/>
    </row>
    <row r="140" spans="1:4">
      <c r="A140" s="7">
        <v>37073</v>
      </c>
      <c r="B140" s="8">
        <v>1</v>
      </c>
      <c r="D140" s="6"/>
    </row>
    <row r="141" spans="1:4">
      <c r="A141" s="7">
        <v>37104</v>
      </c>
      <c r="B141" s="8">
        <v>1</v>
      </c>
      <c r="D141" s="6"/>
    </row>
    <row r="142" spans="1:4">
      <c r="A142" s="7">
        <v>37135</v>
      </c>
      <c r="B142" s="8">
        <v>1</v>
      </c>
      <c r="D142" s="6"/>
    </row>
    <row r="143" spans="1:4">
      <c r="A143" s="7">
        <v>37165</v>
      </c>
      <c r="B143" s="8">
        <v>1</v>
      </c>
      <c r="D143" s="6"/>
    </row>
    <row r="144" spans="1:4">
      <c r="A144" s="7">
        <v>37196</v>
      </c>
      <c r="B144" s="8">
        <v>1</v>
      </c>
      <c r="D144" s="6"/>
    </row>
    <row r="145" spans="1:4">
      <c r="A145" s="7">
        <v>37226</v>
      </c>
      <c r="B145" s="8">
        <v>0</v>
      </c>
      <c r="D145" s="6"/>
    </row>
    <row r="146" spans="1:4">
      <c r="A146" s="7">
        <v>37257</v>
      </c>
      <c r="B146" s="8">
        <v>0</v>
      </c>
      <c r="D146" s="6"/>
    </row>
    <row r="147" spans="1:4">
      <c r="A147" s="7">
        <v>37288</v>
      </c>
      <c r="B147" s="8">
        <v>0</v>
      </c>
      <c r="D147" s="6"/>
    </row>
    <row r="148" spans="1:4">
      <c r="A148" s="7">
        <v>37316</v>
      </c>
      <c r="B148" s="8">
        <v>0</v>
      </c>
      <c r="D148" s="6"/>
    </row>
    <row r="149" spans="1:4">
      <c r="A149" s="7">
        <v>37347</v>
      </c>
      <c r="B149" s="8">
        <v>0</v>
      </c>
      <c r="D149" s="6"/>
    </row>
    <row r="150" spans="1:4">
      <c r="A150" s="7">
        <v>37377</v>
      </c>
      <c r="B150" s="8">
        <v>0</v>
      </c>
      <c r="D150" s="6"/>
    </row>
    <row r="151" spans="1:4">
      <c r="A151" s="7">
        <v>37408</v>
      </c>
      <c r="B151" s="8">
        <v>0</v>
      </c>
      <c r="D151" s="6"/>
    </row>
    <row r="152" spans="1:4">
      <c r="A152" s="7">
        <v>37438</v>
      </c>
      <c r="B152" s="8">
        <v>0</v>
      </c>
      <c r="D152" s="6"/>
    </row>
    <row r="153" spans="1:4">
      <c r="A153" s="7">
        <v>37469</v>
      </c>
      <c r="B153" s="8">
        <v>0</v>
      </c>
      <c r="D153" s="6"/>
    </row>
    <row r="154" spans="1:4">
      <c r="A154" s="7">
        <v>37500</v>
      </c>
      <c r="B154" s="8">
        <v>0</v>
      </c>
      <c r="D154" s="6"/>
    </row>
    <row r="155" spans="1:4">
      <c r="A155" s="7">
        <v>37530</v>
      </c>
      <c r="B155" s="8">
        <v>0</v>
      </c>
      <c r="D155" s="6"/>
    </row>
    <row r="156" spans="1:4">
      <c r="A156" s="7">
        <v>37561</v>
      </c>
      <c r="B156" s="8">
        <v>0</v>
      </c>
      <c r="D156" s="6"/>
    </row>
    <row r="157" spans="1:4">
      <c r="A157" s="7">
        <v>37591</v>
      </c>
      <c r="B157" s="8">
        <v>0</v>
      </c>
      <c r="D157" s="6"/>
    </row>
    <row r="158" spans="1:4">
      <c r="A158" s="7">
        <v>37622</v>
      </c>
      <c r="B158" s="8">
        <v>0</v>
      </c>
      <c r="D158" s="6"/>
    </row>
    <row r="159" spans="1:4">
      <c r="A159" s="7">
        <v>37653</v>
      </c>
      <c r="B159" s="8">
        <v>0</v>
      </c>
      <c r="D159" s="6"/>
    </row>
    <row r="160" spans="1:4">
      <c r="A160" s="7">
        <v>37681</v>
      </c>
      <c r="B160" s="8">
        <v>0</v>
      </c>
      <c r="D160" s="6"/>
    </row>
    <row r="161" spans="1:2">
      <c r="A161" s="7">
        <v>37712</v>
      </c>
      <c r="B161" s="8">
        <v>0</v>
      </c>
    </row>
    <row r="162" spans="1:2">
      <c r="A162" s="7">
        <v>37742</v>
      </c>
      <c r="B162" s="8">
        <v>0</v>
      </c>
    </row>
    <row r="163" spans="1:2">
      <c r="A163" s="7">
        <v>37773</v>
      </c>
      <c r="B163" s="8">
        <v>0</v>
      </c>
    </row>
    <row r="164" spans="1:2">
      <c r="A164" s="7">
        <v>37803</v>
      </c>
      <c r="B164" s="8">
        <v>0</v>
      </c>
    </row>
    <row r="165" spans="1:2">
      <c r="A165" s="7">
        <v>37834</v>
      </c>
      <c r="B165" s="8">
        <v>0</v>
      </c>
    </row>
    <row r="166" spans="1:2">
      <c r="A166" s="7">
        <v>37865</v>
      </c>
      <c r="B166" s="8">
        <v>0</v>
      </c>
    </row>
    <row r="167" spans="1:2">
      <c r="A167" s="7">
        <v>37895</v>
      </c>
      <c r="B167" s="8">
        <v>0</v>
      </c>
    </row>
    <row r="168" spans="1:2">
      <c r="A168" s="7">
        <v>37926</v>
      </c>
      <c r="B168" s="8">
        <v>0</v>
      </c>
    </row>
    <row r="169" spans="1:2">
      <c r="A169" s="7">
        <v>37956</v>
      </c>
      <c r="B169" s="8">
        <v>0</v>
      </c>
    </row>
    <row r="170" spans="1:2">
      <c r="A170" s="7">
        <v>37987</v>
      </c>
      <c r="B170" s="8">
        <v>0</v>
      </c>
    </row>
    <row r="171" spans="1:2">
      <c r="A171" s="7">
        <v>38018</v>
      </c>
      <c r="B171" s="8">
        <v>0</v>
      </c>
    </row>
    <row r="172" spans="1:2">
      <c r="A172" s="7">
        <v>38047</v>
      </c>
      <c r="B172" s="8">
        <v>0</v>
      </c>
    </row>
    <row r="173" spans="1:2">
      <c r="A173" s="7">
        <v>38078</v>
      </c>
      <c r="B173" s="8">
        <v>0</v>
      </c>
    </row>
    <row r="174" spans="1:2">
      <c r="A174" s="7">
        <v>38108</v>
      </c>
      <c r="B174" s="8">
        <v>0</v>
      </c>
    </row>
    <row r="175" spans="1:2">
      <c r="A175" s="7">
        <v>38139</v>
      </c>
      <c r="B175" s="8">
        <v>0</v>
      </c>
    </row>
    <row r="176" spans="1:2">
      <c r="A176" s="7">
        <v>38169</v>
      </c>
      <c r="B176" s="8">
        <v>0</v>
      </c>
    </row>
    <row r="177" spans="1:2">
      <c r="A177" s="7">
        <v>38200</v>
      </c>
      <c r="B177" s="8">
        <v>0</v>
      </c>
    </row>
    <row r="178" spans="1:2">
      <c r="A178" s="7">
        <v>38231</v>
      </c>
      <c r="B178" s="8">
        <v>0</v>
      </c>
    </row>
    <row r="179" spans="1:2">
      <c r="A179" s="7">
        <v>38261</v>
      </c>
      <c r="B179" s="8">
        <v>0</v>
      </c>
    </row>
    <row r="180" spans="1:2">
      <c r="A180" s="7">
        <v>38292</v>
      </c>
      <c r="B180" s="8">
        <v>0</v>
      </c>
    </row>
    <row r="181" spans="1:2">
      <c r="A181" s="7">
        <v>38322</v>
      </c>
      <c r="B181" s="8">
        <v>0</v>
      </c>
    </row>
    <row r="182" spans="1:2">
      <c r="A182" s="7">
        <v>38353</v>
      </c>
      <c r="B182" s="8">
        <v>0</v>
      </c>
    </row>
    <row r="183" spans="1:2">
      <c r="A183" s="7">
        <v>38384</v>
      </c>
      <c r="B183" s="8">
        <v>0</v>
      </c>
    </row>
    <row r="184" spans="1:2">
      <c r="A184" s="7">
        <v>38412</v>
      </c>
      <c r="B184" s="8">
        <v>0</v>
      </c>
    </row>
    <row r="185" spans="1:2">
      <c r="A185" s="7">
        <v>38443</v>
      </c>
      <c r="B185" s="8">
        <v>0</v>
      </c>
    </row>
    <row r="186" spans="1:2">
      <c r="A186" s="7">
        <v>38473</v>
      </c>
      <c r="B186" s="8">
        <v>0</v>
      </c>
    </row>
    <row r="187" spans="1:2">
      <c r="A187" s="7">
        <v>38504</v>
      </c>
      <c r="B187" s="8">
        <v>0</v>
      </c>
    </row>
    <row r="188" spans="1:2">
      <c r="A188" s="7">
        <v>38534</v>
      </c>
      <c r="B188" s="8">
        <v>0</v>
      </c>
    </row>
    <row r="189" spans="1:2">
      <c r="A189" s="7">
        <v>38565</v>
      </c>
      <c r="B189" s="8">
        <v>0</v>
      </c>
    </row>
    <row r="190" spans="1:2">
      <c r="A190" s="7">
        <v>38596</v>
      </c>
      <c r="B190" s="8">
        <v>0</v>
      </c>
    </row>
    <row r="191" spans="1:2">
      <c r="A191" s="7">
        <v>38626</v>
      </c>
      <c r="B191" s="8">
        <v>0</v>
      </c>
    </row>
    <row r="192" spans="1:2">
      <c r="A192" s="7">
        <v>38657</v>
      </c>
      <c r="B192" s="8">
        <v>0</v>
      </c>
    </row>
    <row r="193" spans="1:2">
      <c r="A193" s="7">
        <v>38687</v>
      </c>
      <c r="B193" s="8">
        <v>0</v>
      </c>
    </row>
    <row r="194" spans="1:2">
      <c r="A194" s="7">
        <v>38718</v>
      </c>
      <c r="B194" s="8">
        <v>0</v>
      </c>
    </row>
    <row r="195" spans="1:2">
      <c r="A195" s="7">
        <v>38749</v>
      </c>
      <c r="B195" s="8">
        <v>0</v>
      </c>
    </row>
    <row r="196" spans="1:2">
      <c r="A196" s="7">
        <v>38777</v>
      </c>
      <c r="B196" s="8">
        <v>0</v>
      </c>
    </row>
    <row r="197" spans="1:2">
      <c r="A197" s="7">
        <v>38808</v>
      </c>
      <c r="B197" s="8">
        <v>0</v>
      </c>
    </row>
    <row r="198" spans="1:2">
      <c r="A198" s="7">
        <v>38838</v>
      </c>
      <c r="B198" s="8">
        <v>0</v>
      </c>
    </row>
    <row r="199" spans="1:2">
      <c r="A199" s="7">
        <v>38869</v>
      </c>
      <c r="B199" s="8">
        <v>0</v>
      </c>
    </row>
    <row r="200" spans="1:2">
      <c r="A200" s="7">
        <v>38899</v>
      </c>
      <c r="B200" s="8">
        <v>0</v>
      </c>
    </row>
    <row r="201" spans="1:2">
      <c r="A201" s="7">
        <v>38930</v>
      </c>
      <c r="B201" s="8">
        <v>0</v>
      </c>
    </row>
    <row r="202" spans="1:2">
      <c r="A202" s="7">
        <v>38961</v>
      </c>
      <c r="B202" s="8">
        <v>0</v>
      </c>
    </row>
    <row r="203" spans="1:2">
      <c r="A203" s="7">
        <v>38991</v>
      </c>
      <c r="B203" s="8">
        <v>0</v>
      </c>
    </row>
    <row r="204" spans="1:2">
      <c r="A204" s="7">
        <v>39022</v>
      </c>
      <c r="B204" s="8">
        <v>0</v>
      </c>
    </row>
    <row r="205" spans="1:2">
      <c r="A205" s="7">
        <v>39052</v>
      </c>
      <c r="B205" s="8">
        <v>0</v>
      </c>
    </row>
    <row r="206" spans="1:2">
      <c r="A206" s="7">
        <v>39083</v>
      </c>
      <c r="B206" s="8">
        <v>0</v>
      </c>
    </row>
    <row r="207" spans="1:2">
      <c r="A207" s="7">
        <v>39114</v>
      </c>
      <c r="B207" s="8">
        <v>0</v>
      </c>
    </row>
    <row r="208" spans="1:2">
      <c r="A208" s="7">
        <v>39142</v>
      </c>
      <c r="B208" s="8">
        <v>0</v>
      </c>
    </row>
    <row r="209" spans="1:2">
      <c r="A209" s="7">
        <v>39173</v>
      </c>
      <c r="B209" s="8">
        <v>0</v>
      </c>
    </row>
    <row r="210" spans="1:2">
      <c r="A210" s="7">
        <v>39203</v>
      </c>
      <c r="B210" s="8">
        <v>0</v>
      </c>
    </row>
    <row r="211" spans="1:2">
      <c r="A211" s="7">
        <v>39234</v>
      </c>
      <c r="B211" s="8">
        <v>0</v>
      </c>
    </row>
    <row r="212" spans="1:2">
      <c r="A212" s="7">
        <v>39264</v>
      </c>
      <c r="B212" s="8">
        <v>0</v>
      </c>
    </row>
    <row r="213" spans="1:2">
      <c r="A213" s="7">
        <v>39295</v>
      </c>
      <c r="B213" s="8">
        <v>0</v>
      </c>
    </row>
    <row r="214" spans="1:2">
      <c r="A214" s="7">
        <v>39326</v>
      </c>
      <c r="B214" s="8">
        <v>0</v>
      </c>
    </row>
    <row r="215" spans="1:2">
      <c r="A215" s="7">
        <v>39356</v>
      </c>
      <c r="B215" s="8">
        <v>0</v>
      </c>
    </row>
    <row r="216" spans="1:2">
      <c r="A216" s="7">
        <v>39387</v>
      </c>
      <c r="B216" s="8">
        <v>0</v>
      </c>
    </row>
    <row r="217" spans="1:2">
      <c r="A217" s="7">
        <v>39417</v>
      </c>
      <c r="B217" s="8">
        <v>1</v>
      </c>
    </row>
    <row r="218" spans="1:2">
      <c r="A218" s="7">
        <v>39448</v>
      </c>
      <c r="B218" s="8">
        <v>1</v>
      </c>
    </row>
    <row r="219" spans="1:2">
      <c r="A219" s="7">
        <v>39479</v>
      </c>
      <c r="B219" s="8">
        <v>1</v>
      </c>
    </row>
    <row r="220" spans="1:2">
      <c r="A220" s="7">
        <v>39508</v>
      </c>
      <c r="B220" s="8">
        <v>1</v>
      </c>
    </row>
    <row r="221" spans="1:2">
      <c r="A221" s="7">
        <v>39539</v>
      </c>
      <c r="B221" s="8">
        <v>1</v>
      </c>
    </row>
    <row r="222" spans="1:2">
      <c r="A222" s="7">
        <v>39569</v>
      </c>
      <c r="B222" s="8">
        <v>1</v>
      </c>
    </row>
    <row r="223" spans="1:2">
      <c r="A223" s="7">
        <v>39600</v>
      </c>
      <c r="B223" s="8">
        <v>1</v>
      </c>
    </row>
    <row r="224" spans="1:2">
      <c r="A224" s="7">
        <v>39630</v>
      </c>
      <c r="B224" s="8">
        <v>1</v>
      </c>
    </row>
    <row r="225" spans="1:2">
      <c r="A225" s="7">
        <v>39661</v>
      </c>
      <c r="B225" s="8">
        <v>1</v>
      </c>
    </row>
    <row r="226" spans="1:2">
      <c r="A226" s="7">
        <v>39692</v>
      </c>
      <c r="B226" s="8">
        <v>1</v>
      </c>
    </row>
    <row r="227" spans="1:2">
      <c r="A227" s="7">
        <v>39722</v>
      </c>
      <c r="B227" s="8">
        <v>1</v>
      </c>
    </row>
    <row r="228" spans="1:2">
      <c r="A228" s="7">
        <v>39753</v>
      </c>
      <c r="B228" s="8">
        <v>1</v>
      </c>
    </row>
    <row r="229" spans="1:2">
      <c r="A229" s="7">
        <v>39783</v>
      </c>
      <c r="B229" s="8">
        <v>1</v>
      </c>
    </row>
    <row r="230" spans="1:2">
      <c r="A230" s="7">
        <v>39814</v>
      </c>
      <c r="B230" s="8">
        <v>1</v>
      </c>
    </row>
    <row r="231" spans="1:2">
      <c r="A231" s="7">
        <v>39845</v>
      </c>
      <c r="B231" s="8">
        <v>1</v>
      </c>
    </row>
    <row r="232" spans="1:2">
      <c r="A232" s="7">
        <v>39873</v>
      </c>
      <c r="B232" s="8">
        <v>1</v>
      </c>
    </row>
    <row r="233" spans="1:2">
      <c r="A233" s="7">
        <v>39904</v>
      </c>
      <c r="B233" s="8">
        <v>1</v>
      </c>
    </row>
    <row r="234" spans="1:2">
      <c r="A234" s="7">
        <v>39934</v>
      </c>
      <c r="B234" s="8">
        <v>1</v>
      </c>
    </row>
    <row r="235" spans="1:2">
      <c r="A235" s="7">
        <v>39965</v>
      </c>
      <c r="B235" s="8">
        <v>1</v>
      </c>
    </row>
    <row r="236" spans="1:2">
      <c r="A236" s="7">
        <v>39995</v>
      </c>
      <c r="B236" s="8">
        <v>0</v>
      </c>
    </row>
    <row r="237" spans="1:2">
      <c r="A237" s="7">
        <v>40026</v>
      </c>
      <c r="B237" s="8">
        <v>0</v>
      </c>
    </row>
    <row r="238" spans="1:2">
      <c r="A238" s="7">
        <v>40057</v>
      </c>
      <c r="B238" s="8">
        <v>0</v>
      </c>
    </row>
    <row r="239" spans="1:2">
      <c r="A239" s="7">
        <v>40087</v>
      </c>
      <c r="B239" s="8">
        <v>0</v>
      </c>
    </row>
    <row r="240" spans="1:2">
      <c r="A240" s="7">
        <v>40118</v>
      </c>
      <c r="B240" s="8">
        <v>0</v>
      </c>
    </row>
    <row r="241" spans="1:2">
      <c r="A241" s="7">
        <v>40148</v>
      </c>
      <c r="B241" s="8">
        <v>0</v>
      </c>
    </row>
    <row r="242" spans="1:2">
      <c r="A242" s="7">
        <v>40179</v>
      </c>
      <c r="B242" s="8">
        <v>0</v>
      </c>
    </row>
    <row r="243" spans="1:2">
      <c r="A243" s="7">
        <v>40210</v>
      </c>
      <c r="B243" s="8">
        <v>0</v>
      </c>
    </row>
    <row r="244" spans="1:2">
      <c r="A244" s="7">
        <v>40238</v>
      </c>
      <c r="B244" s="8">
        <v>0</v>
      </c>
    </row>
    <row r="245" spans="1:2">
      <c r="A245" s="7">
        <v>40269</v>
      </c>
      <c r="B245" s="8">
        <v>0</v>
      </c>
    </row>
    <row r="246" spans="1:2">
      <c r="A246" s="7">
        <v>40299</v>
      </c>
      <c r="B246" s="8">
        <v>0</v>
      </c>
    </row>
    <row r="247" spans="1:2">
      <c r="A247" s="7">
        <v>40330</v>
      </c>
      <c r="B247" s="8">
        <v>0</v>
      </c>
    </row>
    <row r="248" spans="1:2">
      <c r="A248" s="7">
        <v>40360</v>
      </c>
      <c r="B248" s="8">
        <v>0</v>
      </c>
    </row>
    <row r="249" spans="1:2">
      <c r="A249" s="7">
        <v>40391</v>
      </c>
      <c r="B249" s="8">
        <v>0</v>
      </c>
    </row>
    <row r="250" spans="1:2">
      <c r="A250" s="7">
        <v>40422</v>
      </c>
      <c r="B250" s="8">
        <v>0</v>
      </c>
    </row>
    <row r="251" spans="1:2">
      <c r="A251" s="7">
        <v>40452</v>
      </c>
      <c r="B251" s="8">
        <v>0</v>
      </c>
    </row>
    <row r="252" spans="1:2">
      <c r="A252" s="7">
        <v>40483</v>
      </c>
      <c r="B252" s="8">
        <v>0</v>
      </c>
    </row>
    <row r="253" spans="1:2">
      <c r="A253" s="7">
        <v>40513</v>
      </c>
      <c r="B253" s="8">
        <v>0</v>
      </c>
    </row>
    <row r="254" spans="1:2">
      <c r="A254" s="7">
        <v>40544</v>
      </c>
      <c r="B254" s="8">
        <v>0</v>
      </c>
    </row>
    <row r="255" spans="1:2">
      <c r="A255" s="7">
        <v>40575</v>
      </c>
      <c r="B255" s="8">
        <v>0</v>
      </c>
    </row>
    <row r="256" spans="1:2">
      <c r="A256" s="7">
        <v>40603</v>
      </c>
      <c r="B256" s="8">
        <v>0</v>
      </c>
    </row>
    <row r="257" spans="1:2">
      <c r="A257" s="7">
        <v>40634</v>
      </c>
      <c r="B257" s="8">
        <v>0</v>
      </c>
    </row>
    <row r="258" spans="1:2">
      <c r="A258" s="7">
        <v>40664</v>
      </c>
      <c r="B258" s="8">
        <v>0</v>
      </c>
    </row>
    <row r="259" spans="1:2">
      <c r="A259" s="7">
        <v>40695</v>
      </c>
      <c r="B259" s="8">
        <v>0</v>
      </c>
    </row>
    <row r="260" spans="1:2">
      <c r="A260" s="7">
        <v>40725</v>
      </c>
      <c r="B260" s="8">
        <v>0</v>
      </c>
    </row>
    <row r="261" spans="1:2">
      <c r="A261" s="7">
        <v>40756</v>
      </c>
      <c r="B261" s="8">
        <v>0</v>
      </c>
    </row>
    <row r="262" spans="1:2">
      <c r="A262" s="7">
        <v>40787</v>
      </c>
      <c r="B262" s="8">
        <v>0</v>
      </c>
    </row>
    <row r="263" spans="1:2">
      <c r="A263" s="7">
        <v>40817</v>
      </c>
      <c r="B263" s="8">
        <v>0</v>
      </c>
    </row>
    <row r="264" spans="1:2">
      <c r="A264" s="7">
        <v>40848</v>
      </c>
      <c r="B264" s="8">
        <v>0</v>
      </c>
    </row>
    <row r="265" spans="1:2">
      <c r="A265" s="7">
        <v>40878</v>
      </c>
      <c r="B265" s="8">
        <v>0</v>
      </c>
    </row>
    <row r="266" spans="1:2">
      <c r="A266" s="7">
        <v>40909</v>
      </c>
      <c r="B266" s="8">
        <v>0</v>
      </c>
    </row>
    <row r="267" spans="1:2">
      <c r="A267" s="7">
        <v>40940</v>
      </c>
      <c r="B267" s="8">
        <v>0</v>
      </c>
    </row>
    <row r="268" spans="1:2">
      <c r="A268" s="7">
        <v>40969</v>
      </c>
      <c r="B268" s="8">
        <v>0</v>
      </c>
    </row>
    <row r="269" spans="1:2">
      <c r="A269" s="7">
        <v>41000</v>
      </c>
      <c r="B269" s="8">
        <v>0</v>
      </c>
    </row>
    <row r="270" spans="1:2">
      <c r="A270" s="7">
        <v>41030</v>
      </c>
      <c r="B270" s="8">
        <v>0</v>
      </c>
    </row>
    <row r="271" spans="1:2">
      <c r="A271" s="7">
        <v>41061</v>
      </c>
      <c r="B271" s="8">
        <v>0</v>
      </c>
    </row>
    <row r="272" spans="1:2">
      <c r="A272" s="7">
        <v>41091</v>
      </c>
      <c r="B272" s="8">
        <v>0</v>
      </c>
    </row>
    <row r="273" spans="1:2">
      <c r="A273" s="7">
        <v>41122</v>
      </c>
      <c r="B273" s="8">
        <v>0</v>
      </c>
    </row>
    <row r="274" spans="1:2">
      <c r="A274" s="7">
        <v>41153</v>
      </c>
      <c r="B274" s="8">
        <v>0</v>
      </c>
    </row>
    <row r="275" spans="1:2">
      <c r="A275" s="7">
        <v>41183</v>
      </c>
      <c r="B275" s="8">
        <v>0</v>
      </c>
    </row>
    <row r="276" spans="1:2">
      <c r="A276" s="7">
        <v>41214</v>
      </c>
      <c r="B276" s="8">
        <v>0</v>
      </c>
    </row>
    <row r="277" spans="1:2">
      <c r="A277" s="7">
        <v>41244</v>
      </c>
      <c r="B277" s="8">
        <v>0</v>
      </c>
    </row>
    <row r="278" spans="1:2">
      <c r="A278" s="7">
        <v>41275</v>
      </c>
      <c r="B278" s="8">
        <v>0</v>
      </c>
    </row>
    <row r="279" spans="1:2">
      <c r="A279" s="7">
        <v>41306</v>
      </c>
      <c r="B279" s="8">
        <v>0</v>
      </c>
    </row>
    <row r="280" spans="1:2">
      <c r="A280" s="7">
        <v>41334</v>
      </c>
      <c r="B280" s="8">
        <v>0</v>
      </c>
    </row>
    <row r="281" spans="1:2">
      <c r="A281" s="7">
        <v>41365</v>
      </c>
      <c r="B281" s="8">
        <v>0</v>
      </c>
    </row>
    <row r="282" spans="1:2">
      <c r="A282" s="7">
        <v>41395</v>
      </c>
      <c r="B282" s="8">
        <v>0</v>
      </c>
    </row>
    <row r="283" spans="1:2">
      <c r="A283" s="7">
        <v>41426</v>
      </c>
      <c r="B283" s="8">
        <v>0</v>
      </c>
    </row>
    <row r="284" spans="1:2">
      <c r="A284" s="7">
        <v>41456</v>
      </c>
      <c r="B284" s="8">
        <v>0</v>
      </c>
    </row>
    <row r="285" spans="1:2">
      <c r="A285" s="7">
        <v>41487</v>
      </c>
      <c r="B285" s="8">
        <v>0</v>
      </c>
    </row>
    <row r="286" spans="1:2">
      <c r="A286" s="7">
        <v>41518</v>
      </c>
      <c r="B286" s="8">
        <v>0</v>
      </c>
    </row>
    <row r="287" spans="1:2">
      <c r="A287" s="7">
        <v>41548</v>
      </c>
      <c r="B287" s="8">
        <v>0</v>
      </c>
    </row>
    <row r="288" spans="1:2">
      <c r="A288" s="7">
        <v>41579</v>
      </c>
      <c r="B288" s="8">
        <v>0</v>
      </c>
    </row>
    <row r="289" spans="1:2">
      <c r="A289" s="7">
        <v>41609</v>
      </c>
      <c r="B289" s="8">
        <v>0</v>
      </c>
    </row>
    <row r="290" spans="1:2">
      <c r="A290" s="7">
        <v>41640</v>
      </c>
      <c r="B290" s="8">
        <v>0</v>
      </c>
    </row>
    <row r="291" spans="1:2">
      <c r="A291" s="7">
        <v>41671</v>
      </c>
      <c r="B291" s="8">
        <v>0</v>
      </c>
    </row>
    <row r="292" spans="1:2">
      <c r="A292" s="7">
        <v>41699</v>
      </c>
      <c r="B292" s="8">
        <v>0</v>
      </c>
    </row>
    <row r="293" spans="1:2">
      <c r="A293" s="7">
        <v>41730</v>
      </c>
      <c r="B293" s="8">
        <v>0</v>
      </c>
    </row>
    <row r="294" spans="1:2">
      <c r="A294" s="7">
        <v>41760</v>
      </c>
      <c r="B294" s="8">
        <v>0</v>
      </c>
    </row>
    <row r="295" spans="1:2">
      <c r="A295" s="7">
        <v>41791</v>
      </c>
      <c r="B295" s="8">
        <v>0</v>
      </c>
    </row>
    <row r="296" spans="1:2">
      <c r="A296" s="7">
        <v>41821</v>
      </c>
      <c r="B296" s="8">
        <v>0</v>
      </c>
    </row>
    <row r="297" spans="1:2">
      <c r="A297" s="7">
        <v>41852</v>
      </c>
      <c r="B297" s="8">
        <v>0</v>
      </c>
    </row>
    <row r="298" spans="1:2">
      <c r="A298" s="7">
        <v>41883</v>
      </c>
      <c r="B298" s="8">
        <v>0</v>
      </c>
    </row>
    <row r="299" spans="1:2">
      <c r="A299" s="7">
        <v>41913</v>
      </c>
      <c r="B299" s="8">
        <v>0</v>
      </c>
    </row>
    <row r="300" spans="1:2">
      <c r="A300" s="7">
        <v>41944</v>
      </c>
      <c r="B300" s="8">
        <v>0</v>
      </c>
    </row>
    <row r="301" spans="1:2">
      <c r="A301" s="7">
        <v>41974</v>
      </c>
      <c r="B301" s="8">
        <v>0</v>
      </c>
    </row>
    <row r="302" spans="1:2">
      <c r="A302" s="7">
        <v>42005</v>
      </c>
      <c r="B302" s="8">
        <v>0</v>
      </c>
    </row>
    <row r="303" spans="1:2">
      <c r="A303" s="7">
        <v>42036</v>
      </c>
      <c r="B303" s="8">
        <v>0</v>
      </c>
    </row>
    <row r="304" spans="1:2">
      <c r="A304" s="7">
        <v>42064</v>
      </c>
      <c r="B304" s="8">
        <v>0</v>
      </c>
    </row>
    <row r="305" spans="1:2">
      <c r="A305" s="7">
        <v>42095</v>
      </c>
      <c r="B305" s="8">
        <v>0</v>
      </c>
    </row>
    <row r="306" spans="1:2">
      <c r="A306" s="7">
        <v>42125</v>
      </c>
      <c r="B306" s="8">
        <v>0</v>
      </c>
    </row>
    <row r="307" spans="1:2">
      <c r="A307" s="7">
        <v>42156</v>
      </c>
      <c r="B307" s="8">
        <v>0</v>
      </c>
    </row>
    <row r="308" spans="1:2">
      <c r="A308" s="7">
        <v>42186</v>
      </c>
      <c r="B308" s="8">
        <v>0</v>
      </c>
    </row>
    <row r="309" spans="1:2">
      <c r="A309" s="7">
        <v>42217</v>
      </c>
      <c r="B309" s="8">
        <v>0</v>
      </c>
    </row>
    <row r="310" spans="1:2">
      <c r="A310" s="7">
        <v>42248</v>
      </c>
      <c r="B310" s="8">
        <v>0</v>
      </c>
    </row>
    <row r="311" spans="1:2">
      <c r="A311" s="7">
        <v>42278</v>
      </c>
      <c r="B311" s="8">
        <v>0</v>
      </c>
    </row>
    <row r="312" spans="1:2">
      <c r="A312" s="7">
        <v>42309</v>
      </c>
      <c r="B312" s="8">
        <v>0</v>
      </c>
    </row>
    <row r="313" spans="1:2">
      <c r="A313" s="7">
        <v>42339</v>
      </c>
      <c r="B313" s="8">
        <v>0</v>
      </c>
    </row>
    <row r="314" spans="1:2">
      <c r="A314" s="7">
        <v>42370</v>
      </c>
      <c r="B314" s="8">
        <v>0</v>
      </c>
    </row>
    <row r="315" spans="1:2">
      <c r="A315" s="7">
        <v>42401</v>
      </c>
      <c r="B315" s="8">
        <v>0</v>
      </c>
    </row>
    <row r="316" spans="1:2">
      <c r="A316" s="7">
        <v>42430</v>
      </c>
      <c r="B316" s="8">
        <v>0</v>
      </c>
    </row>
    <row r="317" spans="1:2">
      <c r="A317" s="7">
        <v>42461</v>
      </c>
      <c r="B317" s="8">
        <v>0</v>
      </c>
    </row>
    <row r="318" spans="1:2">
      <c r="A318" s="7">
        <v>42491</v>
      </c>
      <c r="B318" s="8">
        <v>0</v>
      </c>
    </row>
    <row r="319" spans="1:2">
      <c r="A319" s="7">
        <v>42522</v>
      </c>
      <c r="B319" s="8">
        <v>0</v>
      </c>
    </row>
    <row r="320" spans="1:2">
      <c r="A320" s="7">
        <v>42552</v>
      </c>
      <c r="B320" s="8">
        <v>0</v>
      </c>
    </row>
    <row r="321" spans="1:2">
      <c r="A321" s="7">
        <v>42583</v>
      </c>
      <c r="B321" s="8">
        <v>0</v>
      </c>
    </row>
    <row r="322" spans="1:2">
      <c r="A322" s="7">
        <v>42614</v>
      </c>
      <c r="B322" s="8">
        <v>0</v>
      </c>
    </row>
    <row r="323" spans="1:2">
      <c r="A323" s="7">
        <v>42644</v>
      </c>
      <c r="B323" s="8">
        <v>0</v>
      </c>
    </row>
    <row r="324" spans="1:2">
      <c r="A324" s="7">
        <v>42675</v>
      </c>
      <c r="B324" s="8">
        <v>0</v>
      </c>
    </row>
    <row r="325" spans="1:2">
      <c r="A325" s="7">
        <v>42705</v>
      </c>
      <c r="B325" s="8">
        <v>0</v>
      </c>
    </row>
    <row r="326" spans="1:2">
      <c r="A326" s="7">
        <v>42736</v>
      </c>
      <c r="B326" s="8">
        <v>0</v>
      </c>
    </row>
    <row r="327" spans="1:2">
      <c r="A327" s="7">
        <v>42767</v>
      </c>
      <c r="B327" s="8">
        <v>0</v>
      </c>
    </row>
    <row r="328" spans="1:2">
      <c r="A328" s="7">
        <v>42795</v>
      </c>
      <c r="B328" s="8">
        <v>0</v>
      </c>
    </row>
    <row r="329" spans="1:2">
      <c r="A329" s="7">
        <v>42826</v>
      </c>
      <c r="B329" s="8">
        <v>0</v>
      </c>
    </row>
    <row r="330" spans="1:2">
      <c r="A330" s="7">
        <v>42856</v>
      </c>
      <c r="B330" s="8">
        <v>0</v>
      </c>
    </row>
    <row r="331" spans="1:2">
      <c r="A331" s="7">
        <v>42887</v>
      </c>
      <c r="B331" s="8">
        <v>0</v>
      </c>
    </row>
    <row r="332" spans="1:2">
      <c r="A332" s="7">
        <v>42917</v>
      </c>
      <c r="B332" s="8">
        <v>0</v>
      </c>
    </row>
    <row r="333" spans="1:2">
      <c r="A333" s="7">
        <v>42948</v>
      </c>
      <c r="B333" s="8">
        <v>0</v>
      </c>
    </row>
    <row r="334" spans="1:2">
      <c r="A334" s="7">
        <v>42979</v>
      </c>
      <c r="B334" s="8">
        <v>0</v>
      </c>
    </row>
    <row r="335" spans="1:2">
      <c r="A335" s="7">
        <v>43009</v>
      </c>
      <c r="B335" s="8">
        <v>0</v>
      </c>
    </row>
    <row r="336" spans="1:2">
      <c r="A336" s="7">
        <v>43040</v>
      </c>
      <c r="B336" s="8">
        <v>0</v>
      </c>
    </row>
    <row r="337" spans="1:2">
      <c r="A337" s="7">
        <v>43070</v>
      </c>
      <c r="B337" s="8">
        <v>0</v>
      </c>
    </row>
    <row r="338" spans="1:2">
      <c r="A338" s="7">
        <v>43101</v>
      </c>
      <c r="B338" s="8">
        <v>0</v>
      </c>
    </row>
    <row r="339" spans="1:2">
      <c r="A339" s="7">
        <v>43132</v>
      </c>
      <c r="B339" s="8">
        <v>0</v>
      </c>
    </row>
    <row r="340" spans="1:2">
      <c r="A340" s="7">
        <v>43160</v>
      </c>
      <c r="B340" s="8">
        <v>0</v>
      </c>
    </row>
    <row r="341" spans="1:2">
      <c r="A341" s="7">
        <v>43191</v>
      </c>
      <c r="B341" s="8">
        <v>0</v>
      </c>
    </row>
    <row r="342" spans="1:2">
      <c r="A342" s="7">
        <v>43221</v>
      </c>
      <c r="B342" s="8">
        <v>0</v>
      </c>
    </row>
    <row r="343" spans="1:2">
      <c r="A343" s="7">
        <v>43252</v>
      </c>
      <c r="B343" s="8">
        <v>0</v>
      </c>
    </row>
    <row r="344" spans="1:2">
      <c r="A344" s="7">
        <v>43282</v>
      </c>
      <c r="B344" s="8">
        <v>0</v>
      </c>
    </row>
    <row r="345" spans="1:2">
      <c r="A345" s="7">
        <v>43313</v>
      </c>
      <c r="B345" s="8">
        <v>0</v>
      </c>
    </row>
    <row r="346" spans="1:2">
      <c r="A346" s="7">
        <v>43344</v>
      </c>
      <c r="B346" s="8">
        <v>0</v>
      </c>
    </row>
    <row r="347" spans="1:2">
      <c r="A347" s="7">
        <v>43374</v>
      </c>
      <c r="B347" s="8">
        <v>0</v>
      </c>
    </row>
    <row r="348" spans="1:2">
      <c r="A348" s="7">
        <v>43405</v>
      </c>
      <c r="B348" s="8">
        <v>0</v>
      </c>
    </row>
    <row r="349" spans="1:2">
      <c r="A349" s="7">
        <v>43435</v>
      </c>
      <c r="B349" s="8">
        <v>0</v>
      </c>
    </row>
    <row r="350" spans="1:2">
      <c r="A350" s="10">
        <v>43466</v>
      </c>
      <c r="B350" s="11">
        <v>0</v>
      </c>
    </row>
    <row r="351" spans="1:2">
      <c r="A351" s="10">
        <v>43497</v>
      </c>
      <c r="B351" s="11">
        <v>0</v>
      </c>
    </row>
    <row r="352" spans="1:2">
      <c r="A352" s="10">
        <v>43525</v>
      </c>
      <c r="B352" s="11">
        <v>0</v>
      </c>
    </row>
    <row r="353" spans="1:2">
      <c r="A353" s="10">
        <v>43556</v>
      </c>
      <c r="B353" s="11">
        <v>0</v>
      </c>
    </row>
    <row r="354" spans="1:2">
      <c r="A354" s="10">
        <v>43586</v>
      </c>
      <c r="B354" s="11">
        <v>0</v>
      </c>
    </row>
    <row r="355" spans="1:2">
      <c r="A355" s="10">
        <v>43617</v>
      </c>
      <c r="B355" s="11">
        <v>0</v>
      </c>
    </row>
    <row r="356" spans="1:2">
      <c r="A356" s="10">
        <v>43647</v>
      </c>
      <c r="B356" s="11">
        <v>0</v>
      </c>
    </row>
    <row r="357" spans="1:2">
      <c r="A357" s="10">
        <v>43678</v>
      </c>
      <c r="B357" s="11">
        <v>0</v>
      </c>
    </row>
    <row r="358" spans="1:2">
      <c r="A358" s="10">
        <v>43709</v>
      </c>
      <c r="B358" s="11">
        <v>0</v>
      </c>
    </row>
    <row r="359" spans="1:2">
      <c r="A359" s="10">
        <v>43739</v>
      </c>
      <c r="B359" s="11">
        <v>0</v>
      </c>
    </row>
    <row r="360" spans="1:2">
      <c r="A360" s="10">
        <v>43770</v>
      </c>
      <c r="B360" s="11">
        <v>0</v>
      </c>
    </row>
    <row r="361" spans="1:2">
      <c r="A361" s="10">
        <v>43800</v>
      </c>
      <c r="B361" s="11">
        <v>0</v>
      </c>
    </row>
    <row r="362" spans="1:2">
      <c r="A362" s="10">
        <v>43831</v>
      </c>
      <c r="B362" s="11">
        <v>0</v>
      </c>
    </row>
    <row r="363" spans="1:2">
      <c r="A363" s="10">
        <v>43862</v>
      </c>
      <c r="B363" s="11">
        <v>1</v>
      </c>
    </row>
    <row r="364" spans="1:2">
      <c r="A364" s="10">
        <v>43891</v>
      </c>
      <c r="B364" s="11">
        <v>1</v>
      </c>
    </row>
    <row r="365" spans="1:2">
      <c r="A365" s="10">
        <v>43922</v>
      </c>
      <c r="B365" s="11">
        <v>1</v>
      </c>
    </row>
    <row r="366" spans="1:2">
      <c r="A366" s="10">
        <v>43952</v>
      </c>
      <c r="B366" s="11">
        <v>0</v>
      </c>
    </row>
    <row r="367" spans="1:2">
      <c r="A367" s="10">
        <v>43983</v>
      </c>
      <c r="B367" s="11">
        <v>0</v>
      </c>
    </row>
    <row r="368" spans="1:2">
      <c r="A368" s="10">
        <v>44013</v>
      </c>
      <c r="B368" s="11">
        <v>0</v>
      </c>
    </row>
    <row r="369" spans="1:2">
      <c r="A369" s="10">
        <v>44044</v>
      </c>
      <c r="B369" s="11">
        <v>0</v>
      </c>
    </row>
    <row r="370" spans="1:2">
      <c r="A370" s="10">
        <v>44075</v>
      </c>
      <c r="B370" s="11">
        <v>0</v>
      </c>
    </row>
    <row r="371" spans="1:2">
      <c r="A371" s="10">
        <v>44105</v>
      </c>
      <c r="B371" s="11">
        <v>0</v>
      </c>
    </row>
    <row r="372" spans="1:2">
      <c r="A372" s="10">
        <v>44136</v>
      </c>
      <c r="B372" s="11">
        <v>0</v>
      </c>
    </row>
    <row r="373" spans="1:2">
      <c r="A373" s="10">
        <v>44166</v>
      </c>
      <c r="B373" s="11">
        <v>0</v>
      </c>
    </row>
    <row r="374" spans="1:2">
      <c r="A374" s="10">
        <v>44197</v>
      </c>
      <c r="B374" s="11">
        <v>0</v>
      </c>
    </row>
    <row r="375" spans="1:2">
      <c r="A375" s="10">
        <v>44228</v>
      </c>
      <c r="B375" s="11">
        <v>0</v>
      </c>
    </row>
    <row r="376" spans="1:2">
      <c r="A376" s="10">
        <v>44256</v>
      </c>
      <c r="B376" s="11">
        <v>0</v>
      </c>
    </row>
    <row r="377" spans="1:2">
      <c r="A377" s="10">
        <v>44287</v>
      </c>
      <c r="B377" s="11">
        <v>0</v>
      </c>
    </row>
    <row r="378" spans="1:2">
      <c r="A378" s="10">
        <v>44317</v>
      </c>
      <c r="B378" s="11">
        <v>0</v>
      </c>
    </row>
    <row r="379" spans="1:2">
      <c r="A379" s="10">
        <v>44348</v>
      </c>
      <c r="B379" s="11">
        <v>0</v>
      </c>
    </row>
    <row r="380" spans="1:2">
      <c r="A380" s="10">
        <v>44378</v>
      </c>
      <c r="B380" s="11">
        <v>0</v>
      </c>
    </row>
    <row r="381" spans="1:2">
      <c r="A381" s="10">
        <v>44409</v>
      </c>
      <c r="B381" s="11">
        <v>0</v>
      </c>
    </row>
    <row r="382" spans="1:2">
      <c r="A382" s="10">
        <v>44440</v>
      </c>
      <c r="B382" s="11">
        <v>0</v>
      </c>
    </row>
    <row r="383" spans="1:2">
      <c r="A383" s="10">
        <v>44470</v>
      </c>
      <c r="B383" s="11">
        <v>0</v>
      </c>
    </row>
    <row r="384" spans="1:2">
      <c r="A384" s="10">
        <v>44501</v>
      </c>
      <c r="B384" s="11">
        <v>0</v>
      </c>
    </row>
    <row r="385" spans="1:2">
      <c r="A385" s="10">
        <v>44531</v>
      </c>
      <c r="B385" s="11">
        <v>0</v>
      </c>
    </row>
    <row r="386" spans="1:2">
      <c r="A386" s="10">
        <v>44562</v>
      </c>
      <c r="B386" s="11">
        <v>0</v>
      </c>
    </row>
    <row r="387" spans="1:2">
      <c r="A387" s="10">
        <v>44593</v>
      </c>
      <c r="B387" s="11">
        <v>0</v>
      </c>
    </row>
    <row r="388" spans="1:2">
      <c r="A388" s="10">
        <v>44621</v>
      </c>
      <c r="B388" s="11">
        <v>0</v>
      </c>
    </row>
    <row r="389" spans="1:2">
      <c r="A389" s="10">
        <v>44652</v>
      </c>
      <c r="B389" s="11">
        <v>0</v>
      </c>
    </row>
    <row r="390" spans="1:2">
      <c r="A390" s="10">
        <v>44682</v>
      </c>
      <c r="B390" s="11">
        <v>0</v>
      </c>
    </row>
    <row r="391" spans="1:2">
      <c r="A391" s="10">
        <v>44713</v>
      </c>
      <c r="B391" s="11">
        <v>0</v>
      </c>
    </row>
    <row r="392" spans="1:2">
      <c r="A392" s="10">
        <v>44743</v>
      </c>
      <c r="B392" s="11">
        <v>0</v>
      </c>
    </row>
    <row r="393" spans="1:2">
      <c r="A393" s="10">
        <v>44774</v>
      </c>
      <c r="B393" s="11">
        <v>0</v>
      </c>
    </row>
    <row r="394" spans="1:2">
      <c r="A394" s="10">
        <v>44805</v>
      </c>
      <c r="B394" s="11">
        <v>0</v>
      </c>
    </row>
    <row r="395" spans="1:2">
      <c r="A395" s="10">
        <v>44835</v>
      </c>
      <c r="B395" s="11">
        <v>0</v>
      </c>
    </row>
    <row r="396" spans="1:2">
      <c r="A396" s="10">
        <v>44866</v>
      </c>
      <c r="B396" s="11">
        <v>0</v>
      </c>
    </row>
    <row r="397" spans="1:2">
      <c r="A397" s="10">
        <v>44896</v>
      </c>
      <c r="B397" s="11">
        <v>0</v>
      </c>
    </row>
    <row r="398" spans="1:2">
      <c r="A398" s="10">
        <v>44927</v>
      </c>
      <c r="B398" s="11">
        <v>0</v>
      </c>
    </row>
    <row r="399" spans="1:2">
      <c r="A399" s="10">
        <v>44958</v>
      </c>
      <c r="B399" s="11">
        <v>0</v>
      </c>
    </row>
    <row r="400" spans="1:2">
      <c r="A400" s="10">
        <v>44986</v>
      </c>
      <c r="B400" s="11">
        <v>0</v>
      </c>
    </row>
    <row r="401" spans="1:2">
      <c r="A401" s="10">
        <v>45017</v>
      </c>
      <c r="B401" s="11">
        <v>0</v>
      </c>
    </row>
    <row r="402" spans="1:2">
      <c r="A402" s="10">
        <v>45047</v>
      </c>
      <c r="B402" s="11">
        <v>0</v>
      </c>
    </row>
    <row r="403" spans="1:2">
      <c r="A403" s="10">
        <v>45078</v>
      </c>
      <c r="B403" s="11">
        <v>0</v>
      </c>
    </row>
    <row r="404" spans="1:2">
      <c r="A404" s="10">
        <v>45108</v>
      </c>
      <c r="B404" s="11">
        <v>0</v>
      </c>
    </row>
    <row r="405" spans="1:2">
      <c r="A405" s="10">
        <v>45139</v>
      </c>
      <c r="B405" s="11">
        <v>0</v>
      </c>
    </row>
    <row r="406" spans="1:2">
      <c r="A406" s="10">
        <v>45170</v>
      </c>
      <c r="B406" s="11">
        <v>0</v>
      </c>
    </row>
    <row r="407" spans="1:2">
      <c r="A407" s="10">
        <v>45200</v>
      </c>
      <c r="B407" s="11">
        <v>0</v>
      </c>
    </row>
    <row r="408" spans="1:2">
      <c r="A408" s="10">
        <v>45231</v>
      </c>
      <c r="B408" s="11">
        <v>0</v>
      </c>
    </row>
    <row r="409" spans="1:2">
      <c r="A409" s="10">
        <v>45261</v>
      </c>
      <c r="B409" s="11">
        <v>0</v>
      </c>
    </row>
    <row r="410" spans="1:2">
      <c r="A410" s="10">
        <v>45292</v>
      </c>
      <c r="B410" s="11">
        <v>0</v>
      </c>
    </row>
    <row r="411" spans="1:2">
      <c r="A411" s="10">
        <v>45323</v>
      </c>
      <c r="B411" s="11">
        <v>0</v>
      </c>
    </row>
    <row r="412" spans="1:2">
      <c r="A412" s="10">
        <v>45352</v>
      </c>
      <c r="B412" s="11">
        <v>0</v>
      </c>
    </row>
    <row r="413" spans="1:2">
      <c r="A413" s="10">
        <v>45383</v>
      </c>
      <c r="B413" s="11">
        <v>0</v>
      </c>
    </row>
    <row r="414" spans="1:2">
      <c r="A414" s="10">
        <v>45413</v>
      </c>
      <c r="B414" s="11">
        <v>0</v>
      </c>
    </row>
    <row r="415" spans="1:2">
      <c r="A415" s="10">
        <v>45444</v>
      </c>
      <c r="B415" s="11">
        <v>0</v>
      </c>
    </row>
    <row r="416" spans="1:2">
      <c r="A416" s="10">
        <v>45474</v>
      </c>
      <c r="B416" s="11">
        <v>0</v>
      </c>
    </row>
    <row r="417" spans="1:2">
      <c r="A417" s="10">
        <v>45505</v>
      </c>
      <c r="B417" s="11">
        <v>0</v>
      </c>
    </row>
    <row r="418" spans="1:2">
      <c r="A418" s="10">
        <v>45536</v>
      </c>
      <c r="B418" s="11">
        <v>0</v>
      </c>
    </row>
    <row r="419" spans="1:2">
      <c r="A419" s="10">
        <v>45566</v>
      </c>
      <c r="B419" s="11">
        <v>0</v>
      </c>
    </row>
    <row r="420" spans="1:2">
      <c r="A420" s="10">
        <v>45597</v>
      </c>
      <c r="B420" s="11">
        <v>0</v>
      </c>
    </row>
    <row r="421" spans="1:2">
      <c r="A421" s="10">
        <v>45627</v>
      </c>
      <c r="B421" s="1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B154-4F4F-427C-AAA3-A3EF724CBF10}">
  <dimension ref="A1:J893"/>
  <sheetViews>
    <sheetView workbookViewId="0">
      <selection activeCell="C51" sqref="C51"/>
    </sheetView>
  </sheetViews>
  <sheetFormatPr baseColWidth="10" defaultColWidth="8.83203125" defaultRowHeight="15"/>
  <cols>
    <col min="1" max="1" width="18.83203125" bestFit="1" customWidth="1"/>
    <col min="2" max="2" width="15" bestFit="1" customWidth="1"/>
    <col min="3" max="3" width="16" bestFit="1" customWidth="1"/>
    <col min="4" max="4" width="34.83203125" bestFit="1" customWidth="1"/>
    <col min="5" max="5" width="66.83203125" bestFit="1" customWidth="1"/>
    <col min="6" max="6" width="15.6640625" bestFit="1" customWidth="1"/>
    <col min="7" max="8" width="80.83203125" bestFit="1" customWidth="1"/>
    <col min="9" max="9" width="22.6640625" bestFit="1" customWidth="1"/>
    <col min="10" max="10" width="20.83203125" bestFit="1" customWidth="1"/>
  </cols>
  <sheetData>
    <row r="1" spans="1:10">
      <c r="A1" t="s">
        <v>8</v>
      </c>
      <c r="B1" t="s">
        <v>9</v>
      </c>
      <c r="C1" t="s">
        <v>10</v>
      </c>
      <c r="D1" t="s">
        <v>11</v>
      </c>
      <c r="E1" t="s">
        <v>12</v>
      </c>
      <c r="F1" t="s">
        <v>13</v>
      </c>
      <c r="G1" t="s">
        <v>14</v>
      </c>
      <c r="H1" t="s">
        <v>15</v>
      </c>
      <c r="I1" t="s">
        <v>16</v>
      </c>
      <c r="J1" t="s">
        <v>17</v>
      </c>
    </row>
    <row r="2" spans="1:10">
      <c r="A2" t="s">
        <v>20</v>
      </c>
      <c r="B2">
        <v>1994</v>
      </c>
      <c r="C2">
        <v>0.53400000000000003</v>
      </c>
      <c r="D2" t="s">
        <v>1</v>
      </c>
      <c r="E2" t="s">
        <v>18</v>
      </c>
      <c r="F2" t="s">
        <v>19</v>
      </c>
      <c r="G2" t="s">
        <v>353</v>
      </c>
      <c r="H2" t="s">
        <v>354</v>
      </c>
      <c r="I2">
        <v>1</v>
      </c>
      <c r="J2">
        <v>1</v>
      </c>
    </row>
    <row r="3" spans="1:10">
      <c r="A3" t="s">
        <v>21</v>
      </c>
      <c r="B3">
        <v>1995</v>
      </c>
      <c r="C3">
        <v>0.54</v>
      </c>
      <c r="D3" t="s">
        <v>1</v>
      </c>
      <c r="E3" t="s">
        <v>18</v>
      </c>
      <c r="F3" t="s">
        <v>19</v>
      </c>
      <c r="G3" t="s">
        <v>353</v>
      </c>
      <c r="H3" t="s">
        <v>354</v>
      </c>
      <c r="I3">
        <v>1</v>
      </c>
      <c r="J3">
        <v>1</v>
      </c>
    </row>
    <row r="4" spans="1:10">
      <c r="A4" t="s">
        <v>22</v>
      </c>
      <c r="B4">
        <v>1996</v>
      </c>
      <c r="C4">
        <v>0.65100000000000002</v>
      </c>
      <c r="D4" t="s">
        <v>1</v>
      </c>
      <c r="E4" t="s">
        <v>18</v>
      </c>
      <c r="F4" t="s">
        <v>19</v>
      </c>
      <c r="G4" t="s">
        <v>353</v>
      </c>
      <c r="H4" t="s">
        <v>354</v>
      </c>
      <c r="I4">
        <v>1</v>
      </c>
      <c r="J4">
        <v>1</v>
      </c>
    </row>
    <row r="5" spans="1:10">
      <c r="A5" t="s">
        <v>23</v>
      </c>
      <c r="B5">
        <v>1997</v>
      </c>
      <c r="C5">
        <v>0.61299999999999999</v>
      </c>
      <c r="D5" t="s">
        <v>1</v>
      </c>
      <c r="E5" t="s">
        <v>18</v>
      </c>
      <c r="F5" t="s">
        <v>19</v>
      </c>
      <c r="G5" t="s">
        <v>353</v>
      </c>
      <c r="H5" t="s">
        <v>354</v>
      </c>
      <c r="I5">
        <v>1</v>
      </c>
      <c r="J5">
        <v>1</v>
      </c>
    </row>
    <row r="6" spans="1:10">
      <c r="A6" t="s">
        <v>24</v>
      </c>
      <c r="B6">
        <v>1998</v>
      </c>
      <c r="C6">
        <v>0.45200000000000001</v>
      </c>
      <c r="D6" t="s">
        <v>1</v>
      </c>
      <c r="E6" t="s">
        <v>18</v>
      </c>
      <c r="F6" t="s">
        <v>19</v>
      </c>
      <c r="G6" t="s">
        <v>353</v>
      </c>
      <c r="H6" t="s">
        <v>354</v>
      </c>
      <c r="I6">
        <v>1</v>
      </c>
      <c r="J6">
        <v>1</v>
      </c>
    </row>
    <row r="7" spans="1:10">
      <c r="A7" t="s">
        <v>25</v>
      </c>
      <c r="B7">
        <v>1999</v>
      </c>
      <c r="C7">
        <v>0.54300000000000004</v>
      </c>
      <c r="D7" t="s">
        <v>1</v>
      </c>
      <c r="E7" t="s">
        <v>18</v>
      </c>
      <c r="F7" t="s">
        <v>19</v>
      </c>
      <c r="G7" t="s">
        <v>353</v>
      </c>
      <c r="H7" t="s">
        <v>354</v>
      </c>
      <c r="I7">
        <v>1</v>
      </c>
      <c r="J7">
        <v>1</v>
      </c>
    </row>
    <row r="8" spans="1:10">
      <c r="A8" t="s">
        <v>26</v>
      </c>
      <c r="B8">
        <v>2000</v>
      </c>
      <c r="C8">
        <v>0.89900000000000002</v>
      </c>
      <c r="D8" t="s">
        <v>1</v>
      </c>
      <c r="E8" t="s">
        <v>18</v>
      </c>
      <c r="F8" t="s">
        <v>19</v>
      </c>
      <c r="G8" t="s">
        <v>353</v>
      </c>
      <c r="H8" t="s">
        <v>354</v>
      </c>
      <c r="I8">
        <v>1</v>
      </c>
      <c r="J8">
        <v>1</v>
      </c>
    </row>
    <row r="9" spans="1:10">
      <c r="A9" t="s">
        <v>27</v>
      </c>
      <c r="B9">
        <v>2001</v>
      </c>
      <c r="C9">
        <v>0.77500000000000002</v>
      </c>
      <c r="D9" t="s">
        <v>1</v>
      </c>
      <c r="E9" t="s">
        <v>18</v>
      </c>
      <c r="F9" t="s">
        <v>19</v>
      </c>
      <c r="G9" t="s">
        <v>353</v>
      </c>
      <c r="H9" t="s">
        <v>354</v>
      </c>
      <c r="I9">
        <v>1</v>
      </c>
      <c r="J9">
        <v>1</v>
      </c>
    </row>
    <row r="10" spans="1:10">
      <c r="A10" t="s">
        <v>28</v>
      </c>
      <c r="B10">
        <v>2002</v>
      </c>
      <c r="C10">
        <v>0.72099999999999997</v>
      </c>
      <c r="D10" t="s">
        <v>1</v>
      </c>
      <c r="E10" t="s">
        <v>18</v>
      </c>
      <c r="F10" t="s">
        <v>19</v>
      </c>
      <c r="G10" t="s">
        <v>353</v>
      </c>
      <c r="H10" t="s">
        <v>354</v>
      </c>
      <c r="I10">
        <v>1</v>
      </c>
      <c r="J10">
        <v>1</v>
      </c>
    </row>
    <row r="11" spans="1:10">
      <c r="A11" t="s">
        <v>29</v>
      </c>
      <c r="B11">
        <v>2003</v>
      </c>
      <c r="C11">
        <v>0.872</v>
      </c>
      <c r="D11" t="s">
        <v>1</v>
      </c>
      <c r="E11" t="s">
        <v>18</v>
      </c>
      <c r="F11" t="s">
        <v>19</v>
      </c>
      <c r="G11" t="s">
        <v>353</v>
      </c>
      <c r="H11" t="s">
        <v>354</v>
      </c>
      <c r="I11">
        <v>1</v>
      </c>
      <c r="J11">
        <v>1</v>
      </c>
    </row>
    <row r="12" spans="1:10">
      <c r="A12" t="s">
        <v>30</v>
      </c>
      <c r="B12">
        <v>2004</v>
      </c>
      <c r="C12">
        <v>1.2070000000000001</v>
      </c>
      <c r="D12" t="s">
        <v>1</v>
      </c>
      <c r="E12" t="s">
        <v>18</v>
      </c>
      <c r="F12" t="s">
        <v>19</v>
      </c>
      <c r="G12" t="s">
        <v>353</v>
      </c>
      <c r="H12" t="s">
        <v>354</v>
      </c>
      <c r="I12">
        <v>1</v>
      </c>
      <c r="J12">
        <v>1</v>
      </c>
    </row>
    <row r="13" spans="1:10">
      <c r="A13" t="s">
        <v>31</v>
      </c>
      <c r="B13">
        <v>2005</v>
      </c>
      <c r="C13">
        <v>1.7350000000000001</v>
      </c>
      <c r="D13" t="s">
        <v>1</v>
      </c>
      <c r="E13" t="s">
        <v>18</v>
      </c>
      <c r="F13" t="s">
        <v>19</v>
      </c>
      <c r="G13" t="s">
        <v>353</v>
      </c>
      <c r="H13" t="s">
        <v>354</v>
      </c>
      <c r="I13">
        <v>1</v>
      </c>
      <c r="J13">
        <v>1</v>
      </c>
    </row>
    <row r="14" spans="1:10">
      <c r="A14" t="s">
        <v>32</v>
      </c>
      <c r="B14">
        <v>2006</v>
      </c>
      <c r="C14">
        <v>1.998</v>
      </c>
      <c r="D14" t="s">
        <v>1</v>
      </c>
      <c r="E14" t="s">
        <v>18</v>
      </c>
      <c r="F14" t="s">
        <v>19</v>
      </c>
      <c r="G14" t="s">
        <v>353</v>
      </c>
      <c r="H14" t="s">
        <v>354</v>
      </c>
      <c r="I14">
        <v>1</v>
      </c>
      <c r="J14">
        <v>1</v>
      </c>
    </row>
    <row r="15" spans="1:10">
      <c r="A15" t="s">
        <v>33</v>
      </c>
      <c r="B15">
        <v>2007</v>
      </c>
      <c r="C15">
        <v>2.165</v>
      </c>
      <c r="D15" t="s">
        <v>1</v>
      </c>
      <c r="E15" t="s">
        <v>18</v>
      </c>
      <c r="F15" t="s">
        <v>19</v>
      </c>
      <c r="G15" t="s">
        <v>353</v>
      </c>
      <c r="H15" t="s">
        <v>354</v>
      </c>
      <c r="I15">
        <v>1</v>
      </c>
      <c r="J15">
        <v>1</v>
      </c>
    </row>
    <row r="16" spans="1:10">
      <c r="A16" t="s">
        <v>34</v>
      </c>
      <c r="B16">
        <v>2008</v>
      </c>
      <c r="C16">
        <v>3.052</v>
      </c>
      <c r="D16" t="s">
        <v>1</v>
      </c>
      <c r="E16" t="s">
        <v>18</v>
      </c>
      <c r="F16" t="s">
        <v>19</v>
      </c>
      <c r="G16" t="s">
        <v>353</v>
      </c>
      <c r="H16" t="s">
        <v>354</v>
      </c>
      <c r="I16">
        <v>1</v>
      </c>
      <c r="J16">
        <v>1</v>
      </c>
    </row>
    <row r="17" spans="1:10">
      <c r="A17" t="s">
        <v>35</v>
      </c>
      <c r="B17">
        <v>2009</v>
      </c>
      <c r="C17">
        <v>1.704</v>
      </c>
      <c r="D17" t="s">
        <v>1</v>
      </c>
      <c r="E17" t="s">
        <v>18</v>
      </c>
      <c r="F17" t="s">
        <v>19</v>
      </c>
      <c r="G17" t="s">
        <v>353</v>
      </c>
      <c r="H17" t="s">
        <v>354</v>
      </c>
      <c r="I17">
        <v>1</v>
      </c>
      <c r="J17">
        <v>1</v>
      </c>
    </row>
    <row r="18" spans="1:10">
      <c r="A18" t="s">
        <v>36</v>
      </c>
      <c r="B18">
        <v>2010</v>
      </c>
      <c r="C18">
        <v>2.2010000000000001</v>
      </c>
      <c r="D18" t="s">
        <v>1</v>
      </c>
      <c r="E18" t="s">
        <v>18</v>
      </c>
      <c r="F18" t="s">
        <v>19</v>
      </c>
      <c r="G18" t="s">
        <v>353</v>
      </c>
      <c r="H18" t="s">
        <v>354</v>
      </c>
      <c r="I18">
        <v>1</v>
      </c>
      <c r="J18">
        <v>1</v>
      </c>
    </row>
    <row r="19" spans="1:10">
      <c r="A19" t="s">
        <v>37</v>
      </c>
      <c r="B19">
        <v>2011</v>
      </c>
      <c r="C19">
        <v>3.0539999999999998</v>
      </c>
      <c r="D19" t="s">
        <v>1</v>
      </c>
      <c r="E19" t="s">
        <v>18</v>
      </c>
      <c r="F19" t="s">
        <v>19</v>
      </c>
      <c r="G19" t="s">
        <v>353</v>
      </c>
      <c r="H19" t="s">
        <v>354</v>
      </c>
      <c r="I19">
        <v>1</v>
      </c>
      <c r="J19">
        <v>1</v>
      </c>
    </row>
    <row r="20" spans="1:10">
      <c r="A20" t="s">
        <v>38</v>
      </c>
      <c r="B20">
        <v>2012</v>
      </c>
      <c r="C20">
        <v>3.1040000000000001</v>
      </c>
      <c r="D20" t="s">
        <v>1</v>
      </c>
      <c r="E20" t="s">
        <v>18</v>
      </c>
      <c r="F20" t="s">
        <v>19</v>
      </c>
      <c r="G20" t="s">
        <v>353</v>
      </c>
      <c r="H20" t="s">
        <v>354</v>
      </c>
      <c r="I20">
        <v>1</v>
      </c>
      <c r="J20">
        <v>1</v>
      </c>
    </row>
    <row r="21" spans="1:10">
      <c r="A21" t="s">
        <v>39</v>
      </c>
      <c r="B21">
        <v>2013</v>
      </c>
      <c r="C21">
        <v>2.9790000000000001</v>
      </c>
      <c r="D21" t="s">
        <v>1</v>
      </c>
      <c r="E21" t="s">
        <v>18</v>
      </c>
      <c r="F21" t="s">
        <v>19</v>
      </c>
      <c r="G21" t="s">
        <v>353</v>
      </c>
      <c r="H21" t="s">
        <v>354</v>
      </c>
      <c r="I21">
        <v>1</v>
      </c>
      <c r="J21">
        <v>1</v>
      </c>
    </row>
    <row r="22" spans="1:10">
      <c r="A22" t="s">
        <v>40</v>
      </c>
      <c r="B22">
        <v>2014</v>
      </c>
      <c r="C22">
        <v>2.7719999999999998</v>
      </c>
      <c r="D22" t="s">
        <v>1</v>
      </c>
      <c r="E22" t="s">
        <v>18</v>
      </c>
      <c r="F22" t="s">
        <v>19</v>
      </c>
      <c r="G22" t="s">
        <v>353</v>
      </c>
      <c r="H22" t="s">
        <v>354</v>
      </c>
      <c r="I22">
        <v>1</v>
      </c>
      <c r="J22">
        <v>1</v>
      </c>
    </row>
    <row r="23" spans="1:10">
      <c r="A23" t="s">
        <v>41</v>
      </c>
      <c r="B23">
        <v>2015</v>
      </c>
      <c r="C23">
        <v>1.629</v>
      </c>
      <c r="D23" t="s">
        <v>1</v>
      </c>
      <c r="E23" t="s">
        <v>18</v>
      </c>
      <c r="F23" t="s">
        <v>19</v>
      </c>
      <c r="G23" t="s">
        <v>353</v>
      </c>
      <c r="H23" t="s">
        <v>354</v>
      </c>
      <c r="I23">
        <v>1</v>
      </c>
      <c r="J23">
        <v>1</v>
      </c>
    </row>
    <row r="24" spans="1:10">
      <c r="A24" t="s">
        <v>42</v>
      </c>
      <c r="B24">
        <v>2016</v>
      </c>
      <c r="C24">
        <v>1.319</v>
      </c>
      <c r="D24" t="s">
        <v>1</v>
      </c>
      <c r="E24" t="s">
        <v>18</v>
      </c>
      <c r="F24" t="s">
        <v>19</v>
      </c>
      <c r="G24" t="s">
        <v>353</v>
      </c>
      <c r="H24" t="s">
        <v>354</v>
      </c>
      <c r="I24">
        <v>1</v>
      </c>
      <c r="J24">
        <v>1</v>
      </c>
    </row>
    <row r="25" spans="1:10">
      <c r="A25" t="s">
        <v>43</v>
      </c>
      <c r="B25">
        <v>2017</v>
      </c>
      <c r="C25">
        <v>1.629</v>
      </c>
      <c r="D25" t="s">
        <v>1</v>
      </c>
      <c r="E25" t="s">
        <v>18</v>
      </c>
      <c r="F25" t="s">
        <v>19</v>
      </c>
      <c r="G25" t="s">
        <v>353</v>
      </c>
      <c r="H25" t="s">
        <v>354</v>
      </c>
      <c r="I25">
        <v>1</v>
      </c>
      <c r="J25">
        <v>1</v>
      </c>
    </row>
    <row r="26" spans="1:10">
      <c r="A26" t="s">
        <v>44</v>
      </c>
      <c r="B26">
        <v>2018</v>
      </c>
      <c r="C26">
        <v>2.1190000000000002</v>
      </c>
      <c r="D26" t="s">
        <v>1</v>
      </c>
      <c r="E26" t="s">
        <v>18</v>
      </c>
      <c r="F26" t="s">
        <v>19</v>
      </c>
      <c r="G26" t="s">
        <v>353</v>
      </c>
      <c r="H26" t="s">
        <v>354</v>
      </c>
      <c r="I26">
        <v>1</v>
      </c>
      <c r="J26">
        <v>1</v>
      </c>
    </row>
    <row r="27" spans="1:10">
      <c r="A27" t="s">
        <v>45</v>
      </c>
      <c r="B27">
        <v>2019</v>
      </c>
      <c r="C27">
        <v>1.97</v>
      </c>
      <c r="D27" t="s">
        <v>1</v>
      </c>
      <c r="E27" t="s">
        <v>18</v>
      </c>
      <c r="F27" t="s">
        <v>19</v>
      </c>
      <c r="G27" t="s">
        <v>353</v>
      </c>
      <c r="H27" t="s">
        <v>354</v>
      </c>
      <c r="I27">
        <v>1</v>
      </c>
      <c r="J27">
        <v>1</v>
      </c>
    </row>
    <row r="28" spans="1:10">
      <c r="A28" t="s">
        <v>46</v>
      </c>
      <c r="B28">
        <v>2020</v>
      </c>
      <c r="C28">
        <v>1.2929999999999999</v>
      </c>
      <c r="D28" t="s">
        <v>1</v>
      </c>
      <c r="E28" t="s">
        <v>18</v>
      </c>
      <c r="F28" t="s">
        <v>19</v>
      </c>
      <c r="G28" t="s">
        <v>353</v>
      </c>
      <c r="H28" t="s">
        <v>354</v>
      </c>
      <c r="I28">
        <v>1</v>
      </c>
      <c r="J28">
        <v>1</v>
      </c>
    </row>
    <row r="29" spans="1:10">
      <c r="A29" t="s">
        <v>47</v>
      </c>
      <c r="B29">
        <v>2021</v>
      </c>
      <c r="C29">
        <v>1.954</v>
      </c>
      <c r="D29" t="s">
        <v>1</v>
      </c>
      <c r="E29" t="s">
        <v>18</v>
      </c>
      <c r="F29" t="s">
        <v>19</v>
      </c>
      <c r="G29" t="s">
        <v>353</v>
      </c>
      <c r="H29" t="s">
        <v>354</v>
      </c>
      <c r="I29">
        <v>1</v>
      </c>
      <c r="J29">
        <v>1</v>
      </c>
    </row>
    <row r="30" spans="1:10">
      <c r="A30" t="s">
        <v>48</v>
      </c>
      <c r="B30">
        <v>1994</v>
      </c>
      <c r="C30">
        <v>1.03</v>
      </c>
      <c r="D30" t="s">
        <v>49</v>
      </c>
      <c r="E30" t="s">
        <v>355</v>
      </c>
      <c r="F30" t="s">
        <v>19</v>
      </c>
      <c r="G30" t="s">
        <v>356</v>
      </c>
      <c r="H30" t="s">
        <v>354</v>
      </c>
      <c r="I30">
        <v>1</v>
      </c>
      <c r="J30">
        <v>2</v>
      </c>
    </row>
    <row r="31" spans="1:10">
      <c r="A31" t="s">
        <v>50</v>
      </c>
      <c r="B31">
        <v>1995</v>
      </c>
      <c r="C31">
        <v>1.071</v>
      </c>
      <c r="D31" t="s">
        <v>49</v>
      </c>
      <c r="E31" t="s">
        <v>355</v>
      </c>
      <c r="F31" t="s">
        <v>19</v>
      </c>
      <c r="G31" t="s">
        <v>356</v>
      </c>
      <c r="H31" t="s">
        <v>354</v>
      </c>
      <c r="I31">
        <v>1</v>
      </c>
      <c r="J31">
        <v>2</v>
      </c>
    </row>
    <row r="32" spans="1:10">
      <c r="A32" t="s">
        <v>51</v>
      </c>
      <c r="B32">
        <v>1996</v>
      </c>
      <c r="C32">
        <v>1.145</v>
      </c>
      <c r="D32" t="s">
        <v>49</v>
      </c>
      <c r="E32" t="s">
        <v>355</v>
      </c>
      <c r="F32" t="s">
        <v>19</v>
      </c>
      <c r="G32" t="s">
        <v>356</v>
      </c>
      <c r="H32" t="s">
        <v>354</v>
      </c>
      <c r="I32">
        <v>1</v>
      </c>
      <c r="J32">
        <v>2</v>
      </c>
    </row>
    <row r="33" spans="1:10">
      <c r="A33" t="s">
        <v>52</v>
      </c>
      <c r="B33">
        <v>1997</v>
      </c>
      <c r="C33">
        <v>1.149</v>
      </c>
      <c r="D33" t="s">
        <v>49</v>
      </c>
      <c r="E33" t="s">
        <v>355</v>
      </c>
      <c r="F33" t="s">
        <v>19</v>
      </c>
      <c r="G33" t="s">
        <v>356</v>
      </c>
      <c r="H33" t="s">
        <v>354</v>
      </c>
      <c r="I33">
        <v>1</v>
      </c>
      <c r="J33">
        <v>2</v>
      </c>
    </row>
    <row r="34" spans="1:10">
      <c r="A34" t="s">
        <v>53</v>
      </c>
      <c r="B34">
        <v>1998</v>
      </c>
      <c r="C34">
        <v>0.97099999999999997</v>
      </c>
      <c r="D34" t="s">
        <v>49</v>
      </c>
      <c r="E34" t="s">
        <v>355</v>
      </c>
      <c r="F34" t="s">
        <v>19</v>
      </c>
      <c r="G34" t="s">
        <v>356</v>
      </c>
      <c r="H34" t="s">
        <v>354</v>
      </c>
      <c r="I34">
        <v>1</v>
      </c>
      <c r="J34">
        <v>2</v>
      </c>
    </row>
    <row r="35" spans="1:10">
      <c r="A35" t="s">
        <v>54</v>
      </c>
      <c r="B35">
        <v>1999</v>
      </c>
      <c r="C35">
        <v>1.0620000000000001</v>
      </c>
      <c r="D35" t="s">
        <v>49</v>
      </c>
      <c r="E35" t="s">
        <v>355</v>
      </c>
      <c r="F35" t="s">
        <v>19</v>
      </c>
      <c r="G35" t="s">
        <v>356</v>
      </c>
      <c r="H35" t="s">
        <v>354</v>
      </c>
      <c r="I35">
        <v>1</v>
      </c>
      <c r="J35">
        <v>2</v>
      </c>
    </row>
    <row r="36" spans="1:10">
      <c r="A36" t="s">
        <v>55</v>
      </c>
      <c r="B36">
        <v>2000</v>
      </c>
      <c r="C36">
        <v>1.415</v>
      </c>
      <c r="D36" t="s">
        <v>49</v>
      </c>
      <c r="E36" t="s">
        <v>355</v>
      </c>
      <c r="F36" t="s">
        <v>19</v>
      </c>
      <c r="G36" t="s">
        <v>356</v>
      </c>
      <c r="H36" t="s">
        <v>354</v>
      </c>
      <c r="I36">
        <v>1</v>
      </c>
      <c r="J36">
        <v>2</v>
      </c>
    </row>
    <row r="37" spans="1:10">
      <c r="A37" t="s">
        <v>56</v>
      </c>
      <c r="B37">
        <v>2001</v>
      </c>
      <c r="C37">
        <v>1.32</v>
      </c>
      <c r="D37" t="s">
        <v>49</v>
      </c>
      <c r="E37" t="s">
        <v>355</v>
      </c>
      <c r="F37" t="s">
        <v>19</v>
      </c>
      <c r="G37" t="s">
        <v>356</v>
      </c>
      <c r="H37" t="s">
        <v>354</v>
      </c>
      <c r="I37">
        <v>1</v>
      </c>
      <c r="J37">
        <v>2</v>
      </c>
    </row>
    <row r="38" spans="1:10">
      <c r="A38" t="s">
        <v>57</v>
      </c>
      <c r="B38">
        <v>2002</v>
      </c>
      <c r="C38">
        <v>1.274</v>
      </c>
      <c r="D38" t="s">
        <v>49</v>
      </c>
      <c r="E38" t="s">
        <v>355</v>
      </c>
      <c r="F38" t="s">
        <v>19</v>
      </c>
      <c r="G38" t="s">
        <v>356</v>
      </c>
      <c r="H38" t="s">
        <v>354</v>
      </c>
      <c r="I38">
        <v>1</v>
      </c>
      <c r="J38">
        <v>2</v>
      </c>
    </row>
    <row r="39" spans="1:10">
      <c r="A39" t="s">
        <v>58</v>
      </c>
      <c r="B39">
        <v>2003</v>
      </c>
      <c r="C39">
        <v>1.48</v>
      </c>
      <c r="D39" t="s">
        <v>49</v>
      </c>
      <c r="E39" t="s">
        <v>355</v>
      </c>
      <c r="F39" t="s">
        <v>19</v>
      </c>
      <c r="G39" t="s">
        <v>356</v>
      </c>
      <c r="H39" t="s">
        <v>354</v>
      </c>
      <c r="I39">
        <v>1</v>
      </c>
      <c r="J39">
        <v>2</v>
      </c>
    </row>
    <row r="40" spans="1:10">
      <c r="A40" t="s">
        <v>59</v>
      </c>
      <c r="B40">
        <v>2004</v>
      </c>
      <c r="C40">
        <v>1.8009999999999999</v>
      </c>
      <c r="D40" t="s">
        <v>49</v>
      </c>
      <c r="E40" t="s">
        <v>355</v>
      </c>
      <c r="F40" t="s">
        <v>19</v>
      </c>
      <c r="G40" t="s">
        <v>356</v>
      </c>
      <c r="H40" t="s">
        <v>354</v>
      </c>
      <c r="I40">
        <v>1</v>
      </c>
      <c r="J40">
        <v>2</v>
      </c>
    </row>
    <row r="41" spans="1:10">
      <c r="A41" t="s">
        <v>60</v>
      </c>
      <c r="B41">
        <v>2005</v>
      </c>
      <c r="C41">
        <v>2.2530000000000001</v>
      </c>
      <c r="D41" t="s">
        <v>49</v>
      </c>
      <c r="E41" t="s">
        <v>355</v>
      </c>
      <c r="F41" t="s">
        <v>19</v>
      </c>
      <c r="G41" t="s">
        <v>356</v>
      </c>
      <c r="H41" t="s">
        <v>354</v>
      </c>
      <c r="I41">
        <v>1</v>
      </c>
      <c r="J41">
        <v>2</v>
      </c>
    </row>
    <row r="42" spans="1:10">
      <c r="A42" t="s">
        <v>61</v>
      </c>
      <c r="B42">
        <v>2006</v>
      </c>
      <c r="C42">
        <v>2.5329999999999999</v>
      </c>
      <c r="D42" t="s">
        <v>49</v>
      </c>
      <c r="E42" t="s">
        <v>355</v>
      </c>
      <c r="F42" t="s">
        <v>19</v>
      </c>
      <c r="G42" t="s">
        <v>356</v>
      </c>
      <c r="H42" t="s">
        <v>354</v>
      </c>
      <c r="I42">
        <v>1</v>
      </c>
      <c r="J42">
        <v>2</v>
      </c>
    </row>
    <row r="43" spans="1:10">
      <c r="A43" t="s">
        <v>62</v>
      </c>
      <c r="B43">
        <v>2007</v>
      </c>
      <c r="C43">
        <v>2.7330000000000001</v>
      </c>
      <c r="D43" t="s">
        <v>49</v>
      </c>
      <c r="E43" t="s">
        <v>355</v>
      </c>
      <c r="F43" t="s">
        <v>19</v>
      </c>
      <c r="G43" t="s">
        <v>356</v>
      </c>
      <c r="H43" t="s">
        <v>354</v>
      </c>
      <c r="I43">
        <v>1</v>
      </c>
      <c r="J43">
        <v>2</v>
      </c>
    </row>
    <row r="44" spans="1:10">
      <c r="A44" t="s">
        <v>63</v>
      </c>
      <c r="B44">
        <v>2008</v>
      </c>
      <c r="C44">
        <v>3.23</v>
      </c>
      <c r="D44" t="s">
        <v>49</v>
      </c>
      <c r="E44" t="s">
        <v>355</v>
      </c>
      <c r="F44" t="s">
        <v>19</v>
      </c>
      <c r="G44" t="s">
        <v>356</v>
      </c>
      <c r="H44" t="s">
        <v>354</v>
      </c>
      <c r="I44">
        <v>1</v>
      </c>
      <c r="J44">
        <v>2</v>
      </c>
    </row>
    <row r="45" spans="1:10">
      <c r="A45" t="s">
        <v>64</v>
      </c>
      <c r="B45">
        <v>2009</v>
      </c>
      <c r="C45">
        <v>2.2959999999999998</v>
      </c>
      <c r="D45" t="s">
        <v>49</v>
      </c>
      <c r="E45" t="s">
        <v>355</v>
      </c>
      <c r="F45" t="s">
        <v>19</v>
      </c>
      <c r="G45" t="s">
        <v>356</v>
      </c>
      <c r="H45" t="s">
        <v>354</v>
      </c>
      <c r="I45">
        <v>1</v>
      </c>
      <c r="J45">
        <v>2</v>
      </c>
    </row>
    <row r="46" spans="1:10">
      <c r="A46" t="s">
        <v>65</v>
      </c>
      <c r="B46">
        <v>2010</v>
      </c>
      <c r="C46">
        <v>2.714</v>
      </c>
      <c r="D46" t="s">
        <v>49</v>
      </c>
      <c r="E46" t="s">
        <v>355</v>
      </c>
      <c r="F46" t="s">
        <v>19</v>
      </c>
      <c r="G46" t="s">
        <v>356</v>
      </c>
      <c r="H46" t="s">
        <v>354</v>
      </c>
      <c r="I46">
        <v>1</v>
      </c>
      <c r="J46">
        <v>2</v>
      </c>
    </row>
    <row r="47" spans="1:10">
      <c r="A47" t="s">
        <v>66</v>
      </c>
      <c r="B47">
        <v>2011</v>
      </c>
      <c r="C47">
        <v>3.4580000000000002</v>
      </c>
      <c r="D47" t="s">
        <v>49</v>
      </c>
      <c r="E47" t="s">
        <v>355</v>
      </c>
      <c r="F47" t="s">
        <v>19</v>
      </c>
      <c r="G47" t="s">
        <v>356</v>
      </c>
      <c r="H47" t="s">
        <v>354</v>
      </c>
      <c r="I47">
        <v>1</v>
      </c>
      <c r="J47">
        <v>2</v>
      </c>
    </row>
    <row r="48" spans="1:10">
      <c r="A48" t="s">
        <v>67</v>
      </c>
      <c r="B48">
        <v>2012</v>
      </c>
      <c r="C48">
        <v>3.5339999999999998</v>
      </c>
      <c r="D48" t="s">
        <v>49</v>
      </c>
      <c r="E48" t="s">
        <v>355</v>
      </c>
      <c r="F48" t="s">
        <v>19</v>
      </c>
      <c r="G48" t="s">
        <v>356</v>
      </c>
      <c r="H48" t="s">
        <v>354</v>
      </c>
      <c r="I48">
        <v>1</v>
      </c>
      <c r="J48">
        <v>2</v>
      </c>
    </row>
    <row r="49" spans="1:10">
      <c r="A49" t="s">
        <v>68</v>
      </c>
      <c r="B49">
        <v>2013</v>
      </c>
      <c r="C49">
        <v>3.4279999999999999</v>
      </c>
      <c r="D49" t="s">
        <v>49</v>
      </c>
      <c r="E49" t="s">
        <v>355</v>
      </c>
      <c r="F49" t="s">
        <v>19</v>
      </c>
      <c r="G49" t="s">
        <v>356</v>
      </c>
      <c r="H49" t="s">
        <v>354</v>
      </c>
      <c r="I49">
        <v>1</v>
      </c>
      <c r="J49">
        <v>2</v>
      </c>
    </row>
    <row r="50" spans="1:10">
      <c r="A50" t="s">
        <v>69</v>
      </c>
      <c r="B50">
        <v>2014</v>
      </c>
      <c r="C50">
        <v>3.2829999999999999</v>
      </c>
      <c r="D50" t="s">
        <v>49</v>
      </c>
      <c r="E50" t="s">
        <v>355</v>
      </c>
      <c r="F50" t="s">
        <v>19</v>
      </c>
      <c r="G50" t="s">
        <v>356</v>
      </c>
      <c r="H50" t="s">
        <v>354</v>
      </c>
      <c r="I50">
        <v>1</v>
      </c>
      <c r="J50">
        <v>2</v>
      </c>
    </row>
    <row r="51" spans="1:10">
      <c r="A51" t="s">
        <v>70</v>
      </c>
      <c r="B51">
        <v>2015</v>
      </c>
      <c r="C51">
        <v>2.29</v>
      </c>
      <c r="D51" t="s">
        <v>49</v>
      </c>
      <c r="E51" t="s">
        <v>355</v>
      </c>
      <c r="F51" t="s">
        <v>19</v>
      </c>
      <c r="G51" t="s">
        <v>356</v>
      </c>
      <c r="H51" t="s">
        <v>354</v>
      </c>
      <c r="I51">
        <v>1</v>
      </c>
      <c r="J51">
        <v>2</v>
      </c>
    </row>
    <row r="52" spans="1:10">
      <c r="A52" t="s">
        <v>71</v>
      </c>
      <c r="B52">
        <v>2016</v>
      </c>
      <c r="C52">
        <v>2.0529999999999999</v>
      </c>
      <c r="D52" t="s">
        <v>49</v>
      </c>
      <c r="E52" t="s">
        <v>355</v>
      </c>
      <c r="F52" t="s">
        <v>19</v>
      </c>
      <c r="G52" t="s">
        <v>356</v>
      </c>
      <c r="H52" t="s">
        <v>354</v>
      </c>
      <c r="I52">
        <v>1</v>
      </c>
      <c r="J52">
        <v>2</v>
      </c>
    </row>
    <row r="53" spans="1:10">
      <c r="A53" t="s">
        <v>72</v>
      </c>
      <c r="B53">
        <v>2017</v>
      </c>
      <c r="C53">
        <v>2.29</v>
      </c>
      <c r="D53" t="s">
        <v>49</v>
      </c>
      <c r="E53" t="s">
        <v>355</v>
      </c>
      <c r="F53" t="s">
        <v>19</v>
      </c>
      <c r="G53" t="s">
        <v>356</v>
      </c>
      <c r="H53" t="s">
        <v>354</v>
      </c>
      <c r="I53">
        <v>1</v>
      </c>
      <c r="J53">
        <v>2</v>
      </c>
    </row>
    <row r="54" spans="1:10">
      <c r="A54" t="s">
        <v>73</v>
      </c>
      <c r="B54">
        <v>2018</v>
      </c>
      <c r="C54">
        <v>2.5630000000000002</v>
      </c>
      <c r="D54" t="s">
        <v>49</v>
      </c>
      <c r="E54" t="s">
        <v>355</v>
      </c>
      <c r="F54" t="s">
        <v>19</v>
      </c>
      <c r="G54" t="s">
        <v>356</v>
      </c>
      <c r="H54" t="s">
        <v>354</v>
      </c>
      <c r="I54">
        <v>1</v>
      </c>
      <c r="J54">
        <v>2</v>
      </c>
    </row>
    <row r="55" spans="1:10">
      <c r="A55" t="s">
        <v>74</v>
      </c>
      <c r="B55">
        <v>2019</v>
      </c>
      <c r="C55">
        <v>2.41</v>
      </c>
      <c r="D55" t="s">
        <v>49</v>
      </c>
      <c r="E55" t="s">
        <v>355</v>
      </c>
      <c r="F55" t="s">
        <v>19</v>
      </c>
      <c r="G55" t="s">
        <v>356</v>
      </c>
      <c r="H55" t="s">
        <v>354</v>
      </c>
      <c r="I55">
        <v>1</v>
      </c>
      <c r="J55">
        <v>2</v>
      </c>
    </row>
    <row r="56" spans="1:10">
      <c r="A56" t="s">
        <v>75</v>
      </c>
      <c r="B56">
        <v>2020</v>
      </c>
      <c r="C56">
        <v>2.012</v>
      </c>
      <c r="D56" t="s">
        <v>49</v>
      </c>
      <c r="E56" t="s">
        <v>355</v>
      </c>
      <c r="F56" t="s">
        <v>19</v>
      </c>
      <c r="G56" t="s">
        <v>356</v>
      </c>
      <c r="H56" t="s">
        <v>354</v>
      </c>
      <c r="I56">
        <v>1</v>
      </c>
      <c r="J56">
        <v>2</v>
      </c>
    </row>
    <row r="57" spans="1:10">
      <c r="A57" t="s">
        <v>76</v>
      </c>
      <c r="B57">
        <v>2021</v>
      </c>
      <c r="C57">
        <v>2.8330000000000002</v>
      </c>
      <c r="D57" t="s">
        <v>49</v>
      </c>
      <c r="E57" t="s">
        <v>355</v>
      </c>
      <c r="F57" t="s">
        <v>19</v>
      </c>
      <c r="G57" t="s">
        <v>356</v>
      </c>
      <c r="H57" t="s">
        <v>354</v>
      </c>
      <c r="I57">
        <v>1</v>
      </c>
      <c r="J57">
        <v>2</v>
      </c>
    </row>
    <row r="58" spans="1:10">
      <c r="A58" t="s">
        <v>357</v>
      </c>
      <c r="B58">
        <v>2022</v>
      </c>
      <c r="C58">
        <v>3.6539999999999999</v>
      </c>
      <c r="D58" t="s">
        <v>49</v>
      </c>
      <c r="E58" t="s">
        <v>355</v>
      </c>
      <c r="F58" t="s">
        <v>19</v>
      </c>
      <c r="G58" t="s">
        <v>356</v>
      </c>
      <c r="H58" t="s">
        <v>354</v>
      </c>
      <c r="I58">
        <v>1</v>
      </c>
      <c r="J58">
        <v>2</v>
      </c>
    </row>
    <row r="59" spans="1:10">
      <c r="A59" t="s">
        <v>358</v>
      </c>
      <c r="B59">
        <v>1997</v>
      </c>
      <c r="D59" t="s">
        <v>49</v>
      </c>
      <c r="E59" t="s">
        <v>359</v>
      </c>
      <c r="F59" t="s">
        <v>19</v>
      </c>
      <c r="G59" t="s">
        <v>360</v>
      </c>
      <c r="H59" t="s">
        <v>354</v>
      </c>
      <c r="I59">
        <v>1</v>
      </c>
      <c r="J59">
        <v>3</v>
      </c>
    </row>
    <row r="60" spans="1:10">
      <c r="A60" t="s">
        <v>361</v>
      </c>
      <c r="B60">
        <v>1998</v>
      </c>
      <c r="C60">
        <v>1.0109999999999999</v>
      </c>
      <c r="D60" t="s">
        <v>49</v>
      </c>
      <c r="E60" t="s">
        <v>359</v>
      </c>
      <c r="F60" t="s">
        <v>19</v>
      </c>
      <c r="G60" t="s">
        <v>360</v>
      </c>
      <c r="H60" t="s">
        <v>354</v>
      </c>
      <c r="I60">
        <v>1</v>
      </c>
      <c r="J60">
        <v>3</v>
      </c>
    </row>
    <row r="61" spans="1:10">
      <c r="A61" t="s">
        <v>362</v>
      </c>
      <c r="B61">
        <v>1999</v>
      </c>
      <c r="C61">
        <v>1.0680000000000001</v>
      </c>
      <c r="D61" t="s">
        <v>49</v>
      </c>
      <c r="E61" t="s">
        <v>359</v>
      </c>
      <c r="F61" t="s">
        <v>19</v>
      </c>
      <c r="G61" t="s">
        <v>360</v>
      </c>
      <c r="H61" t="s">
        <v>354</v>
      </c>
      <c r="I61">
        <v>1</v>
      </c>
      <c r="J61">
        <v>3</v>
      </c>
    </row>
    <row r="62" spans="1:10">
      <c r="A62" t="s">
        <v>363</v>
      </c>
      <c r="B62">
        <v>2000</v>
      </c>
      <c r="C62">
        <v>1.45</v>
      </c>
      <c r="D62" t="s">
        <v>49</v>
      </c>
      <c r="E62" t="s">
        <v>359</v>
      </c>
      <c r="F62" t="s">
        <v>19</v>
      </c>
      <c r="G62" t="s">
        <v>360</v>
      </c>
      <c r="H62" t="s">
        <v>354</v>
      </c>
      <c r="I62">
        <v>1</v>
      </c>
      <c r="J62">
        <v>3</v>
      </c>
    </row>
    <row r="63" spans="1:10">
      <c r="A63" t="s">
        <v>364</v>
      </c>
      <c r="B63">
        <v>2001</v>
      </c>
      <c r="C63">
        <v>1.345</v>
      </c>
      <c r="D63" t="s">
        <v>49</v>
      </c>
      <c r="E63" t="s">
        <v>359</v>
      </c>
      <c r="F63" t="s">
        <v>19</v>
      </c>
      <c r="G63" t="s">
        <v>360</v>
      </c>
      <c r="H63" t="s">
        <v>354</v>
      </c>
      <c r="I63">
        <v>1</v>
      </c>
      <c r="J63">
        <v>3</v>
      </c>
    </row>
    <row r="64" spans="1:10">
      <c r="A64" t="s">
        <v>365</v>
      </c>
      <c r="B64">
        <v>2002</v>
      </c>
      <c r="C64">
        <v>1.28</v>
      </c>
      <c r="D64" t="s">
        <v>49</v>
      </c>
      <c r="E64" t="s">
        <v>359</v>
      </c>
      <c r="F64" t="s">
        <v>19</v>
      </c>
      <c r="G64" t="s">
        <v>360</v>
      </c>
      <c r="H64" t="s">
        <v>354</v>
      </c>
      <c r="I64">
        <v>1</v>
      </c>
      <c r="J64">
        <v>3</v>
      </c>
    </row>
    <row r="65" spans="1:10">
      <c r="A65" t="s">
        <v>366</v>
      </c>
      <c r="B65">
        <v>2003</v>
      </c>
      <c r="C65">
        <v>1.4750000000000001</v>
      </c>
      <c r="D65" t="s">
        <v>49</v>
      </c>
      <c r="E65" t="s">
        <v>359</v>
      </c>
      <c r="F65" t="s">
        <v>19</v>
      </c>
      <c r="G65" t="s">
        <v>360</v>
      </c>
      <c r="H65" t="s">
        <v>354</v>
      </c>
      <c r="I65">
        <v>1</v>
      </c>
      <c r="J65">
        <v>3</v>
      </c>
    </row>
    <row r="66" spans="1:10">
      <c r="A66" t="s">
        <v>367</v>
      </c>
      <c r="B66">
        <v>2004</v>
      </c>
      <c r="C66">
        <v>1.7569999999999999</v>
      </c>
      <c r="D66" t="s">
        <v>49</v>
      </c>
      <c r="E66" t="s">
        <v>359</v>
      </c>
      <c r="F66" t="s">
        <v>19</v>
      </c>
      <c r="G66" t="s">
        <v>360</v>
      </c>
      <c r="H66" t="s">
        <v>354</v>
      </c>
      <c r="I66">
        <v>1</v>
      </c>
      <c r="J66">
        <v>3</v>
      </c>
    </row>
    <row r="67" spans="1:10">
      <c r="A67" t="s">
        <v>368</v>
      </c>
      <c r="B67">
        <v>2005</v>
      </c>
      <c r="C67">
        <v>2.3620000000000001</v>
      </c>
      <c r="D67" t="s">
        <v>49</v>
      </c>
      <c r="E67" t="s">
        <v>359</v>
      </c>
      <c r="F67" t="s">
        <v>19</v>
      </c>
      <c r="G67" t="s">
        <v>360</v>
      </c>
      <c r="H67" t="s">
        <v>354</v>
      </c>
      <c r="I67">
        <v>1</v>
      </c>
      <c r="J67">
        <v>3</v>
      </c>
    </row>
    <row r="68" spans="1:10">
      <c r="A68" t="s">
        <v>369</v>
      </c>
      <c r="B68">
        <v>2006</v>
      </c>
      <c r="C68">
        <v>2.65</v>
      </c>
      <c r="D68" t="s">
        <v>49</v>
      </c>
      <c r="E68" t="s">
        <v>359</v>
      </c>
      <c r="F68" t="s">
        <v>19</v>
      </c>
      <c r="G68" t="s">
        <v>360</v>
      </c>
      <c r="H68" t="s">
        <v>354</v>
      </c>
      <c r="I68">
        <v>1</v>
      </c>
      <c r="J68">
        <v>3</v>
      </c>
    </row>
    <row r="69" spans="1:10">
      <c r="A69" t="s">
        <v>370</v>
      </c>
      <c r="B69">
        <v>2007</v>
      </c>
      <c r="C69">
        <v>2.831</v>
      </c>
      <c r="D69" t="s">
        <v>49</v>
      </c>
      <c r="E69" t="s">
        <v>359</v>
      </c>
      <c r="F69" t="s">
        <v>19</v>
      </c>
      <c r="G69" t="s">
        <v>360</v>
      </c>
      <c r="H69" t="s">
        <v>354</v>
      </c>
      <c r="I69">
        <v>1</v>
      </c>
      <c r="J69">
        <v>3</v>
      </c>
    </row>
    <row r="70" spans="1:10">
      <c r="A70" t="s">
        <v>371</v>
      </c>
      <c r="B70">
        <v>2008</v>
      </c>
      <c r="C70">
        <v>3.8050000000000002</v>
      </c>
      <c r="D70" t="s">
        <v>49</v>
      </c>
      <c r="E70" t="s">
        <v>359</v>
      </c>
      <c r="F70" t="s">
        <v>19</v>
      </c>
      <c r="G70" t="s">
        <v>360</v>
      </c>
      <c r="H70" t="s">
        <v>354</v>
      </c>
      <c r="I70">
        <v>1</v>
      </c>
      <c r="J70">
        <v>3</v>
      </c>
    </row>
    <row r="71" spans="1:10">
      <c r="A71" t="s">
        <v>372</v>
      </c>
      <c r="B71">
        <v>2009</v>
      </c>
      <c r="C71">
        <v>2.4420000000000002</v>
      </c>
      <c r="D71" t="s">
        <v>49</v>
      </c>
      <c r="E71" t="s">
        <v>359</v>
      </c>
      <c r="F71" t="s">
        <v>19</v>
      </c>
      <c r="G71" t="s">
        <v>360</v>
      </c>
      <c r="H71" t="s">
        <v>354</v>
      </c>
      <c r="I71">
        <v>1</v>
      </c>
      <c r="J71">
        <v>3</v>
      </c>
    </row>
    <row r="72" spans="1:10">
      <c r="A72" t="s">
        <v>373</v>
      </c>
      <c r="B72">
        <v>2010</v>
      </c>
      <c r="C72">
        <v>2.9540000000000002</v>
      </c>
      <c r="D72" t="s">
        <v>49</v>
      </c>
      <c r="E72" t="s">
        <v>359</v>
      </c>
      <c r="F72" t="s">
        <v>19</v>
      </c>
      <c r="G72" t="s">
        <v>360</v>
      </c>
      <c r="H72" t="s">
        <v>354</v>
      </c>
      <c r="I72">
        <v>1</v>
      </c>
      <c r="J72">
        <v>3</v>
      </c>
    </row>
    <row r="73" spans="1:10">
      <c r="A73" t="s">
        <v>374</v>
      </c>
      <c r="B73">
        <v>2011</v>
      </c>
      <c r="C73">
        <v>3.8</v>
      </c>
      <c r="D73" t="s">
        <v>49</v>
      </c>
      <c r="E73" t="s">
        <v>359</v>
      </c>
      <c r="F73" t="s">
        <v>19</v>
      </c>
      <c r="G73" t="s">
        <v>360</v>
      </c>
      <c r="H73" t="s">
        <v>354</v>
      </c>
      <c r="I73">
        <v>1</v>
      </c>
      <c r="J73">
        <v>3</v>
      </c>
    </row>
    <row r="74" spans="1:10">
      <c r="A74" t="s">
        <v>375</v>
      </c>
      <c r="B74">
        <v>2012</v>
      </c>
      <c r="C74">
        <v>3.9239999999999999</v>
      </c>
      <c r="D74" t="s">
        <v>49</v>
      </c>
      <c r="E74" t="s">
        <v>359</v>
      </c>
      <c r="F74" t="s">
        <v>19</v>
      </c>
      <c r="G74" t="s">
        <v>360</v>
      </c>
      <c r="H74" t="s">
        <v>354</v>
      </c>
      <c r="I74">
        <v>1</v>
      </c>
      <c r="J74">
        <v>3</v>
      </c>
    </row>
    <row r="75" spans="1:10">
      <c r="A75" t="s">
        <v>376</v>
      </c>
      <c r="B75">
        <v>2013</v>
      </c>
      <c r="C75">
        <v>3.8759999999999999</v>
      </c>
      <c r="D75" t="s">
        <v>49</v>
      </c>
      <c r="E75" t="s">
        <v>359</v>
      </c>
      <c r="F75" t="s">
        <v>19</v>
      </c>
      <c r="G75" t="s">
        <v>360</v>
      </c>
      <c r="H75" t="s">
        <v>354</v>
      </c>
      <c r="I75">
        <v>1</v>
      </c>
      <c r="J75">
        <v>3</v>
      </c>
    </row>
    <row r="76" spans="1:10">
      <c r="A76" t="s">
        <v>377</v>
      </c>
      <c r="B76">
        <v>2014</v>
      </c>
      <c r="C76">
        <v>3.7669999999999999</v>
      </c>
      <c r="D76" t="s">
        <v>49</v>
      </c>
      <c r="E76" t="s">
        <v>359</v>
      </c>
      <c r="F76" t="s">
        <v>19</v>
      </c>
      <c r="G76" t="s">
        <v>360</v>
      </c>
      <c r="H76" t="s">
        <v>354</v>
      </c>
      <c r="I76">
        <v>1</v>
      </c>
      <c r="J76">
        <v>3</v>
      </c>
    </row>
    <row r="77" spans="1:10">
      <c r="A77" t="s">
        <v>378</v>
      </c>
      <c r="B77">
        <v>2015</v>
      </c>
      <c r="C77">
        <v>2.6680000000000001</v>
      </c>
      <c r="D77" t="s">
        <v>49</v>
      </c>
      <c r="E77" t="s">
        <v>359</v>
      </c>
      <c r="F77" t="s">
        <v>19</v>
      </c>
      <c r="G77" t="s">
        <v>360</v>
      </c>
      <c r="H77" t="s">
        <v>354</v>
      </c>
      <c r="I77">
        <v>1</v>
      </c>
      <c r="J77">
        <v>3</v>
      </c>
    </row>
    <row r="78" spans="1:10">
      <c r="A78" t="s">
        <v>379</v>
      </c>
      <c r="B78">
        <v>2016</v>
      </c>
      <c r="C78">
        <v>2.2440000000000002</v>
      </c>
      <c r="D78" t="s">
        <v>49</v>
      </c>
      <c r="E78" t="s">
        <v>359</v>
      </c>
      <c r="F78" t="s">
        <v>19</v>
      </c>
      <c r="G78" t="s">
        <v>360</v>
      </c>
      <c r="H78" t="s">
        <v>354</v>
      </c>
      <c r="I78">
        <v>1</v>
      </c>
      <c r="J78">
        <v>3</v>
      </c>
    </row>
    <row r="79" spans="1:10">
      <c r="A79" t="s">
        <v>380</v>
      </c>
      <c r="B79">
        <v>2017</v>
      </c>
      <c r="C79">
        <v>2.5790000000000002</v>
      </c>
      <c r="D79" t="s">
        <v>49</v>
      </c>
      <c r="E79" t="s">
        <v>359</v>
      </c>
      <c r="F79" t="s">
        <v>19</v>
      </c>
      <c r="G79" t="s">
        <v>360</v>
      </c>
      <c r="H79" t="s">
        <v>354</v>
      </c>
      <c r="I79">
        <v>1</v>
      </c>
      <c r="J79">
        <v>3</v>
      </c>
    </row>
    <row r="80" spans="1:10">
      <c r="A80" t="s">
        <v>381</v>
      </c>
      <c r="B80">
        <v>2018</v>
      </c>
      <c r="C80">
        <v>3.0609999999999999</v>
      </c>
      <c r="D80" t="s">
        <v>49</v>
      </c>
      <c r="E80" t="s">
        <v>359</v>
      </c>
      <c r="F80" t="s">
        <v>19</v>
      </c>
      <c r="G80" t="s">
        <v>360</v>
      </c>
      <c r="H80" t="s">
        <v>354</v>
      </c>
      <c r="I80">
        <v>1</v>
      </c>
      <c r="J80">
        <v>3</v>
      </c>
    </row>
    <row r="81" spans="1:10">
      <c r="A81" t="s">
        <v>382</v>
      </c>
      <c r="B81">
        <v>2019</v>
      </c>
      <c r="C81">
        <v>2.9449999999999998</v>
      </c>
      <c r="D81" t="s">
        <v>49</v>
      </c>
      <c r="E81" t="s">
        <v>359</v>
      </c>
      <c r="F81" t="s">
        <v>19</v>
      </c>
      <c r="G81" t="s">
        <v>360</v>
      </c>
      <c r="H81" t="s">
        <v>354</v>
      </c>
      <c r="I81">
        <v>1</v>
      </c>
      <c r="J81">
        <v>3</v>
      </c>
    </row>
    <row r="82" spans="1:10">
      <c r="A82" t="s">
        <v>383</v>
      </c>
      <c r="B82">
        <v>2020</v>
      </c>
      <c r="C82">
        <v>2.48</v>
      </c>
      <c r="D82" t="s">
        <v>49</v>
      </c>
      <c r="E82" t="s">
        <v>359</v>
      </c>
      <c r="F82" t="s">
        <v>19</v>
      </c>
      <c r="G82" t="s">
        <v>360</v>
      </c>
      <c r="H82" t="s">
        <v>354</v>
      </c>
      <c r="I82">
        <v>1</v>
      </c>
      <c r="J82">
        <v>3</v>
      </c>
    </row>
    <row r="83" spans="1:10">
      <c r="A83" t="s">
        <v>384</v>
      </c>
      <c r="B83">
        <v>2021</v>
      </c>
      <c r="C83">
        <v>3.1739999999999999</v>
      </c>
      <c r="D83" t="s">
        <v>49</v>
      </c>
      <c r="E83" t="s">
        <v>359</v>
      </c>
      <c r="F83" t="s">
        <v>19</v>
      </c>
      <c r="G83" t="s">
        <v>360</v>
      </c>
      <c r="H83" t="s">
        <v>354</v>
      </c>
      <c r="I83">
        <v>1</v>
      </c>
      <c r="J83">
        <v>3</v>
      </c>
    </row>
    <row r="84" spans="1:10">
      <c r="A84" t="s">
        <v>385</v>
      </c>
      <c r="B84">
        <v>2022</v>
      </c>
      <c r="C84">
        <v>4.92</v>
      </c>
      <c r="D84" t="s">
        <v>49</v>
      </c>
      <c r="E84" t="s">
        <v>359</v>
      </c>
      <c r="F84" t="s">
        <v>19</v>
      </c>
      <c r="G84" t="s">
        <v>360</v>
      </c>
      <c r="H84" t="s">
        <v>354</v>
      </c>
      <c r="I84">
        <v>1</v>
      </c>
      <c r="J84">
        <v>3</v>
      </c>
    </row>
    <row r="85" spans="1:10">
      <c r="A85" t="s">
        <v>386</v>
      </c>
      <c r="B85">
        <v>1994</v>
      </c>
      <c r="C85">
        <v>0.52400000000000002</v>
      </c>
      <c r="D85" t="s">
        <v>49</v>
      </c>
      <c r="E85" t="s">
        <v>387</v>
      </c>
      <c r="F85" t="s">
        <v>19</v>
      </c>
      <c r="G85" t="s">
        <v>388</v>
      </c>
      <c r="H85" t="s">
        <v>354</v>
      </c>
      <c r="I85">
        <v>1</v>
      </c>
      <c r="J85">
        <v>4</v>
      </c>
    </row>
    <row r="86" spans="1:10">
      <c r="A86" t="s">
        <v>389</v>
      </c>
      <c r="B86">
        <v>1995</v>
      </c>
      <c r="C86">
        <v>0.52400000000000002</v>
      </c>
      <c r="D86" t="s">
        <v>49</v>
      </c>
      <c r="E86" t="s">
        <v>387</v>
      </c>
      <c r="F86" t="s">
        <v>19</v>
      </c>
      <c r="G86" t="s">
        <v>388</v>
      </c>
      <c r="H86" t="s">
        <v>354</v>
      </c>
      <c r="I86">
        <v>1</v>
      </c>
      <c r="J86">
        <v>4</v>
      </c>
    </row>
    <row r="87" spans="1:10">
      <c r="A87" t="s">
        <v>390</v>
      </c>
      <c r="B87">
        <v>1996</v>
      </c>
      <c r="C87">
        <v>0.63500000000000001</v>
      </c>
      <c r="D87" t="s">
        <v>49</v>
      </c>
      <c r="E87" t="s">
        <v>387</v>
      </c>
      <c r="F87" t="s">
        <v>19</v>
      </c>
      <c r="G87" t="s">
        <v>388</v>
      </c>
      <c r="H87" t="s">
        <v>354</v>
      </c>
      <c r="I87">
        <v>1</v>
      </c>
      <c r="J87">
        <v>4</v>
      </c>
    </row>
    <row r="88" spans="1:10">
      <c r="A88" t="s">
        <v>391</v>
      </c>
      <c r="B88">
        <v>1997</v>
      </c>
      <c r="C88">
        <v>0.6</v>
      </c>
      <c r="D88" t="s">
        <v>49</v>
      </c>
      <c r="E88" t="s">
        <v>387</v>
      </c>
      <c r="F88" t="s">
        <v>19</v>
      </c>
      <c r="G88" t="s">
        <v>388</v>
      </c>
      <c r="H88" t="s">
        <v>354</v>
      </c>
      <c r="I88">
        <v>1</v>
      </c>
      <c r="J88">
        <v>4</v>
      </c>
    </row>
    <row r="89" spans="1:10">
      <c r="A89" t="s">
        <v>392</v>
      </c>
      <c r="B89">
        <v>1998</v>
      </c>
      <c r="C89">
        <v>0.44700000000000001</v>
      </c>
      <c r="D89" t="s">
        <v>49</v>
      </c>
      <c r="E89" t="s">
        <v>387</v>
      </c>
      <c r="F89" t="s">
        <v>19</v>
      </c>
      <c r="G89" t="s">
        <v>388</v>
      </c>
      <c r="H89" t="s">
        <v>354</v>
      </c>
      <c r="I89">
        <v>1</v>
      </c>
      <c r="J89">
        <v>4</v>
      </c>
    </row>
    <row r="90" spans="1:10">
      <c r="A90" t="s">
        <v>393</v>
      </c>
      <c r="B90">
        <v>1999</v>
      </c>
      <c r="C90">
        <v>0.51900000000000002</v>
      </c>
      <c r="D90" t="s">
        <v>49</v>
      </c>
      <c r="E90" t="s">
        <v>387</v>
      </c>
      <c r="F90" t="s">
        <v>19</v>
      </c>
      <c r="G90" t="s">
        <v>388</v>
      </c>
      <c r="H90" t="s">
        <v>354</v>
      </c>
      <c r="I90">
        <v>1</v>
      </c>
      <c r="J90">
        <v>4</v>
      </c>
    </row>
    <row r="91" spans="1:10">
      <c r="A91" t="s">
        <v>394</v>
      </c>
      <c r="B91">
        <v>2000</v>
      </c>
      <c r="C91">
        <v>0.878</v>
      </c>
      <c r="D91" t="s">
        <v>49</v>
      </c>
      <c r="E91" t="s">
        <v>387</v>
      </c>
      <c r="F91" t="s">
        <v>19</v>
      </c>
      <c r="G91" t="s">
        <v>388</v>
      </c>
      <c r="H91" t="s">
        <v>354</v>
      </c>
      <c r="I91">
        <v>1</v>
      </c>
      <c r="J91">
        <v>4</v>
      </c>
    </row>
    <row r="92" spans="1:10">
      <c r="A92" t="s">
        <v>395</v>
      </c>
      <c r="B92">
        <v>2001</v>
      </c>
      <c r="C92">
        <v>0.77500000000000002</v>
      </c>
      <c r="D92" t="s">
        <v>49</v>
      </c>
      <c r="E92" t="s">
        <v>387</v>
      </c>
      <c r="F92" t="s">
        <v>19</v>
      </c>
      <c r="G92" t="s">
        <v>388</v>
      </c>
      <c r="H92" t="s">
        <v>354</v>
      </c>
      <c r="I92">
        <v>1</v>
      </c>
      <c r="J92">
        <v>4</v>
      </c>
    </row>
    <row r="93" spans="1:10">
      <c r="A93" t="s">
        <v>396</v>
      </c>
      <c r="B93">
        <v>2002</v>
      </c>
      <c r="C93">
        <v>0.72</v>
      </c>
      <c r="D93" t="s">
        <v>49</v>
      </c>
      <c r="E93" t="s">
        <v>387</v>
      </c>
      <c r="F93" t="s">
        <v>19</v>
      </c>
      <c r="G93" t="s">
        <v>388</v>
      </c>
      <c r="H93" t="s">
        <v>354</v>
      </c>
      <c r="I93">
        <v>1</v>
      </c>
      <c r="J93">
        <v>4</v>
      </c>
    </row>
    <row r="94" spans="1:10">
      <c r="A94" t="s">
        <v>397</v>
      </c>
      <c r="B94">
        <v>2003</v>
      </c>
      <c r="C94">
        <v>0.86199999999999999</v>
      </c>
      <c r="D94" t="s">
        <v>49</v>
      </c>
      <c r="E94" t="s">
        <v>387</v>
      </c>
      <c r="F94" t="s">
        <v>19</v>
      </c>
      <c r="G94" t="s">
        <v>388</v>
      </c>
      <c r="H94" t="s">
        <v>354</v>
      </c>
      <c r="I94">
        <v>1</v>
      </c>
      <c r="J94">
        <v>4</v>
      </c>
    </row>
    <row r="95" spans="1:10">
      <c r="A95" t="s">
        <v>398</v>
      </c>
      <c r="B95">
        <v>2004</v>
      </c>
      <c r="C95">
        <v>1.1739999999999999</v>
      </c>
      <c r="D95" t="s">
        <v>49</v>
      </c>
      <c r="E95" t="s">
        <v>387</v>
      </c>
      <c r="F95" t="s">
        <v>19</v>
      </c>
      <c r="G95" t="s">
        <v>388</v>
      </c>
      <c r="H95" t="s">
        <v>354</v>
      </c>
      <c r="I95">
        <v>1</v>
      </c>
      <c r="J95">
        <v>4</v>
      </c>
    </row>
    <row r="96" spans="1:10">
      <c r="A96" t="s">
        <v>399</v>
      </c>
      <c r="B96">
        <v>2005</v>
      </c>
      <c r="C96">
        <v>1.7070000000000001</v>
      </c>
      <c r="D96" t="s">
        <v>49</v>
      </c>
      <c r="E96" t="s">
        <v>387</v>
      </c>
      <c r="F96" t="s">
        <v>19</v>
      </c>
      <c r="G96" t="s">
        <v>388</v>
      </c>
      <c r="H96" t="s">
        <v>354</v>
      </c>
      <c r="I96">
        <v>1</v>
      </c>
      <c r="J96">
        <v>4</v>
      </c>
    </row>
    <row r="97" spans="1:10">
      <c r="A97" t="s">
        <v>400</v>
      </c>
      <c r="B97">
        <v>2006</v>
      </c>
      <c r="C97">
        <v>1.9770000000000001</v>
      </c>
      <c r="D97" t="s">
        <v>49</v>
      </c>
      <c r="E97" t="s">
        <v>387</v>
      </c>
      <c r="F97" t="s">
        <v>19</v>
      </c>
      <c r="G97" t="s">
        <v>388</v>
      </c>
      <c r="H97" t="s">
        <v>354</v>
      </c>
      <c r="I97">
        <v>1</v>
      </c>
      <c r="J97">
        <v>4</v>
      </c>
    </row>
    <row r="98" spans="1:10">
      <c r="A98" t="s">
        <v>401</v>
      </c>
      <c r="B98">
        <v>2007</v>
      </c>
      <c r="C98">
        <v>2.1539999999999999</v>
      </c>
      <c r="D98" t="s">
        <v>49</v>
      </c>
      <c r="E98" t="s">
        <v>387</v>
      </c>
      <c r="F98" t="s">
        <v>19</v>
      </c>
      <c r="G98" t="s">
        <v>388</v>
      </c>
      <c r="H98" t="s">
        <v>354</v>
      </c>
      <c r="I98">
        <v>1</v>
      </c>
      <c r="J98">
        <v>4</v>
      </c>
    </row>
    <row r="99" spans="1:10">
      <c r="A99" t="s">
        <v>402</v>
      </c>
      <c r="B99">
        <v>2008</v>
      </c>
      <c r="C99">
        <v>3.0419999999999998</v>
      </c>
      <c r="D99" t="s">
        <v>49</v>
      </c>
      <c r="E99" t="s">
        <v>387</v>
      </c>
      <c r="F99" t="s">
        <v>19</v>
      </c>
      <c r="G99" t="s">
        <v>388</v>
      </c>
      <c r="H99" t="s">
        <v>354</v>
      </c>
      <c r="I99">
        <v>1</v>
      </c>
      <c r="J99">
        <v>4</v>
      </c>
    </row>
    <row r="100" spans="1:10">
      <c r="A100" t="s">
        <v>403</v>
      </c>
      <c r="B100">
        <v>2009</v>
      </c>
      <c r="C100">
        <v>1.72</v>
      </c>
      <c r="D100" t="s">
        <v>49</v>
      </c>
      <c r="E100" t="s">
        <v>387</v>
      </c>
      <c r="F100" t="s">
        <v>19</v>
      </c>
      <c r="G100" t="s">
        <v>388</v>
      </c>
      <c r="H100" t="s">
        <v>354</v>
      </c>
      <c r="I100">
        <v>1</v>
      </c>
      <c r="J100">
        <v>4</v>
      </c>
    </row>
    <row r="101" spans="1:10">
      <c r="A101" t="s">
        <v>404</v>
      </c>
      <c r="B101">
        <v>2010</v>
      </c>
      <c r="C101">
        <v>2.2120000000000002</v>
      </c>
      <c r="D101" t="s">
        <v>49</v>
      </c>
      <c r="E101" t="s">
        <v>387</v>
      </c>
      <c r="F101" t="s">
        <v>19</v>
      </c>
      <c r="G101" t="s">
        <v>388</v>
      </c>
      <c r="H101" t="s">
        <v>354</v>
      </c>
      <c r="I101">
        <v>1</v>
      </c>
      <c r="J101">
        <v>4</v>
      </c>
    </row>
    <row r="102" spans="1:10">
      <c r="A102" t="s">
        <v>405</v>
      </c>
      <c r="B102">
        <v>2011</v>
      </c>
      <c r="C102">
        <v>3.0619999999999998</v>
      </c>
      <c r="D102" t="s">
        <v>49</v>
      </c>
      <c r="E102" t="s">
        <v>387</v>
      </c>
      <c r="F102" t="s">
        <v>19</v>
      </c>
      <c r="G102" t="s">
        <v>388</v>
      </c>
      <c r="H102" t="s">
        <v>354</v>
      </c>
      <c r="I102">
        <v>1</v>
      </c>
      <c r="J102">
        <v>4</v>
      </c>
    </row>
    <row r="103" spans="1:10">
      <c r="A103" t="s">
        <v>406</v>
      </c>
      <c r="B103">
        <v>2012</v>
      </c>
      <c r="C103">
        <v>3.1309999999999998</v>
      </c>
      <c r="D103" t="s">
        <v>49</v>
      </c>
      <c r="E103" t="s">
        <v>387</v>
      </c>
      <c r="F103" t="s">
        <v>19</v>
      </c>
      <c r="G103" t="s">
        <v>388</v>
      </c>
      <c r="H103" t="s">
        <v>354</v>
      </c>
      <c r="I103">
        <v>1</v>
      </c>
      <c r="J103">
        <v>4</v>
      </c>
    </row>
    <row r="104" spans="1:10">
      <c r="A104" t="s">
        <v>407</v>
      </c>
      <c r="B104">
        <v>2013</v>
      </c>
      <c r="C104">
        <v>3.01</v>
      </c>
      <c r="D104" t="s">
        <v>49</v>
      </c>
      <c r="E104" t="s">
        <v>387</v>
      </c>
      <c r="F104" t="s">
        <v>19</v>
      </c>
      <c r="G104" t="s">
        <v>388</v>
      </c>
      <c r="H104" t="s">
        <v>354</v>
      </c>
      <c r="I104">
        <v>1</v>
      </c>
      <c r="J104">
        <v>4</v>
      </c>
    </row>
    <row r="105" spans="1:10">
      <c r="A105" t="s">
        <v>408</v>
      </c>
      <c r="B105">
        <v>2014</v>
      </c>
      <c r="C105">
        <v>2.83</v>
      </c>
      <c r="D105" t="s">
        <v>49</v>
      </c>
      <c r="E105" t="s">
        <v>387</v>
      </c>
      <c r="F105" t="s">
        <v>19</v>
      </c>
      <c r="G105" t="s">
        <v>388</v>
      </c>
      <c r="H105" t="s">
        <v>354</v>
      </c>
      <c r="I105">
        <v>1</v>
      </c>
      <c r="J105">
        <v>4</v>
      </c>
    </row>
    <row r="106" spans="1:10">
      <c r="A106" t="s">
        <v>409</v>
      </c>
      <c r="B106">
        <v>2015</v>
      </c>
      <c r="C106">
        <v>1.653</v>
      </c>
      <c r="D106" t="s">
        <v>49</v>
      </c>
      <c r="E106" t="s">
        <v>387</v>
      </c>
      <c r="F106" t="s">
        <v>19</v>
      </c>
      <c r="G106" t="s">
        <v>388</v>
      </c>
      <c r="H106" t="s">
        <v>354</v>
      </c>
      <c r="I106">
        <v>1</v>
      </c>
      <c r="J106">
        <v>4</v>
      </c>
    </row>
    <row r="107" spans="1:10">
      <c r="A107" t="s">
        <v>410</v>
      </c>
      <c r="B107">
        <v>2016</v>
      </c>
      <c r="C107">
        <v>1.3560000000000001</v>
      </c>
      <c r="D107" t="s">
        <v>49</v>
      </c>
      <c r="E107" t="s">
        <v>387</v>
      </c>
      <c r="F107" t="s">
        <v>19</v>
      </c>
      <c r="G107" t="s">
        <v>388</v>
      </c>
      <c r="H107" t="s">
        <v>354</v>
      </c>
      <c r="I107">
        <v>1</v>
      </c>
      <c r="J107">
        <v>4</v>
      </c>
    </row>
    <row r="108" spans="1:10">
      <c r="A108" t="s">
        <v>411</v>
      </c>
      <c r="B108">
        <v>2017</v>
      </c>
      <c r="C108">
        <v>1.6439999999999999</v>
      </c>
      <c r="D108" t="s">
        <v>49</v>
      </c>
      <c r="E108" t="s">
        <v>387</v>
      </c>
      <c r="F108" t="s">
        <v>19</v>
      </c>
      <c r="G108" t="s">
        <v>388</v>
      </c>
      <c r="H108" t="s">
        <v>354</v>
      </c>
      <c r="I108">
        <v>1</v>
      </c>
      <c r="J108">
        <v>4</v>
      </c>
    </row>
    <row r="109" spans="1:10">
      <c r="A109" t="s">
        <v>412</v>
      </c>
      <c r="B109">
        <v>2018</v>
      </c>
      <c r="C109">
        <v>2.0920000000000001</v>
      </c>
      <c r="D109" t="s">
        <v>49</v>
      </c>
      <c r="E109" t="s">
        <v>387</v>
      </c>
      <c r="F109" t="s">
        <v>19</v>
      </c>
      <c r="G109" t="s">
        <v>388</v>
      </c>
      <c r="H109" t="s">
        <v>354</v>
      </c>
      <c r="I109">
        <v>1</v>
      </c>
      <c r="J109">
        <v>4</v>
      </c>
    </row>
    <row r="110" spans="1:10">
      <c r="A110" t="s">
        <v>413</v>
      </c>
      <c r="B110">
        <v>2019</v>
      </c>
      <c r="C110">
        <v>1.9510000000000001</v>
      </c>
      <c r="D110" t="s">
        <v>49</v>
      </c>
      <c r="E110" t="s">
        <v>387</v>
      </c>
      <c r="F110" t="s">
        <v>19</v>
      </c>
      <c r="G110" t="s">
        <v>388</v>
      </c>
      <c r="H110" t="s">
        <v>354</v>
      </c>
      <c r="I110">
        <v>1</v>
      </c>
      <c r="J110">
        <v>4</v>
      </c>
    </row>
    <row r="111" spans="1:10">
      <c r="A111" t="s">
        <v>414</v>
      </c>
      <c r="B111">
        <v>2020</v>
      </c>
      <c r="C111">
        <v>1.405</v>
      </c>
      <c r="D111" t="s">
        <v>49</v>
      </c>
      <c r="E111" t="s">
        <v>387</v>
      </c>
      <c r="F111" t="s">
        <v>19</v>
      </c>
      <c r="G111" t="s">
        <v>388</v>
      </c>
      <c r="H111" t="s">
        <v>354</v>
      </c>
      <c r="I111">
        <v>1</v>
      </c>
      <c r="J111">
        <v>4</v>
      </c>
    </row>
    <row r="112" spans="1:10">
      <c r="A112" t="s">
        <v>415</v>
      </c>
      <c r="B112">
        <v>2021</v>
      </c>
      <c r="C112">
        <v>1.9419999999999999</v>
      </c>
      <c r="D112" t="s">
        <v>49</v>
      </c>
      <c r="E112" t="s">
        <v>387</v>
      </c>
      <c r="F112" t="s">
        <v>19</v>
      </c>
      <c r="G112" t="s">
        <v>388</v>
      </c>
      <c r="H112" t="s">
        <v>354</v>
      </c>
      <c r="I112">
        <v>1</v>
      </c>
      <c r="J112">
        <v>4</v>
      </c>
    </row>
    <row r="113" spans="1:10">
      <c r="A113" t="s">
        <v>416</v>
      </c>
      <c r="B113">
        <v>1994</v>
      </c>
      <c r="C113">
        <v>0.91900000000000004</v>
      </c>
      <c r="D113" t="s">
        <v>49</v>
      </c>
      <c r="E113" t="s">
        <v>417</v>
      </c>
      <c r="F113" t="s">
        <v>19</v>
      </c>
      <c r="G113" t="s">
        <v>418</v>
      </c>
      <c r="H113" t="s">
        <v>354</v>
      </c>
      <c r="I113">
        <v>1</v>
      </c>
      <c r="J113">
        <v>5</v>
      </c>
    </row>
    <row r="114" spans="1:10">
      <c r="A114" t="s">
        <v>419</v>
      </c>
      <c r="B114">
        <v>1995</v>
      </c>
      <c r="C114">
        <v>1.0089999999999999</v>
      </c>
      <c r="D114" t="s">
        <v>49</v>
      </c>
      <c r="E114" t="s">
        <v>417</v>
      </c>
      <c r="F114" t="s">
        <v>19</v>
      </c>
      <c r="G114" t="s">
        <v>418</v>
      </c>
      <c r="H114" t="s">
        <v>354</v>
      </c>
      <c r="I114">
        <v>1</v>
      </c>
      <c r="J114">
        <v>5</v>
      </c>
    </row>
    <row r="115" spans="1:10">
      <c r="A115" t="s">
        <v>420</v>
      </c>
      <c r="B115">
        <v>1996</v>
      </c>
      <c r="C115">
        <v>1.073</v>
      </c>
      <c r="D115" t="s">
        <v>49</v>
      </c>
      <c r="E115" t="s">
        <v>417</v>
      </c>
      <c r="F115" t="s">
        <v>19</v>
      </c>
      <c r="G115" t="s">
        <v>418</v>
      </c>
      <c r="H115" t="s">
        <v>354</v>
      </c>
      <c r="I115">
        <v>1</v>
      </c>
      <c r="J115">
        <v>5</v>
      </c>
    </row>
    <row r="116" spans="1:10">
      <c r="A116" t="s">
        <v>421</v>
      </c>
      <c r="B116">
        <v>1997</v>
      </c>
      <c r="C116">
        <v>1.1140000000000001</v>
      </c>
      <c r="D116" t="s">
        <v>49</v>
      </c>
      <c r="E116" t="s">
        <v>417</v>
      </c>
      <c r="F116" t="s">
        <v>19</v>
      </c>
      <c r="G116" t="s">
        <v>418</v>
      </c>
      <c r="H116" t="s">
        <v>354</v>
      </c>
      <c r="I116">
        <v>1</v>
      </c>
      <c r="J116">
        <v>5</v>
      </c>
    </row>
    <row r="117" spans="1:10">
      <c r="A117" t="s">
        <v>422</v>
      </c>
      <c r="B117">
        <v>1998</v>
      </c>
      <c r="C117">
        <v>0.97299999999999998</v>
      </c>
      <c r="D117" t="s">
        <v>49</v>
      </c>
      <c r="E117" t="s">
        <v>417</v>
      </c>
      <c r="F117" t="s">
        <v>19</v>
      </c>
      <c r="G117" t="s">
        <v>418</v>
      </c>
      <c r="H117" t="s">
        <v>354</v>
      </c>
      <c r="I117">
        <v>1</v>
      </c>
      <c r="J117">
        <v>5</v>
      </c>
    </row>
    <row r="118" spans="1:10">
      <c r="A118" t="s">
        <v>423</v>
      </c>
      <c r="B118">
        <v>1999</v>
      </c>
      <c r="C118">
        <v>1.0249999999999999</v>
      </c>
      <c r="D118" t="s">
        <v>49</v>
      </c>
      <c r="E118" t="s">
        <v>417</v>
      </c>
      <c r="F118" t="s">
        <v>19</v>
      </c>
      <c r="G118" t="s">
        <v>418</v>
      </c>
      <c r="H118" t="s">
        <v>354</v>
      </c>
      <c r="I118">
        <v>1</v>
      </c>
      <c r="J118">
        <v>5</v>
      </c>
    </row>
    <row r="119" spans="1:10">
      <c r="A119" t="s">
        <v>424</v>
      </c>
      <c r="B119">
        <v>2000</v>
      </c>
      <c r="C119">
        <v>1.321</v>
      </c>
      <c r="D119" t="s">
        <v>49</v>
      </c>
      <c r="E119" t="s">
        <v>417</v>
      </c>
      <c r="F119" t="s">
        <v>19</v>
      </c>
      <c r="G119" t="s">
        <v>418</v>
      </c>
      <c r="H119" t="s">
        <v>354</v>
      </c>
      <c r="I119">
        <v>1</v>
      </c>
      <c r="J119">
        <v>5</v>
      </c>
    </row>
    <row r="120" spans="1:10">
      <c r="A120" t="s">
        <v>425</v>
      </c>
      <c r="B120">
        <v>2001</v>
      </c>
      <c r="C120">
        <v>1.321</v>
      </c>
      <c r="D120" t="s">
        <v>49</v>
      </c>
      <c r="E120" t="s">
        <v>417</v>
      </c>
      <c r="F120" t="s">
        <v>19</v>
      </c>
      <c r="G120" t="s">
        <v>418</v>
      </c>
      <c r="H120" t="s">
        <v>354</v>
      </c>
      <c r="I120">
        <v>1</v>
      </c>
      <c r="J120">
        <v>5</v>
      </c>
    </row>
    <row r="121" spans="1:10">
      <c r="A121" t="s">
        <v>426</v>
      </c>
      <c r="B121">
        <v>2002</v>
      </c>
      <c r="C121">
        <v>1.3320000000000001</v>
      </c>
      <c r="D121" t="s">
        <v>49</v>
      </c>
      <c r="E121" t="s">
        <v>417</v>
      </c>
      <c r="F121" t="s">
        <v>19</v>
      </c>
      <c r="G121" t="s">
        <v>418</v>
      </c>
      <c r="H121" t="s">
        <v>354</v>
      </c>
      <c r="I121">
        <v>1</v>
      </c>
      <c r="J121">
        <v>5</v>
      </c>
    </row>
    <row r="122" spans="1:10">
      <c r="A122" t="s">
        <v>427</v>
      </c>
      <c r="B122">
        <v>2003</v>
      </c>
      <c r="D122" t="s">
        <v>49</v>
      </c>
      <c r="E122" t="s">
        <v>417</v>
      </c>
      <c r="F122" t="s">
        <v>19</v>
      </c>
      <c r="G122" t="s">
        <v>418</v>
      </c>
      <c r="H122" t="s">
        <v>354</v>
      </c>
      <c r="I122">
        <v>1</v>
      </c>
      <c r="J122">
        <v>5</v>
      </c>
    </row>
    <row r="123" spans="1:10">
      <c r="A123" t="s">
        <v>428</v>
      </c>
      <c r="B123">
        <v>2004</v>
      </c>
      <c r="C123">
        <v>1.764</v>
      </c>
      <c r="D123" t="s">
        <v>49</v>
      </c>
      <c r="E123" t="s">
        <v>417</v>
      </c>
      <c r="F123" t="s">
        <v>19</v>
      </c>
      <c r="G123" t="s">
        <v>418</v>
      </c>
      <c r="H123" t="s">
        <v>354</v>
      </c>
      <c r="I123">
        <v>1</v>
      </c>
      <c r="J123">
        <v>5</v>
      </c>
    </row>
    <row r="124" spans="1:10">
      <c r="A124" t="s">
        <v>429</v>
      </c>
      <c r="B124">
        <v>2005</v>
      </c>
      <c r="C124">
        <v>2.202</v>
      </c>
      <c r="D124" t="s">
        <v>49</v>
      </c>
      <c r="E124" t="s">
        <v>417</v>
      </c>
      <c r="F124" t="s">
        <v>19</v>
      </c>
      <c r="G124" t="s">
        <v>418</v>
      </c>
      <c r="H124" t="s">
        <v>354</v>
      </c>
      <c r="I124">
        <v>1</v>
      </c>
      <c r="J124">
        <v>5</v>
      </c>
    </row>
    <row r="125" spans="1:10">
      <c r="A125" t="s">
        <v>430</v>
      </c>
      <c r="B125">
        <v>2006</v>
      </c>
      <c r="C125">
        <v>2.6080000000000001</v>
      </c>
      <c r="D125" t="s">
        <v>49</v>
      </c>
      <c r="E125" t="s">
        <v>417</v>
      </c>
      <c r="F125" t="s">
        <v>19</v>
      </c>
      <c r="G125" t="s">
        <v>418</v>
      </c>
      <c r="H125" t="s">
        <v>354</v>
      </c>
      <c r="I125">
        <v>1</v>
      </c>
      <c r="J125">
        <v>5</v>
      </c>
    </row>
    <row r="126" spans="1:10">
      <c r="A126" t="s">
        <v>431</v>
      </c>
      <c r="B126">
        <v>2007</v>
      </c>
      <c r="C126">
        <v>2.7789999999999999</v>
      </c>
      <c r="D126" t="s">
        <v>49</v>
      </c>
      <c r="E126" t="s">
        <v>417</v>
      </c>
      <c r="F126" t="s">
        <v>19</v>
      </c>
      <c r="G126" t="s">
        <v>418</v>
      </c>
      <c r="H126" t="s">
        <v>354</v>
      </c>
      <c r="I126">
        <v>1</v>
      </c>
      <c r="J126">
        <v>5</v>
      </c>
    </row>
    <row r="127" spans="1:10">
      <c r="A127" t="s">
        <v>432</v>
      </c>
      <c r="B127">
        <v>2008</v>
      </c>
      <c r="C127">
        <v>3.202</v>
      </c>
      <c r="D127" t="s">
        <v>49</v>
      </c>
      <c r="E127" t="s">
        <v>417</v>
      </c>
      <c r="F127" t="s">
        <v>19</v>
      </c>
      <c r="G127" t="s">
        <v>418</v>
      </c>
      <c r="H127" t="s">
        <v>354</v>
      </c>
      <c r="I127">
        <v>1</v>
      </c>
      <c r="J127">
        <v>5</v>
      </c>
    </row>
    <row r="128" spans="1:10">
      <c r="A128" t="s">
        <v>433</v>
      </c>
      <c r="B128">
        <v>2009</v>
      </c>
      <c r="C128">
        <v>2.3519999999999999</v>
      </c>
      <c r="D128" t="s">
        <v>49</v>
      </c>
      <c r="E128" t="s">
        <v>417</v>
      </c>
      <c r="F128" t="s">
        <v>19</v>
      </c>
      <c r="G128" t="s">
        <v>418</v>
      </c>
      <c r="H128" t="s">
        <v>354</v>
      </c>
      <c r="I128">
        <v>1</v>
      </c>
      <c r="J128">
        <v>5</v>
      </c>
    </row>
    <row r="129" spans="1:10">
      <c r="A129" t="s">
        <v>434</v>
      </c>
      <c r="B129">
        <v>2010</v>
      </c>
      <c r="C129">
        <v>2.86</v>
      </c>
      <c r="D129" t="s">
        <v>49</v>
      </c>
      <c r="E129" t="s">
        <v>417</v>
      </c>
      <c r="F129" t="s">
        <v>19</v>
      </c>
      <c r="G129" t="s">
        <v>418</v>
      </c>
      <c r="H129" t="s">
        <v>354</v>
      </c>
      <c r="I129">
        <v>1</v>
      </c>
      <c r="J129">
        <v>5</v>
      </c>
    </row>
    <row r="130" spans="1:10">
      <c r="A130" t="s">
        <v>435</v>
      </c>
      <c r="B130">
        <v>2011</v>
      </c>
      <c r="C130">
        <v>3.6389999999999998</v>
      </c>
      <c r="D130" t="s">
        <v>49</v>
      </c>
      <c r="E130" t="s">
        <v>417</v>
      </c>
      <c r="F130" t="s">
        <v>19</v>
      </c>
      <c r="G130" t="s">
        <v>418</v>
      </c>
      <c r="H130" t="s">
        <v>354</v>
      </c>
      <c r="I130">
        <v>1</v>
      </c>
      <c r="J130">
        <v>5</v>
      </c>
    </row>
    <row r="131" spans="1:10">
      <c r="A131" t="s">
        <v>436</v>
      </c>
      <c r="B131">
        <v>2012</v>
      </c>
      <c r="D131" t="s">
        <v>49</v>
      </c>
      <c r="E131" t="s">
        <v>417</v>
      </c>
      <c r="F131" t="s">
        <v>19</v>
      </c>
      <c r="G131" t="s">
        <v>418</v>
      </c>
      <c r="H131" t="s">
        <v>354</v>
      </c>
      <c r="I131">
        <v>1</v>
      </c>
      <c r="J131">
        <v>5</v>
      </c>
    </row>
    <row r="132" spans="1:10">
      <c r="A132" t="s">
        <v>437</v>
      </c>
      <c r="B132">
        <v>2013</v>
      </c>
      <c r="D132" t="s">
        <v>49</v>
      </c>
      <c r="E132" t="s">
        <v>417</v>
      </c>
      <c r="F132" t="s">
        <v>19</v>
      </c>
      <c r="G132" t="s">
        <v>418</v>
      </c>
      <c r="H132" t="s">
        <v>354</v>
      </c>
      <c r="I132">
        <v>1</v>
      </c>
      <c r="J132">
        <v>5</v>
      </c>
    </row>
    <row r="133" spans="1:10">
      <c r="A133" t="s">
        <v>77</v>
      </c>
      <c r="B133">
        <v>1994</v>
      </c>
      <c r="C133">
        <v>1.075</v>
      </c>
      <c r="D133" t="s">
        <v>438</v>
      </c>
      <c r="E133" t="s">
        <v>18</v>
      </c>
      <c r="F133" t="s">
        <v>19</v>
      </c>
      <c r="G133" t="s">
        <v>439</v>
      </c>
      <c r="H133" t="s">
        <v>354</v>
      </c>
      <c r="I133">
        <v>2</v>
      </c>
      <c r="J133">
        <v>1</v>
      </c>
    </row>
    <row r="134" spans="1:10">
      <c r="A134" t="s">
        <v>78</v>
      </c>
      <c r="B134">
        <v>1995</v>
      </c>
      <c r="C134">
        <v>1.111</v>
      </c>
      <c r="D134" t="s">
        <v>438</v>
      </c>
      <c r="E134" t="s">
        <v>18</v>
      </c>
      <c r="F134" t="s">
        <v>19</v>
      </c>
      <c r="G134" t="s">
        <v>439</v>
      </c>
      <c r="H134" t="s">
        <v>354</v>
      </c>
      <c r="I134">
        <v>2</v>
      </c>
      <c r="J134">
        <v>1</v>
      </c>
    </row>
    <row r="135" spans="1:10">
      <c r="A135" t="s">
        <v>79</v>
      </c>
      <c r="B135">
        <v>1996</v>
      </c>
      <c r="C135">
        <v>1.1990000000000001</v>
      </c>
      <c r="D135" t="s">
        <v>438</v>
      </c>
      <c r="E135" t="s">
        <v>18</v>
      </c>
      <c r="F135" t="s">
        <v>19</v>
      </c>
      <c r="G135" t="s">
        <v>439</v>
      </c>
      <c r="H135" t="s">
        <v>354</v>
      </c>
      <c r="I135">
        <v>2</v>
      </c>
      <c r="J135">
        <v>1</v>
      </c>
    </row>
    <row r="136" spans="1:10">
      <c r="A136" t="s">
        <v>80</v>
      </c>
      <c r="B136">
        <v>1997</v>
      </c>
      <c r="C136">
        <v>1.1990000000000001</v>
      </c>
      <c r="D136" t="s">
        <v>438</v>
      </c>
      <c r="E136" t="s">
        <v>18</v>
      </c>
      <c r="F136" t="s">
        <v>19</v>
      </c>
      <c r="G136" t="s">
        <v>439</v>
      </c>
      <c r="H136" t="s">
        <v>354</v>
      </c>
      <c r="I136">
        <v>2</v>
      </c>
      <c r="J136">
        <v>1</v>
      </c>
    </row>
    <row r="137" spans="1:10">
      <c r="A137" t="s">
        <v>81</v>
      </c>
      <c r="B137">
        <v>1998</v>
      </c>
      <c r="C137">
        <v>1.03</v>
      </c>
      <c r="D137" t="s">
        <v>438</v>
      </c>
      <c r="E137" t="s">
        <v>18</v>
      </c>
      <c r="F137" t="s">
        <v>19</v>
      </c>
      <c r="G137" t="s">
        <v>439</v>
      </c>
      <c r="H137" t="s">
        <v>354</v>
      </c>
      <c r="I137">
        <v>2</v>
      </c>
      <c r="J137">
        <v>1</v>
      </c>
    </row>
    <row r="138" spans="1:10">
      <c r="A138" t="s">
        <v>82</v>
      </c>
      <c r="B138">
        <v>1999</v>
      </c>
      <c r="C138">
        <v>1.1359999999999999</v>
      </c>
      <c r="D138" t="s">
        <v>438</v>
      </c>
      <c r="E138" t="s">
        <v>18</v>
      </c>
      <c r="F138" t="s">
        <v>19</v>
      </c>
      <c r="G138" t="s">
        <v>439</v>
      </c>
      <c r="H138" t="s">
        <v>354</v>
      </c>
      <c r="I138">
        <v>2</v>
      </c>
      <c r="J138">
        <v>1</v>
      </c>
    </row>
    <row r="139" spans="1:10">
      <c r="A139" t="s">
        <v>83</v>
      </c>
      <c r="B139">
        <v>2000</v>
      </c>
      <c r="C139">
        <v>1.484</v>
      </c>
      <c r="D139" t="s">
        <v>438</v>
      </c>
      <c r="E139" t="s">
        <v>18</v>
      </c>
      <c r="F139" t="s">
        <v>19</v>
      </c>
      <c r="G139" t="s">
        <v>439</v>
      </c>
      <c r="H139" t="s">
        <v>354</v>
      </c>
      <c r="I139">
        <v>2</v>
      </c>
      <c r="J139">
        <v>1</v>
      </c>
    </row>
    <row r="140" spans="1:10">
      <c r="A140" t="s">
        <v>84</v>
      </c>
      <c r="B140">
        <v>2001</v>
      </c>
      <c r="C140">
        <v>1.42</v>
      </c>
      <c r="D140" t="s">
        <v>438</v>
      </c>
      <c r="E140" t="s">
        <v>18</v>
      </c>
      <c r="F140" t="s">
        <v>19</v>
      </c>
      <c r="G140" t="s">
        <v>439</v>
      </c>
      <c r="H140" t="s">
        <v>354</v>
      </c>
      <c r="I140">
        <v>2</v>
      </c>
      <c r="J140">
        <v>1</v>
      </c>
    </row>
    <row r="141" spans="1:10">
      <c r="A141" t="s">
        <v>85</v>
      </c>
      <c r="B141">
        <v>2002</v>
      </c>
      <c r="C141">
        <v>1.345</v>
      </c>
      <c r="D141" t="s">
        <v>438</v>
      </c>
      <c r="E141" t="s">
        <v>18</v>
      </c>
      <c r="F141" t="s">
        <v>19</v>
      </c>
      <c r="G141" t="s">
        <v>439</v>
      </c>
      <c r="H141" t="s">
        <v>354</v>
      </c>
      <c r="I141">
        <v>2</v>
      </c>
      <c r="J141">
        <v>1</v>
      </c>
    </row>
    <row r="142" spans="1:10">
      <c r="A142" t="s">
        <v>86</v>
      </c>
      <c r="B142">
        <v>2003</v>
      </c>
      <c r="C142">
        <v>1.5609999999999999</v>
      </c>
      <c r="D142" t="s">
        <v>438</v>
      </c>
      <c r="E142" t="s">
        <v>18</v>
      </c>
      <c r="F142" t="s">
        <v>19</v>
      </c>
      <c r="G142" t="s">
        <v>439</v>
      </c>
      <c r="H142" t="s">
        <v>354</v>
      </c>
      <c r="I142">
        <v>2</v>
      </c>
      <c r="J142">
        <v>1</v>
      </c>
    </row>
    <row r="143" spans="1:10">
      <c r="A143" t="s">
        <v>87</v>
      </c>
      <c r="B143">
        <v>2004</v>
      </c>
      <c r="C143">
        <v>1.8520000000000001</v>
      </c>
      <c r="D143" t="s">
        <v>438</v>
      </c>
      <c r="E143" t="s">
        <v>18</v>
      </c>
      <c r="F143" t="s">
        <v>19</v>
      </c>
      <c r="G143" t="s">
        <v>439</v>
      </c>
      <c r="H143" t="s">
        <v>354</v>
      </c>
      <c r="I143">
        <v>2</v>
      </c>
      <c r="J143">
        <v>1</v>
      </c>
    </row>
    <row r="144" spans="1:10">
      <c r="A144" t="s">
        <v>88</v>
      </c>
      <c r="B144">
        <v>2005</v>
      </c>
      <c r="C144">
        <v>2.27</v>
      </c>
      <c r="D144" t="s">
        <v>438</v>
      </c>
      <c r="E144" t="s">
        <v>18</v>
      </c>
      <c r="F144" t="s">
        <v>19</v>
      </c>
      <c r="G144" t="s">
        <v>439</v>
      </c>
      <c r="H144" t="s">
        <v>354</v>
      </c>
      <c r="I144">
        <v>2</v>
      </c>
      <c r="J144">
        <v>1</v>
      </c>
    </row>
    <row r="145" spans="1:10">
      <c r="A145" t="s">
        <v>89</v>
      </c>
      <c r="B145">
        <v>2006</v>
      </c>
      <c r="C145">
        <v>2.5720000000000001</v>
      </c>
      <c r="D145" t="s">
        <v>438</v>
      </c>
      <c r="E145" t="s">
        <v>18</v>
      </c>
      <c r="F145" t="s">
        <v>19</v>
      </c>
      <c r="G145" t="s">
        <v>439</v>
      </c>
      <c r="H145" t="s">
        <v>354</v>
      </c>
      <c r="I145">
        <v>2</v>
      </c>
      <c r="J145">
        <v>1</v>
      </c>
    </row>
    <row r="146" spans="1:10">
      <c r="A146" t="s">
        <v>90</v>
      </c>
      <c r="B146">
        <v>2007</v>
      </c>
      <c r="C146">
        <v>2.7959999999999998</v>
      </c>
      <c r="D146" t="s">
        <v>438</v>
      </c>
      <c r="E146" t="s">
        <v>18</v>
      </c>
      <c r="F146" t="s">
        <v>19</v>
      </c>
      <c r="G146" t="s">
        <v>439</v>
      </c>
      <c r="H146" t="s">
        <v>354</v>
      </c>
      <c r="I146">
        <v>2</v>
      </c>
      <c r="J146">
        <v>1</v>
      </c>
    </row>
    <row r="147" spans="1:10">
      <c r="A147" t="s">
        <v>91</v>
      </c>
      <c r="B147">
        <v>2008</v>
      </c>
      <c r="C147">
        <v>3.246</v>
      </c>
      <c r="D147" t="s">
        <v>438</v>
      </c>
      <c r="E147" t="s">
        <v>18</v>
      </c>
      <c r="F147" t="s">
        <v>19</v>
      </c>
      <c r="G147" t="s">
        <v>439</v>
      </c>
      <c r="H147" t="s">
        <v>354</v>
      </c>
      <c r="I147">
        <v>2</v>
      </c>
      <c r="J147">
        <v>1</v>
      </c>
    </row>
    <row r="148" spans="1:10">
      <c r="A148" t="s">
        <v>92</v>
      </c>
      <c r="B148">
        <v>2009</v>
      </c>
      <c r="C148">
        <v>2.3530000000000002</v>
      </c>
      <c r="D148" t="s">
        <v>438</v>
      </c>
      <c r="E148" t="s">
        <v>18</v>
      </c>
      <c r="F148" t="s">
        <v>19</v>
      </c>
      <c r="G148" t="s">
        <v>439</v>
      </c>
      <c r="H148" t="s">
        <v>354</v>
      </c>
      <c r="I148">
        <v>2</v>
      </c>
      <c r="J148">
        <v>1</v>
      </c>
    </row>
    <row r="149" spans="1:10">
      <c r="A149" t="s">
        <v>93</v>
      </c>
      <c r="B149">
        <v>2010</v>
      </c>
      <c r="C149">
        <v>2.782</v>
      </c>
      <c r="D149" t="s">
        <v>438</v>
      </c>
      <c r="E149" t="s">
        <v>18</v>
      </c>
      <c r="F149" t="s">
        <v>19</v>
      </c>
      <c r="G149" t="s">
        <v>439</v>
      </c>
      <c r="H149" t="s">
        <v>354</v>
      </c>
      <c r="I149">
        <v>2</v>
      </c>
      <c r="J149">
        <v>1</v>
      </c>
    </row>
    <row r="150" spans="1:10">
      <c r="A150" t="s">
        <v>94</v>
      </c>
      <c r="B150">
        <v>2011</v>
      </c>
      <c r="C150">
        <v>3.5209999999999999</v>
      </c>
      <c r="D150" t="s">
        <v>438</v>
      </c>
      <c r="E150" t="s">
        <v>18</v>
      </c>
      <c r="F150" t="s">
        <v>19</v>
      </c>
      <c r="G150" t="s">
        <v>439</v>
      </c>
      <c r="H150" t="s">
        <v>354</v>
      </c>
      <c r="I150">
        <v>2</v>
      </c>
      <c r="J150">
        <v>1</v>
      </c>
    </row>
    <row r="151" spans="1:10">
      <c r="A151" t="s">
        <v>95</v>
      </c>
      <c r="B151">
        <v>2012</v>
      </c>
      <c r="C151">
        <v>3.6179999999999999</v>
      </c>
      <c r="D151" t="s">
        <v>438</v>
      </c>
      <c r="E151" t="s">
        <v>18</v>
      </c>
      <c r="F151" t="s">
        <v>19</v>
      </c>
      <c r="G151" t="s">
        <v>439</v>
      </c>
      <c r="H151" t="s">
        <v>354</v>
      </c>
      <c r="I151">
        <v>2</v>
      </c>
      <c r="J151">
        <v>1</v>
      </c>
    </row>
    <row r="152" spans="1:10">
      <c r="A152" t="s">
        <v>96</v>
      </c>
      <c r="B152">
        <v>2013</v>
      </c>
      <c r="C152">
        <v>3.5049999999999999</v>
      </c>
      <c r="D152" t="s">
        <v>438</v>
      </c>
      <c r="E152" t="s">
        <v>18</v>
      </c>
      <c r="F152" t="s">
        <v>19</v>
      </c>
      <c r="G152" t="s">
        <v>439</v>
      </c>
      <c r="H152" t="s">
        <v>354</v>
      </c>
      <c r="I152">
        <v>2</v>
      </c>
      <c r="J152">
        <v>1</v>
      </c>
    </row>
    <row r="153" spans="1:10">
      <c r="A153" t="s">
        <v>97</v>
      </c>
      <c r="B153">
        <v>2014</v>
      </c>
      <c r="C153">
        <v>3.3580000000000001</v>
      </c>
      <c r="D153" t="s">
        <v>438</v>
      </c>
      <c r="E153" t="s">
        <v>18</v>
      </c>
      <c r="F153" t="s">
        <v>19</v>
      </c>
      <c r="G153" t="s">
        <v>439</v>
      </c>
      <c r="H153" t="s">
        <v>354</v>
      </c>
      <c r="I153">
        <v>2</v>
      </c>
      <c r="J153">
        <v>1</v>
      </c>
    </row>
    <row r="154" spans="1:10">
      <c r="A154" t="s">
        <v>98</v>
      </c>
      <c r="B154">
        <v>2015</v>
      </c>
      <c r="C154">
        <v>2.4289999999999998</v>
      </c>
      <c r="D154" t="s">
        <v>438</v>
      </c>
      <c r="E154" t="s">
        <v>18</v>
      </c>
      <c r="F154" t="s">
        <v>19</v>
      </c>
      <c r="G154" t="s">
        <v>439</v>
      </c>
      <c r="H154" t="s">
        <v>354</v>
      </c>
      <c r="I154">
        <v>2</v>
      </c>
      <c r="J154">
        <v>1</v>
      </c>
    </row>
    <row r="155" spans="1:10">
      <c r="A155" t="s">
        <v>99</v>
      </c>
      <c r="B155">
        <v>2016</v>
      </c>
      <c r="C155">
        <v>2.1429999999999998</v>
      </c>
      <c r="D155" t="s">
        <v>438</v>
      </c>
      <c r="E155" t="s">
        <v>18</v>
      </c>
      <c r="F155" t="s">
        <v>19</v>
      </c>
      <c r="G155" t="s">
        <v>439</v>
      </c>
      <c r="H155" t="s">
        <v>354</v>
      </c>
      <c r="I155">
        <v>2</v>
      </c>
      <c r="J155">
        <v>1</v>
      </c>
    </row>
    <row r="156" spans="1:10">
      <c r="A156" t="s">
        <v>100</v>
      </c>
      <c r="B156">
        <v>2017</v>
      </c>
      <c r="C156">
        <v>2.415</v>
      </c>
      <c r="D156" t="s">
        <v>438</v>
      </c>
      <c r="E156" t="s">
        <v>18</v>
      </c>
      <c r="F156" t="s">
        <v>19</v>
      </c>
      <c r="G156" t="s">
        <v>439</v>
      </c>
      <c r="H156" t="s">
        <v>354</v>
      </c>
      <c r="I156">
        <v>2</v>
      </c>
      <c r="J156">
        <v>1</v>
      </c>
    </row>
    <row r="157" spans="1:10">
      <c r="A157" t="s">
        <v>101</v>
      </c>
      <c r="B157">
        <v>2018</v>
      </c>
      <c r="C157">
        <v>2.7189999999999999</v>
      </c>
      <c r="D157" t="s">
        <v>438</v>
      </c>
      <c r="E157" t="s">
        <v>18</v>
      </c>
      <c r="F157" t="s">
        <v>19</v>
      </c>
      <c r="G157" t="s">
        <v>439</v>
      </c>
      <c r="H157" t="s">
        <v>354</v>
      </c>
      <c r="I157">
        <v>2</v>
      </c>
      <c r="J157">
        <v>1</v>
      </c>
    </row>
    <row r="158" spans="1:10">
      <c r="A158" t="s">
        <v>102</v>
      </c>
      <c r="B158">
        <v>2019</v>
      </c>
      <c r="C158">
        <v>2.6040000000000001</v>
      </c>
      <c r="D158" t="s">
        <v>438</v>
      </c>
      <c r="E158" t="s">
        <v>18</v>
      </c>
      <c r="F158" t="s">
        <v>19</v>
      </c>
      <c r="G158" t="s">
        <v>439</v>
      </c>
      <c r="H158" t="s">
        <v>354</v>
      </c>
      <c r="I158">
        <v>2</v>
      </c>
      <c r="J158">
        <v>1</v>
      </c>
    </row>
    <row r="159" spans="1:10">
      <c r="A159" t="s">
        <v>103</v>
      </c>
      <c r="B159">
        <v>2020</v>
      </c>
      <c r="C159">
        <v>2.1680000000000001</v>
      </c>
      <c r="D159" t="s">
        <v>438</v>
      </c>
      <c r="E159" t="s">
        <v>18</v>
      </c>
      <c r="F159" t="s">
        <v>19</v>
      </c>
      <c r="G159" t="s">
        <v>439</v>
      </c>
      <c r="H159" t="s">
        <v>354</v>
      </c>
      <c r="I159">
        <v>2</v>
      </c>
      <c r="J159">
        <v>1</v>
      </c>
    </row>
    <row r="160" spans="1:10">
      <c r="A160" t="s">
        <v>104</v>
      </c>
      <c r="B160">
        <v>2021</v>
      </c>
      <c r="C160">
        <v>3.008</v>
      </c>
      <c r="D160" t="s">
        <v>438</v>
      </c>
      <c r="E160" t="s">
        <v>18</v>
      </c>
      <c r="F160" t="s">
        <v>19</v>
      </c>
      <c r="G160" t="s">
        <v>439</v>
      </c>
      <c r="H160" t="s">
        <v>354</v>
      </c>
      <c r="I160">
        <v>2</v>
      </c>
      <c r="J160">
        <v>1</v>
      </c>
    </row>
    <row r="161" spans="1:10">
      <c r="A161" t="s">
        <v>440</v>
      </c>
      <c r="B161">
        <v>2022</v>
      </c>
      <c r="C161">
        <v>3.9510000000000001</v>
      </c>
      <c r="D161" t="s">
        <v>438</v>
      </c>
      <c r="E161" t="s">
        <v>18</v>
      </c>
      <c r="F161" t="s">
        <v>19</v>
      </c>
      <c r="G161" t="s">
        <v>439</v>
      </c>
      <c r="H161" t="s">
        <v>354</v>
      </c>
      <c r="I161">
        <v>2</v>
      </c>
      <c r="J161">
        <v>1</v>
      </c>
    </row>
    <row r="162" spans="1:10">
      <c r="A162" t="s">
        <v>105</v>
      </c>
      <c r="B162">
        <v>1994</v>
      </c>
      <c r="C162">
        <v>1.1739999999999999</v>
      </c>
      <c r="D162" t="s">
        <v>106</v>
      </c>
      <c r="E162" t="s">
        <v>355</v>
      </c>
      <c r="F162" t="s">
        <v>19</v>
      </c>
      <c r="G162" t="s">
        <v>441</v>
      </c>
      <c r="H162" t="s">
        <v>354</v>
      </c>
      <c r="I162">
        <v>2</v>
      </c>
      <c r="J162">
        <v>2</v>
      </c>
    </row>
    <row r="163" spans="1:10">
      <c r="A163" t="s">
        <v>107</v>
      </c>
      <c r="B163">
        <v>1995</v>
      </c>
      <c r="C163">
        <v>1.2090000000000001</v>
      </c>
      <c r="D163" t="s">
        <v>106</v>
      </c>
      <c r="E163" t="s">
        <v>355</v>
      </c>
      <c r="F163" t="s">
        <v>19</v>
      </c>
      <c r="G163" t="s">
        <v>441</v>
      </c>
      <c r="H163" t="s">
        <v>354</v>
      </c>
      <c r="I163">
        <v>2</v>
      </c>
      <c r="J163">
        <v>2</v>
      </c>
    </row>
    <row r="164" spans="1:10">
      <c r="A164" t="s">
        <v>108</v>
      </c>
      <c r="B164">
        <v>1996</v>
      </c>
      <c r="C164">
        <v>1.3169999999999999</v>
      </c>
      <c r="D164" t="s">
        <v>106</v>
      </c>
      <c r="E164" t="s">
        <v>355</v>
      </c>
      <c r="F164" t="s">
        <v>19</v>
      </c>
      <c r="G164" t="s">
        <v>441</v>
      </c>
      <c r="H164" t="s">
        <v>354</v>
      </c>
      <c r="I164">
        <v>2</v>
      </c>
      <c r="J164">
        <v>2</v>
      </c>
    </row>
    <row r="165" spans="1:10">
      <c r="A165" t="s">
        <v>109</v>
      </c>
      <c r="B165">
        <v>1997</v>
      </c>
      <c r="C165">
        <v>1.33</v>
      </c>
      <c r="D165" t="s">
        <v>106</v>
      </c>
      <c r="E165" t="s">
        <v>355</v>
      </c>
      <c r="F165" t="s">
        <v>19</v>
      </c>
      <c r="G165" t="s">
        <v>441</v>
      </c>
      <c r="H165" t="s">
        <v>354</v>
      </c>
      <c r="I165">
        <v>2</v>
      </c>
      <c r="J165">
        <v>2</v>
      </c>
    </row>
    <row r="166" spans="1:10">
      <c r="A166" t="s">
        <v>110</v>
      </c>
      <c r="B166">
        <v>1998</v>
      </c>
      <c r="C166">
        <v>1.1539999999999999</v>
      </c>
      <c r="D166" t="s">
        <v>106</v>
      </c>
      <c r="E166" t="s">
        <v>355</v>
      </c>
      <c r="F166" t="s">
        <v>19</v>
      </c>
      <c r="G166" t="s">
        <v>441</v>
      </c>
      <c r="H166" t="s">
        <v>354</v>
      </c>
      <c r="I166">
        <v>2</v>
      </c>
      <c r="J166">
        <v>2</v>
      </c>
    </row>
    <row r="167" spans="1:10">
      <c r="A167" t="s">
        <v>111</v>
      </c>
      <c r="B167">
        <v>1999</v>
      </c>
      <c r="C167">
        <v>1.329</v>
      </c>
      <c r="D167" t="s">
        <v>106</v>
      </c>
      <c r="E167" t="s">
        <v>355</v>
      </c>
      <c r="F167" t="s">
        <v>19</v>
      </c>
      <c r="G167" t="s">
        <v>441</v>
      </c>
      <c r="H167" t="s">
        <v>354</v>
      </c>
      <c r="I167">
        <v>2</v>
      </c>
      <c r="J167">
        <v>2</v>
      </c>
    </row>
    <row r="168" spans="1:10">
      <c r="A168" t="s">
        <v>112</v>
      </c>
      <c r="B168">
        <v>2000</v>
      </c>
      <c r="C168">
        <v>1.63</v>
      </c>
      <c r="D168" t="s">
        <v>106</v>
      </c>
      <c r="E168" t="s">
        <v>355</v>
      </c>
      <c r="F168" t="s">
        <v>19</v>
      </c>
      <c r="G168" t="s">
        <v>441</v>
      </c>
      <c r="H168" t="s">
        <v>354</v>
      </c>
      <c r="I168">
        <v>2</v>
      </c>
      <c r="J168">
        <v>2</v>
      </c>
    </row>
    <row r="169" spans="1:10">
      <c r="A169" t="s">
        <v>113</v>
      </c>
      <c r="B169">
        <v>2001</v>
      </c>
      <c r="C169">
        <v>1.579</v>
      </c>
      <c r="D169" t="s">
        <v>106</v>
      </c>
      <c r="E169" t="s">
        <v>355</v>
      </c>
      <c r="F169" t="s">
        <v>19</v>
      </c>
      <c r="G169" t="s">
        <v>441</v>
      </c>
      <c r="H169" t="s">
        <v>354</v>
      </c>
      <c r="I169">
        <v>2</v>
      </c>
      <c r="J169">
        <v>2</v>
      </c>
    </row>
    <row r="170" spans="1:10">
      <c r="A170" t="s">
        <v>114</v>
      </c>
      <c r="B170">
        <v>2002</v>
      </c>
      <c r="C170">
        <v>1.46</v>
      </c>
      <c r="D170" t="s">
        <v>106</v>
      </c>
      <c r="E170" t="s">
        <v>355</v>
      </c>
      <c r="F170" t="s">
        <v>19</v>
      </c>
      <c r="G170" t="s">
        <v>441</v>
      </c>
      <c r="H170" t="s">
        <v>354</v>
      </c>
      <c r="I170">
        <v>2</v>
      </c>
      <c r="J170">
        <v>2</v>
      </c>
    </row>
    <row r="171" spans="1:10">
      <c r="A171" t="s">
        <v>115</v>
      </c>
      <c r="B171">
        <v>2003</v>
      </c>
      <c r="C171">
        <v>1.7729999999999999</v>
      </c>
      <c r="D171" t="s">
        <v>106</v>
      </c>
      <c r="E171" t="s">
        <v>355</v>
      </c>
      <c r="F171" t="s">
        <v>19</v>
      </c>
      <c r="G171" t="s">
        <v>441</v>
      </c>
      <c r="H171" t="s">
        <v>354</v>
      </c>
      <c r="I171">
        <v>2</v>
      </c>
      <c r="J171">
        <v>2</v>
      </c>
    </row>
    <row r="172" spans="1:10">
      <c r="A172" t="s">
        <v>116</v>
      </c>
      <c r="B172">
        <v>2004</v>
      </c>
      <c r="C172">
        <v>2.0630000000000002</v>
      </c>
      <c r="D172" t="s">
        <v>106</v>
      </c>
      <c r="E172" t="s">
        <v>355</v>
      </c>
      <c r="F172" t="s">
        <v>19</v>
      </c>
      <c r="G172" t="s">
        <v>441</v>
      </c>
      <c r="H172" t="s">
        <v>354</v>
      </c>
      <c r="I172">
        <v>2</v>
      </c>
      <c r="J172">
        <v>2</v>
      </c>
    </row>
    <row r="173" spans="1:10">
      <c r="A173" t="s">
        <v>117</v>
      </c>
      <c r="B173">
        <v>2005</v>
      </c>
      <c r="C173">
        <v>2.4340000000000002</v>
      </c>
      <c r="D173" t="s">
        <v>106</v>
      </c>
      <c r="E173" t="s">
        <v>355</v>
      </c>
      <c r="F173" t="s">
        <v>19</v>
      </c>
      <c r="G173" t="s">
        <v>441</v>
      </c>
      <c r="H173" t="s">
        <v>354</v>
      </c>
      <c r="I173">
        <v>2</v>
      </c>
      <c r="J173">
        <v>2</v>
      </c>
    </row>
    <row r="174" spans="1:10">
      <c r="A174" t="s">
        <v>118</v>
      </c>
      <c r="B174">
        <v>2006</v>
      </c>
      <c r="C174">
        <v>2.7570000000000001</v>
      </c>
      <c r="D174" t="s">
        <v>106</v>
      </c>
      <c r="E174" t="s">
        <v>355</v>
      </c>
      <c r="F174" t="s">
        <v>19</v>
      </c>
      <c r="G174" t="s">
        <v>441</v>
      </c>
      <c r="H174" t="s">
        <v>354</v>
      </c>
      <c r="I174">
        <v>2</v>
      </c>
      <c r="J174">
        <v>2</v>
      </c>
    </row>
    <row r="175" spans="1:10">
      <c r="A175" t="s">
        <v>119</v>
      </c>
      <c r="B175">
        <v>2007</v>
      </c>
      <c r="C175">
        <v>3.004</v>
      </c>
      <c r="D175" t="s">
        <v>106</v>
      </c>
      <c r="E175" t="s">
        <v>355</v>
      </c>
      <c r="F175" t="s">
        <v>19</v>
      </c>
      <c r="G175" t="s">
        <v>441</v>
      </c>
      <c r="H175" t="s">
        <v>354</v>
      </c>
      <c r="I175">
        <v>2</v>
      </c>
      <c r="J175">
        <v>2</v>
      </c>
    </row>
    <row r="176" spans="1:10">
      <c r="A176" t="s">
        <v>120</v>
      </c>
      <c r="B176">
        <v>2008</v>
      </c>
      <c r="C176">
        <v>3.448</v>
      </c>
      <c r="D176" t="s">
        <v>106</v>
      </c>
      <c r="E176" t="s">
        <v>355</v>
      </c>
      <c r="F176" t="s">
        <v>19</v>
      </c>
      <c r="G176" t="s">
        <v>441</v>
      </c>
      <c r="H176" t="s">
        <v>354</v>
      </c>
      <c r="I176">
        <v>2</v>
      </c>
      <c r="J176">
        <v>2</v>
      </c>
    </row>
    <row r="177" spans="1:10">
      <c r="A177" t="s">
        <v>121</v>
      </c>
      <c r="B177">
        <v>2009</v>
      </c>
      <c r="C177">
        <v>2.6120000000000001</v>
      </c>
      <c r="D177" t="s">
        <v>106</v>
      </c>
      <c r="E177" t="s">
        <v>355</v>
      </c>
      <c r="F177" t="s">
        <v>19</v>
      </c>
      <c r="G177" t="s">
        <v>441</v>
      </c>
      <c r="H177" t="s">
        <v>354</v>
      </c>
      <c r="I177">
        <v>2</v>
      </c>
      <c r="J177">
        <v>2</v>
      </c>
    </row>
    <row r="178" spans="1:10">
      <c r="A178" t="s">
        <v>122</v>
      </c>
      <c r="B178">
        <v>2010</v>
      </c>
      <c r="C178">
        <v>3.0329999999999999</v>
      </c>
      <c r="D178" t="s">
        <v>106</v>
      </c>
      <c r="E178" t="s">
        <v>355</v>
      </c>
      <c r="F178" t="s">
        <v>19</v>
      </c>
      <c r="G178" t="s">
        <v>441</v>
      </c>
      <c r="H178" t="s">
        <v>354</v>
      </c>
      <c r="I178">
        <v>2</v>
      </c>
      <c r="J178">
        <v>2</v>
      </c>
    </row>
    <row r="179" spans="1:10">
      <c r="A179" t="s">
        <v>123</v>
      </c>
      <c r="B179">
        <v>2011</v>
      </c>
      <c r="C179">
        <v>3.7410000000000001</v>
      </c>
      <c r="D179" t="s">
        <v>106</v>
      </c>
      <c r="E179" t="s">
        <v>355</v>
      </c>
      <c r="F179" t="s">
        <v>19</v>
      </c>
      <c r="G179" t="s">
        <v>441</v>
      </c>
      <c r="H179" t="s">
        <v>354</v>
      </c>
      <c r="I179">
        <v>2</v>
      </c>
      <c r="J179">
        <v>2</v>
      </c>
    </row>
    <row r="180" spans="1:10">
      <c r="A180" t="s">
        <v>124</v>
      </c>
      <c r="B180">
        <v>2012</v>
      </c>
      <c r="C180">
        <v>3.9319999999999999</v>
      </c>
      <c r="D180" t="s">
        <v>106</v>
      </c>
      <c r="E180" t="s">
        <v>355</v>
      </c>
      <c r="F180" t="s">
        <v>19</v>
      </c>
      <c r="G180" t="s">
        <v>441</v>
      </c>
      <c r="H180" t="s">
        <v>354</v>
      </c>
      <c r="I180">
        <v>2</v>
      </c>
      <c r="J180">
        <v>2</v>
      </c>
    </row>
    <row r="181" spans="1:10">
      <c r="A181" t="s">
        <v>125</v>
      </c>
      <c r="B181">
        <v>2013</v>
      </c>
      <c r="C181">
        <v>3.778</v>
      </c>
      <c r="D181" t="s">
        <v>106</v>
      </c>
      <c r="E181" t="s">
        <v>355</v>
      </c>
      <c r="F181" t="s">
        <v>19</v>
      </c>
      <c r="G181" t="s">
        <v>441</v>
      </c>
      <c r="H181" t="s">
        <v>354</v>
      </c>
      <c r="I181">
        <v>2</v>
      </c>
      <c r="J181">
        <v>2</v>
      </c>
    </row>
    <row r="182" spans="1:10">
      <c r="A182" t="s">
        <v>126</v>
      </c>
      <c r="B182">
        <v>2014</v>
      </c>
      <c r="C182">
        <v>3.6520000000000001</v>
      </c>
      <c r="D182" t="s">
        <v>106</v>
      </c>
      <c r="E182" t="s">
        <v>355</v>
      </c>
      <c r="F182" t="s">
        <v>19</v>
      </c>
      <c r="G182" t="s">
        <v>441</v>
      </c>
      <c r="H182" t="s">
        <v>354</v>
      </c>
      <c r="I182">
        <v>2</v>
      </c>
      <c r="J182">
        <v>2</v>
      </c>
    </row>
    <row r="183" spans="1:10">
      <c r="A183" t="s">
        <v>127</v>
      </c>
      <c r="B183">
        <v>2015</v>
      </c>
      <c r="C183">
        <v>2.9780000000000002</v>
      </c>
      <c r="D183" t="s">
        <v>106</v>
      </c>
      <c r="E183" t="s">
        <v>355</v>
      </c>
      <c r="F183" t="s">
        <v>19</v>
      </c>
      <c r="G183" t="s">
        <v>441</v>
      </c>
      <c r="H183" t="s">
        <v>354</v>
      </c>
      <c r="I183">
        <v>2</v>
      </c>
      <c r="J183">
        <v>2</v>
      </c>
    </row>
    <row r="184" spans="1:10">
      <c r="A184" t="s">
        <v>128</v>
      </c>
      <c r="B184">
        <v>2016</v>
      </c>
      <c r="C184">
        <v>2.58</v>
      </c>
      <c r="D184" t="s">
        <v>106</v>
      </c>
      <c r="E184" t="s">
        <v>355</v>
      </c>
      <c r="F184" t="s">
        <v>19</v>
      </c>
      <c r="G184" t="s">
        <v>441</v>
      </c>
      <c r="H184" t="s">
        <v>354</v>
      </c>
      <c r="I184">
        <v>2</v>
      </c>
      <c r="J184">
        <v>2</v>
      </c>
    </row>
    <row r="185" spans="1:10">
      <c r="A185" t="s">
        <v>129</v>
      </c>
      <c r="B185">
        <v>2017</v>
      </c>
      <c r="C185">
        <v>2.88</v>
      </c>
      <c r="D185" t="s">
        <v>106</v>
      </c>
      <c r="E185" t="s">
        <v>355</v>
      </c>
      <c r="F185" t="s">
        <v>19</v>
      </c>
      <c r="G185" t="s">
        <v>441</v>
      </c>
      <c r="H185" t="s">
        <v>354</v>
      </c>
      <c r="I185">
        <v>2</v>
      </c>
      <c r="J185">
        <v>2</v>
      </c>
    </row>
    <row r="186" spans="1:10">
      <c r="A186" t="s">
        <v>130</v>
      </c>
      <c r="B186">
        <v>2018</v>
      </c>
      <c r="C186">
        <v>3.3</v>
      </c>
      <c r="D186" t="s">
        <v>106</v>
      </c>
      <c r="E186" t="s">
        <v>355</v>
      </c>
      <c r="F186" t="s">
        <v>19</v>
      </c>
      <c r="G186" t="s">
        <v>441</v>
      </c>
      <c r="H186" t="s">
        <v>354</v>
      </c>
      <c r="I186">
        <v>2</v>
      </c>
      <c r="J186">
        <v>2</v>
      </c>
    </row>
    <row r="187" spans="1:10">
      <c r="A187" t="s">
        <v>131</v>
      </c>
      <c r="B187">
        <v>2019</v>
      </c>
      <c r="C187">
        <v>3.3370000000000002</v>
      </c>
      <c r="D187" t="s">
        <v>106</v>
      </c>
      <c r="E187" t="s">
        <v>355</v>
      </c>
      <c r="F187" t="s">
        <v>19</v>
      </c>
      <c r="G187" t="s">
        <v>441</v>
      </c>
      <c r="H187" t="s">
        <v>354</v>
      </c>
      <c r="I187">
        <v>2</v>
      </c>
      <c r="J187">
        <v>2</v>
      </c>
    </row>
    <row r="188" spans="1:10">
      <c r="A188" t="s">
        <v>132</v>
      </c>
      <c r="B188">
        <v>2020</v>
      </c>
      <c r="C188">
        <v>2.82</v>
      </c>
      <c r="D188" t="s">
        <v>106</v>
      </c>
      <c r="E188" t="s">
        <v>355</v>
      </c>
      <c r="F188" t="s">
        <v>19</v>
      </c>
      <c r="G188" t="s">
        <v>441</v>
      </c>
      <c r="H188" t="s">
        <v>354</v>
      </c>
      <c r="I188">
        <v>2</v>
      </c>
      <c r="J188">
        <v>2</v>
      </c>
    </row>
    <row r="189" spans="1:10">
      <c r="A189" t="s">
        <v>133</v>
      </c>
      <c r="B189">
        <v>2021</v>
      </c>
      <c r="C189">
        <v>3.7</v>
      </c>
      <c r="D189" t="s">
        <v>106</v>
      </c>
      <c r="E189" t="s">
        <v>355</v>
      </c>
      <c r="F189" t="s">
        <v>19</v>
      </c>
      <c r="G189" t="s">
        <v>441</v>
      </c>
      <c r="H189" t="s">
        <v>354</v>
      </c>
      <c r="I189">
        <v>2</v>
      </c>
      <c r="J189">
        <v>2</v>
      </c>
    </row>
    <row r="190" spans="1:10">
      <c r="A190" t="s">
        <v>442</v>
      </c>
      <c r="B190">
        <v>2022</v>
      </c>
      <c r="C190">
        <v>4.952</v>
      </c>
      <c r="D190" t="s">
        <v>106</v>
      </c>
      <c r="E190" t="s">
        <v>355</v>
      </c>
      <c r="F190" t="s">
        <v>19</v>
      </c>
      <c r="G190" t="s">
        <v>441</v>
      </c>
      <c r="H190" t="s">
        <v>354</v>
      </c>
      <c r="I190">
        <v>2</v>
      </c>
      <c r="J190">
        <v>2</v>
      </c>
    </row>
    <row r="191" spans="1:10">
      <c r="A191" t="s">
        <v>443</v>
      </c>
      <c r="B191">
        <v>1994</v>
      </c>
      <c r="D191" t="s">
        <v>106</v>
      </c>
      <c r="E191" t="s">
        <v>359</v>
      </c>
      <c r="F191" t="s">
        <v>19</v>
      </c>
      <c r="G191" t="s">
        <v>444</v>
      </c>
      <c r="H191" t="s">
        <v>354</v>
      </c>
      <c r="I191">
        <v>2</v>
      </c>
      <c r="J191">
        <v>3</v>
      </c>
    </row>
    <row r="192" spans="1:10">
      <c r="A192" t="s">
        <v>445</v>
      </c>
      <c r="B192">
        <v>1995</v>
      </c>
      <c r="C192">
        <v>1.23</v>
      </c>
      <c r="D192" t="s">
        <v>106</v>
      </c>
      <c r="E192" t="s">
        <v>359</v>
      </c>
      <c r="F192" t="s">
        <v>19</v>
      </c>
      <c r="G192" t="s">
        <v>444</v>
      </c>
      <c r="H192" t="s">
        <v>354</v>
      </c>
      <c r="I192">
        <v>2</v>
      </c>
      <c r="J192">
        <v>3</v>
      </c>
    </row>
    <row r="193" spans="1:10">
      <c r="A193" t="s">
        <v>446</v>
      </c>
      <c r="B193">
        <v>1996</v>
      </c>
      <c r="C193">
        <v>1.357</v>
      </c>
      <c r="D193" t="s">
        <v>106</v>
      </c>
      <c r="E193" t="s">
        <v>359</v>
      </c>
      <c r="F193" t="s">
        <v>19</v>
      </c>
      <c r="G193" t="s">
        <v>444</v>
      </c>
      <c r="H193" t="s">
        <v>354</v>
      </c>
      <c r="I193">
        <v>2</v>
      </c>
      <c r="J193">
        <v>3</v>
      </c>
    </row>
    <row r="194" spans="1:10">
      <c r="A194" t="s">
        <v>447</v>
      </c>
      <c r="B194">
        <v>1997</v>
      </c>
      <c r="C194">
        <v>1.3</v>
      </c>
      <c r="D194" t="s">
        <v>106</v>
      </c>
      <c r="E194" t="s">
        <v>359</v>
      </c>
      <c r="F194" t="s">
        <v>19</v>
      </c>
      <c r="G194" t="s">
        <v>444</v>
      </c>
      <c r="H194" t="s">
        <v>354</v>
      </c>
      <c r="I194">
        <v>2</v>
      </c>
      <c r="J194">
        <v>3</v>
      </c>
    </row>
    <row r="195" spans="1:10">
      <c r="A195" t="s">
        <v>448</v>
      </c>
      <c r="B195">
        <v>1998</v>
      </c>
      <c r="C195">
        <v>1.1140000000000001</v>
      </c>
      <c r="D195" t="s">
        <v>106</v>
      </c>
      <c r="E195" t="s">
        <v>359</v>
      </c>
      <c r="F195" t="s">
        <v>19</v>
      </c>
      <c r="G195" t="s">
        <v>444</v>
      </c>
      <c r="H195" t="s">
        <v>354</v>
      </c>
      <c r="I195">
        <v>2</v>
      </c>
      <c r="J195">
        <v>3</v>
      </c>
    </row>
    <row r="196" spans="1:10">
      <c r="A196" t="s">
        <v>449</v>
      </c>
      <c r="B196">
        <v>1999</v>
      </c>
      <c r="C196">
        <v>1.2549999999999999</v>
      </c>
      <c r="D196" t="s">
        <v>106</v>
      </c>
      <c r="E196" t="s">
        <v>359</v>
      </c>
      <c r="F196" t="s">
        <v>19</v>
      </c>
      <c r="G196" t="s">
        <v>444</v>
      </c>
      <c r="H196" t="s">
        <v>354</v>
      </c>
      <c r="I196">
        <v>2</v>
      </c>
      <c r="J196">
        <v>3</v>
      </c>
    </row>
    <row r="197" spans="1:10">
      <c r="A197" t="s">
        <v>450</v>
      </c>
      <c r="B197">
        <v>2000</v>
      </c>
      <c r="C197">
        <v>1.603</v>
      </c>
      <c r="D197" t="s">
        <v>106</v>
      </c>
      <c r="E197" t="s">
        <v>359</v>
      </c>
      <c r="F197" t="s">
        <v>19</v>
      </c>
      <c r="G197" t="s">
        <v>444</v>
      </c>
      <c r="H197" t="s">
        <v>354</v>
      </c>
      <c r="I197">
        <v>2</v>
      </c>
      <c r="J197">
        <v>3</v>
      </c>
    </row>
    <row r="198" spans="1:10">
      <c r="A198" t="s">
        <v>451</v>
      </c>
      <c r="B198">
        <v>2001</v>
      </c>
      <c r="C198">
        <v>1.4930000000000001</v>
      </c>
      <c r="D198" t="s">
        <v>106</v>
      </c>
      <c r="E198" t="s">
        <v>359</v>
      </c>
      <c r="F198" t="s">
        <v>19</v>
      </c>
      <c r="G198" t="s">
        <v>444</v>
      </c>
      <c r="H198" t="s">
        <v>354</v>
      </c>
      <c r="I198">
        <v>2</v>
      </c>
      <c r="J198">
        <v>3</v>
      </c>
    </row>
    <row r="199" spans="1:10">
      <c r="A199" t="s">
        <v>452</v>
      </c>
      <c r="B199">
        <v>2002</v>
      </c>
      <c r="C199">
        <v>1.407</v>
      </c>
      <c r="D199" t="s">
        <v>106</v>
      </c>
      <c r="E199" t="s">
        <v>359</v>
      </c>
      <c r="F199" t="s">
        <v>19</v>
      </c>
      <c r="G199" t="s">
        <v>444</v>
      </c>
      <c r="H199" t="s">
        <v>354</v>
      </c>
      <c r="I199">
        <v>2</v>
      </c>
      <c r="J199">
        <v>3</v>
      </c>
    </row>
    <row r="200" spans="1:10">
      <c r="A200" t="s">
        <v>453</v>
      </c>
      <c r="B200">
        <v>2003</v>
      </c>
      <c r="C200">
        <v>1.613</v>
      </c>
      <c r="D200" t="s">
        <v>106</v>
      </c>
      <c r="E200" t="s">
        <v>359</v>
      </c>
      <c r="F200" t="s">
        <v>19</v>
      </c>
      <c r="G200" t="s">
        <v>444</v>
      </c>
      <c r="H200" t="s">
        <v>354</v>
      </c>
      <c r="I200">
        <v>2</v>
      </c>
      <c r="J200">
        <v>3</v>
      </c>
    </row>
    <row r="201" spans="1:10">
      <c r="A201" t="s">
        <v>454</v>
      </c>
      <c r="B201">
        <v>2004</v>
      </c>
      <c r="C201">
        <v>2.0270000000000001</v>
      </c>
      <c r="D201" t="s">
        <v>106</v>
      </c>
      <c r="E201" t="s">
        <v>359</v>
      </c>
      <c r="F201" t="s">
        <v>19</v>
      </c>
      <c r="G201" t="s">
        <v>444</v>
      </c>
      <c r="H201" t="s">
        <v>354</v>
      </c>
      <c r="I201">
        <v>2</v>
      </c>
      <c r="J201">
        <v>3</v>
      </c>
    </row>
    <row r="202" spans="1:10">
      <c r="A202" t="s">
        <v>455</v>
      </c>
      <c r="B202">
        <v>2005</v>
      </c>
      <c r="C202">
        <v>2.5710000000000002</v>
      </c>
      <c r="D202" t="s">
        <v>106</v>
      </c>
      <c r="E202" t="s">
        <v>359</v>
      </c>
      <c r="F202" t="s">
        <v>19</v>
      </c>
      <c r="G202" t="s">
        <v>444</v>
      </c>
      <c r="H202" t="s">
        <v>354</v>
      </c>
      <c r="I202">
        <v>2</v>
      </c>
      <c r="J202">
        <v>3</v>
      </c>
    </row>
    <row r="203" spans="1:10">
      <c r="A203" t="s">
        <v>456</v>
      </c>
      <c r="B203">
        <v>2006</v>
      </c>
      <c r="C203">
        <v>2.8849999999999998</v>
      </c>
      <c r="D203" t="s">
        <v>106</v>
      </c>
      <c r="E203" t="s">
        <v>359</v>
      </c>
      <c r="F203" t="s">
        <v>19</v>
      </c>
      <c r="G203" t="s">
        <v>444</v>
      </c>
      <c r="H203" t="s">
        <v>354</v>
      </c>
      <c r="I203">
        <v>2</v>
      </c>
      <c r="J203">
        <v>3</v>
      </c>
    </row>
    <row r="204" spans="1:10">
      <c r="A204" t="s">
        <v>457</v>
      </c>
      <c r="B204">
        <v>2007</v>
      </c>
      <c r="C204">
        <v>3.0419999999999998</v>
      </c>
      <c r="D204" t="s">
        <v>106</v>
      </c>
      <c r="E204" t="s">
        <v>359</v>
      </c>
      <c r="F204" t="s">
        <v>19</v>
      </c>
      <c r="G204" t="s">
        <v>444</v>
      </c>
      <c r="H204" t="s">
        <v>354</v>
      </c>
      <c r="I204">
        <v>2</v>
      </c>
      <c r="J204">
        <v>3</v>
      </c>
    </row>
    <row r="205" spans="1:10">
      <c r="A205" t="s">
        <v>458</v>
      </c>
      <c r="B205">
        <v>2008</v>
      </c>
      <c r="C205">
        <v>3.8679999999999999</v>
      </c>
      <c r="D205" t="s">
        <v>106</v>
      </c>
      <c r="E205" t="s">
        <v>359</v>
      </c>
      <c r="F205" t="s">
        <v>19</v>
      </c>
      <c r="G205" t="s">
        <v>444</v>
      </c>
      <c r="H205" t="s">
        <v>354</v>
      </c>
      <c r="I205">
        <v>2</v>
      </c>
      <c r="J205">
        <v>3</v>
      </c>
    </row>
    <row r="206" spans="1:10">
      <c r="A206" t="s">
        <v>459</v>
      </c>
      <c r="B206">
        <v>2009</v>
      </c>
      <c r="C206">
        <v>2.5659999999999998</v>
      </c>
      <c r="D206" t="s">
        <v>106</v>
      </c>
      <c r="E206" t="s">
        <v>359</v>
      </c>
      <c r="F206" t="s">
        <v>19</v>
      </c>
      <c r="G206" t="s">
        <v>444</v>
      </c>
      <c r="H206" t="s">
        <v>354</v>
      </c>
      <c r="I206">
        <v>2</v>
      </c>
      <c r="J206">
        <v>3</v>
      </c>
    </row>
    <row r="207" spans="1:10">
      <c r="A207" t="s">
        <v>460</v>
      </c>
      <c r="B207">
        <v>2010</v>
      </c>
      <c r="C207">
        <v>3.1190000000000002</v>
      </c>
      <c r="D207" t="s">
        <v>106</v>
      </c>
      <c r="E207" t="s">
        <v>359</v>
      </c>
      <c r="F207" t="s">
        <v>19</v>
      </c>
      <c r="G207" t="s">
        <v>444</v>
      </c>
      <c r="H207" t="s">
        <v>354</v>
      </c>
      <c r="I207">
        <v>2</v>
      </c>
      <c r="J207">
        <v>3</v>
      </c>
    </row>
    <row r="208" spans="1:10">
      <c r="A208" t="s">
        <v>461</v>
      </c>
      <c r="B208">
        <v>2011</v>
      </c>
      <c r="C208">
        <v>3.9990000000000001</v>
      </c>
      <c r="D208" t="s">
        <v>106</v>
      </c>
      <c r="E208" t="s">
        <v>359</v>
      </c>
      <c r="F208" t="s">
        <v>19</v>
      </c>
      <c r="G208" t="s">
        <v>444</v>
      </c>
      <c r="H208" t="s">
        <v>354</v>
      </c>
      <c r="I208">
        <v>2</v>
      </c>
      <c r="J208">
        <v>3</v>
      </c>
    </row>
    <row r="209" spans="1:10">
      <c r="A209" t="s">
        <v>462</v>
      </c>
      <c r="B209">
        <v>2012</v>
      </c>
      <c r="C209">
        <v>4.1630000000000003</v>
      </c>
      <c r="D209" t="s">
        <v>106</v>
      </c>
      <c r="E209" t="s">
        <v>359</v>
      </c>
      <c r="F209" t="s">
        <v>19</v>
      </c>
      <c r="G209" t="s">
        <v>444</v>
      </c>
      <c r="H209" t="s">
        <v>354</v>
      </c>
      <c r="I209">
        <v>2</v>
      </c>
      <c r="J209">
        <v>3</v>
      </c>
    </row>
    <row r="210" spans="1:10">
      <c r="A210" t="s">
        <v>463</v>
      </c>
      <c r="B210">
        <v>2013</v>
      </c>
      <c r="C210">
        <v>4.0510000000000002</v>
      </c>
      <c r="D210" t="s">
        <v>106</v>
      </c>
      <c r="E210" t="s">
        <v>359</v>
      </c>
      <c r="F210" t="s">
        <v>19</v>
      </c>
      <c r="G210" t="s">
        <v>444</v>
      </c>
      <c r="H210" t="s">
        <v>354</v>
      </c>
      <c r="I210">
        <v>2</v>
      </c>
      <c r="J210">
        <v>3</v>
      </c>
    </row>
    <row r="211" spans="1:10">
      <c r="A211" t="s">
        <v>464</v>
      </c>
      <c r="B211">
        <v>2014</v>
      </c>
      <c r="C211">
        <v>3.9329999999999998</v>
      </c>
      <c r="D211" t="s">
        <v>106</v>
      </c>
      <c r="E211" t="s">
        <v>359</v>
      </c>
      <c r="F211" t="s">
        <v>19</v>
      </c>
      <c r="G211" t="s">
        <v>444</v>
      </c>
      <c r="H211" t="s">
        <v>354</v>
      </c>
      <c r="I211">
        <v>2</v>
      </c>
      <c r="J211">
        <v>3</v>
      </c>
    </row>
    <row r="212" spans="1:10">
      <c r="A212" t="s">
        <v>465</v>
      </c>
      <c r="B212">
        <v>2015</v>
      </c>
      <c r="C212">
        <v>2.8980000000000001</v>
      </c>
      <c r="D212" t="s">
        <v>106</v>
      </c>
      <c r="E212" t="s">
        <v>359</v>
      </c>
      <c r="F212" t="s">
        <v>19</v>
      </c>
      <c r="G212" t="s">
        <v>444</v>
      </c>
      <c r="H212" t="s">
        <v>354</v>
      </c>
      <c r="I212">
        <v>2</v>
      </c>
      <c r="J212">
        <v>3</v>
      </c>
    </row>
    <row r="213" spans="1:10">
      <c r="A213" t="s">
        <v>466</v>
      </c>
      <c r="B213">
        <v>2016</v>
      </c>
      <c r="C213">
        <v>2.5569999999999999</v>
      </c>
      <c r="D213" t="s">
        <v>106</v>
      </c>
      <c r="E213" t="s">
        <v>359</v>
      </c>
      <c r="F213" t="s">
        <v>19</v>
      </c>
      <c r="G213" t="s">
        <v>444</v>
      </c>
      <c r="H213" t="s">
        <v>354</v>
      </c>
      <c r="I213">
        <v>2</v>
      </c>
      <c r="J213">
        <v>3</v>
      </c>
    </row>
    <row r="214" spans="1:10">
      <c r="A214" t="s">
        <v>467</v>
      </c>
      <c r="B214">
        <v>2017</v>
      </c>
      <c r="C214">
        <v>2.9630000000000001</v>
      </c>
      <c r="D214" t="s">
        <v>106</v>
      </c>
      <c r="E214" t="s">
        <v>359</v>
      </c>
      <c r="F214" t="s">
        <v>19</v>
      </c>
      <c r="G214" t="s">
        <v>444</v>
      </c>
      <c r="H214" t="s">
        <v>354</v>
      </c>
      <c r="I214">
        <v>2</v>
      </c>
      <c r="J214">
        <v>3</v>
      </c>
    </row>
    <row r="215" spans="1:10">
      <c r="A215" t="s">
        <v>468</v>
      </c>
      <c r="B215">
        <v>2018</v>
      </c>
      <c r="C215">
        <v>3.6440000000000001</v>
      </c>
      <c r="D215" t="s">
        <v>106</v>
      </c>
      <c r="E215" t="s">
        <v>359</v>
      </c>
      <c r="F215" t="s">
        <v>19</v>
      </c>
      <c r="G215" t="s">
        <v>444</v>
      </c>
      <c r="H215" t="s">
        <v>354</v>
      </c>
      <c r="I215">
        <v>2</v>
      </c>
      <c r="J215">
        <v>3</v>
      </c>
    </row>
    <row r="216" spans="1:10">
      <c r="A216" t="s">
        <v>469</v>
      </c>
      <c r="B216">
        <v>2019</v>
      </c>
      <c r="C216">
        <v>3.617</v>
      </c>
      <c r="D216" t="s">
        <v>106</v>
      </c>
      <c r="E216" t="s">
        <v>359</v>
      </c>
      <c r="F216" t="s">
        <v>19</v>
      </c>
      <c r="G216" t="s">
        <v>444</v>
      </c>
      <c r="H216" t="s">
        <v>354</v>
      </c>
      <c r="I216">
        <v>2</v>
      </c>
      <c r="J216">
        <v>3</v>
      </c>
    </row>
    <row r="217" spans="1:10">
      <c r="A217" t="s">
        <v>470</v>
      </c>
      <c r="B217">
        <v>2020</v>
      </c>
      <c r="C217">
        <v>3.0840000000000001</v>
      </c>
      <c r="D217" t="s">
        <v>106</v>
      </c>
      <c r="E217" t="s">
        <v>359</v>
      </c>
      <c r="F217" t="s">
        <v>19</v>
      </c>
      <c r="G217" t="s">
        <v>444</v>
      </c>
      <c r="H217" t="s">
        <v>354</v>
      </c>
      <c r="I217">
        <v>2</v>
      </c>
      <c r="J217">
        <v>3</v>
      </c>
    </row>
    <row r="218" spans="1:10">
      <c r="A218" t="s">
        <v>471</v>
      </c>
      <c r="B218">
        <v>2021</v>
      </c>
      <c r="C218">
        <v>3.8540000000000001</v>
      </c>
      <c r="D218" t="s">
        <v>106</v>
      </c>
      <c r="E218" t="s">
        <v>359</v>
      </c>
      <c r="F218" t="s">
        <v>19</v>
      </c>
      <c r="G218" t="s">
        <v>444</v>
      </c>
      <c r="H218" t="s">
        <v>354</v>
      </c>
      <c r="I218">
        <v>2</v>
      </c>
      <c r="J218">
        <v>3</v>
      </c>
    </row>
    <row r="219" spans="1:10">
      <c r="A219" t="s">
        <v>472</v>
      </c>
      <c r="B219">
        <v>2022</v>
      </c>
      <c r="C219">
        <v>5.6159999999999997</v>
      </c>
      <c r="D219" t="s">
        <v>106</v>
      </c>
      <c r="E219" t="s">
        <v>359</v>
      </c>
      <c r="F219" t="s">
        <v>19</v>
      </c>
      <c r="G219" t="s">
        <v>444</v>
      </c>
      <c r="H219" t="s">
        <v>354</v>
      </c>
      <c r="I219">
        <v>2</v>
      </c>
      <c r="J219">
        <v>3</v>
      </c>
    </row>
    <row r="220" spans="1:10">
      <c r="A220" t="s">
        <v>473</v>
      </c>
      <c r="B220">
        <v>1994</v>
      </c>
      <c r="C220">
        <v>0.55800000000000005</v>
      </c>
      <c r="D220" t="s">
        <v>106</v>
      </c>
      <c r="E220" t="s">
        <v>387</v>
      </c>
      <c r="F220" t="s">
        <v>19</v>
      </c>
      <c r="G220" t="s">
        <v>474</v>
      </c>
      <c r="H220" t="s">
        <v>354</v>
      </c>
      <c r="I220">
        <v>2</v>
      </c>
      <c r="J220">
        <v>4</v>
      </c>
    </row>
    <row r="221" spans="1:10">
      <c r="A221" t="s">
        <v>475</v>
      </c>
      <c r="B221">
        <v>1995</v>
      </c>
      <c r="C221">
        <v>0.57199999999999995</v>
      </c>
      <c r="D221" t="s">
        <v>106</v>
      </c>
      <c r="E221" t="s">
        <v>387</v>
      </c>
      <c r="F221" t="s">
        <v>19</v>
      </c>
      <c r="G221" t="s">
        <v>474</v>
      </c>
      <c r="H221" t="s">
        <v>354</v>
      </c>
      <c r="I221">
        <v>2</v>
      </c>
      <c r="J221">
        <v>4</v>
      </c>
    </row>
    <row r="222" spans="1:10">
      <c r="A222" t="s">
        <v>476</v>
      </c>
      <c r="B222">
        <v>1996</v>
      </c>
      <c r="C222">
        <v>0.67800000000000005</v>
      </c>
      <c r="D222" t="s">
        <v>106</v>
      </c>
      <c r="E222" t="s">
        <v>387</v>
      </c>
      <c r="F222" t="s">
        <v>19</v>
      </c>
      <c r="G222" t="s">
        <v>474</v>
      </c>
      <c r="H222" t="s">
        <v>354</v>
      </c>
      <c r="I222">
        <v>2</v>
      </c>
      <c r="J222">
        <v>4</v>
      </c>
    </row>
    <row r="223" spans="1:10">
      <c r="A223" t="s">
        <v>477</v>
      </c>
      <c r="B223">
        <v>1997</v>
      </c>
      <c r="C223">
        <v>0.64400000000000002</v>
      </c>
      <c r="D223" t="s">
        <v>106</v>
      </c>
      <c r="E223" t="s">
        <v>387</v>
      </c>
      <c r="F223" t="s">
        <v>19</v>
      </c>
      <c r="G223" t="s">
        <v>474</v>
      </c>
      <c r="H223" t="s">
        <v>354</v>
      </c>
      <c r="I223">
        <v>2</v>
      </c>
      <c r="J223">
        <v>4</v>
      </c>
    </row>
    <row r="224" spans="1:10">
      <c r="A224" t="s">
        <v>478</v>
      </c>
      <c r="B224">
        <v>1998</v>
      </c>
      <c r="C224">
        <v>0.46400000000000002</v>
      </c>
      <c r="D224" t="s">
        <v>106</v>
      </c>
      <c r="E224" t="s">
        <v>387</v>
      </c>
      <c r="F224" t="s">
        <v>19</v>
      </c>
      <c r="G224" t="s">
        <v>474</v>
      </c>
      <c r="H224" t="s">
        <v>354</v>
      </c>
      <c r="I224">
        <v>2</v>
      </c>
      <c r="J224">
        <v>4</v>
      </c>
    </row>
    <row r="225" spans="1:10">
      <c r="A225" t="s">
        <v>479</v>
      </c>
      <c r="B225">
        <v>1999</v>
      </c>
      <c r="C225">
        <v>0.58599999999999997</v>
      </c>
      <c r="D225" t="s">
        <v>106</v>
      </c>
      <c r="E225" t="s">
        <v>387</v>
      </c>
      <c r="F225" t="s">
        <v>19</v>
      </c>
      <c r="G225" t="s">
        <v>474</v>
      </c>
      <c r="H225" t="s">
        <v>354</v>
      </c>
      <c r="I225">
        <v>2</v>
      </c>
      <c r="J225">
        <v>4</v>
      </c>
    </row>
    <row r="226" spans="1:10">
      <c r="A226" t="s">
        <v>480</v>
      </c>
      <c r="B226">
        <v>2000</v>
      </c>
      <c r="C226">
        <v>0.94199999999999995</v>
      </c>
      <c r="D226" t="s">
        <v>106</v>
      </c>
      <c r="E226" t="s">
        <v>387</v>
      </c>
      <c r="F226" t="s">
        <v>19</v>
      </c>
      <c r="G226" t="s">
        <v>474</v>
      </c>
      <c r="H226" t="s">
        <v>354</v>
      </c>
      <c r="I226">
        <v>2</v>
      </c>
      <c r="J226">
        <v>4</v>
      </c>
    </row>
    <row r="227" spans="1:10">
      <c r="A227" t="s">
        <v>481</v>
      </c>
      <c r="B227">
        <v>2001</v>
      </c>
      <c r="C227">
        <v>0.79200000000000004</v>
      </c>
      <c r="D227" t="s">
        <v>106</v>
      </c>
      <c r="E227" t="s">
        <v>387</v>
      </c>
      <c r="F227" t="s">
        <v>19</v>
      </c>
      <c r="G227" t="s">
        <v>474</v>
      </c>
      <c r="H227" t="s">
        <v>354</v>
      </c>
      <c r="I227">
        <v>2</v>
      </c>
      <c r="J227">
        <v>4</v>
      </c>
    </row>
    <row r="228" spans="1:10">
      <c r="A228" t="s">
        <v>482</v>
      </c>
      <c r="B228">
        <v>2002</v>
      </c>
      <c r="C228">
        <v>0.73599999999999999</v>
      </c>
      <c r="D228" t="s">
        <v>106</v>
      </c>
      <c r="E228" t="s">
        <v>387</v>
      </c>
      <c r="F228" t="s">
        <v>19</v>
      </c>
      <c r="G228" t="s">
        <v>474</v>
      </c>
      <c r="H228" t="s">
        <v>354</v>
      </c>
      <c r="I228">
        <v>2</v>
      </c>
      <c r="J228">
        <v>4</v>
      </c>
    </row>
    <row r="229" spans="1:10">
      <c r="A229" t="s">
        <v>483</v>
      </c>
      <c r="B229">
        <v>2003</v>
      </c>
      <c r="C229">
        <v>0.88800000000000001</v>
      </c>
      <c r="D229" t="s">
        <v>106</v>
      </c>
      <c r="E229" t="s">
        <v>387</v>
      </c>
      <c r="F229" t="s">
        <v>19</v>
      </c>
      <c r="G229" t="s">
        <v>474</v>
      </c>
      <c r="H229" t="s">
        <v>354</v>
      </c>
      <c r="I229">
        <v>2</v>
      </c>
      <c r="J229">
        <v>4</v>
      </c>
    </row>
    <row r="230" spans="1:10">
      <c r="A230" t="s">
        <v>484</v>
      </c>
      <c r="B230">
        <v>2004</v>
      </c>
      <c r="C230">
        <v>1.2709999999999999</v>
      </c>
      <c r="D230" t="s">
        <v>106</v>
      </c>
      <c r="E230" t="s">
        <v>387</v>
      </c>
      <c r="F230" t="s">
        <v>19</v>
      </c>
      <c r="G230" t="s">
        <v>474</v>
      </c>
      <c r="H230" t="s">
        <v>354</v>
      </c>
      <c r="I230">
        <v>2</v>
      </c>
      <c r="J230">
        <v>4</v>
      </c>
    </row>
    <row r="231" spans="1:10">
      <c r="A231" t="s">
        <v>485</v>
      </c>
      <c r="B231">
        <v>2005</v>
      </c>
      <c r="C231">
        <v>1.7450000000000001</v>
      </c>
      <c r="D231" t="s">
        <v>106</v>
      </c>
      <c r="E231" t="s">
        <v>387</v>
      </c>
      <c r="F231" t="s">
        <v>19</v>
      </c>
      <c r="G231" t="s">
        <v>474</v>
      </c>
      <c r="H231" t="s">
        <v>354</v>
      </c>
      <c r="I231">
        <v>2</v>
      </c>
      <c r="J231">
        <v>4</v>
      </c>
    </row>
    <row r="232" spans="1:10">
      <c r="A232" t="s">
        <v>486</v>
      </c>
      <c r="B232">
        <v>2006</v>
      </c>
      <c r="C232">
        <v>2.0390000000000001</v>
      </c>
      <c r="D232" t="s">
        <v>106</v>
      </c>
      <c r="E232" t="s">
        <v>387</v>
      </c>
      <c r="F232" t="s">
        <v>19</v>
      </c>
      <c r="G232" t="s">
        <v>474</v>
      </c>
      <c r="H232" t="s">
        <v>354</v>
      </c>
      <c r="I232">
        <v>2</v>
      </c>
      <c r="J232">
        <v>4</v>
      </c>
    </row>
    <row r="233" spans="1:10">
      <c r="A233" t="s">
        <v>487</v>
      </c>
      <c r="B233">
        <v>2007</v>
      </c>
      <c r="C233">
        <v>2.19</v>
      </c>
      <c r="D233" t="s">
        <v>106</v>
      </c>
      <c r="E233" t="s">
        <v>387</v>
      </c>
      <c r="F233" t="s">
        <v>19</v>
      </c>
      <c r="G233" t="s">
        <v>474</v>
      </c>
      <c r="H233" t="s">
        <v>354</v>
      </c>
      <c r="I233">
        <v>2</v>
      </c>
      <c r="J233">
        <v>4</v>
      </c>
    </row>
    <row r="234" spans="1:10">
      <c r="A234" t="s">
        <v>488</v>
      </c>
      <c r="B234">
        <v>2008</v>
      </c>
      <c r="C234">
        <v>3.024</v>
      </c>
      <c r="D234" t="s">
        <v>106</v>
      </c>
      <c r="E234" t="s">
        <v>387</v>
      </c>
      <c r="F234" t="s">
        <v>19</v>
      </c>
      <c r="G234" t="s">
        <v>474</v>
      </c>
      <c r="H234" t="s">
        <v>354</v>
      </c>
      <c r="I234">
        <v>2</v>
      </c>
      <c r="J234">
        <v>4</v>
      </c>
    </row>
    <row r="235" spans="1:10">
      <c r="A235" t="s">
        <v>489</v>
      </c>
      <c r="B235">
        <v>2009</v>
      </c>
      <c r="C235">
        <v>1.7090000000000001</v>
      </c>
      <c r="D235" t="s">
        <v>106</v>
      </c>
      <c r="E235" t="s">
        <v>387</v>
      </c>
      <c r="F235" t="s">
        <v>19</v>
      </c>
      <c r="G235" t="s">
        <v>474</v>
      </c>
      <c r="H235" t="s">
        <v>354</v>
      </c>
      <c r="I235">
        <v>2</v>
      </c>
      <c r="J235">
        <v>4</v>
      </c>
    </row>
    <row r="236" spans="1:10">
      <c r="A236" t="s">
        <v>490</v>
      </c>
      <c r="B236">
        <v>2010</v>
      </c>
      <c r="C236">
        <v>2.2120000000000002</v>
      </c>
      <c r="D236" t="s">
        <v>106</v>
      </c>
      <c r="E236" t="s">
        <v>387</v>
      </c>
      <c r="F236" t="s">
        <v>19</v>
      </c>
      <c r="G236" t="s">
        <v>474</v>
      </c>
      <c r="H236" t="s">
        <v>354</v>
      </c>
      <c r="I236">
        <v>2</v>
      </c>
      <c r="J236">
        <v>4</v>
      </c>
    </row>
    <row r="237" spans="1:10">
      <c r="A237" t="s">
        <v>491</v>
      </c>
      <c r="B237">
        <v>2011</v>
      </c>
      <c r="C237">
        <v>3.06</v>
      </c>
      <c r="D237" t="s">
        <v>106</v>
      </c>
      <c r="E237" t="s">
        <v>387</v>
      </c>
      <c r="F237" t="s">
        <v>19</v>
      </c>
      <c r="G237" t="s">
        <v>474</v>
      </c>
      <c r="H237" t="s">
        <v>354</v>
      </c>
      <c r="I237">
        <v>2</v>
      </c>
      <c r="J237">
        <v>4</v>
      </c>
    </row>
    <row r="238" spans="1:10">
      <c r="A238" t="s">
        <v>492</v>
      </c>
      <c r="B238">
        <v>2012</v>
      </c>
      <c r="C238">
        <v>3.097</v>
      </c>
      <c r="D238" t="s">
        <v>106</v>
      </c>
      <c r="E238" t="s">
        <v>387</v>
      </c>
      <c r="F238" t="s">
        <v>19</v>
      </c>
      <c r="G238" t="s">
        <v>474</v>
      </c>
      <c r="H238" t="s">
        <v>354</v>
      </c>
      <c r="I238">
        <v>2</v>
      </c>
      <c r="J238">
        <v>4</v>
      </c>
    </row>
    <row r="239" spans="1:10">
      <c r="A239" t="s">
        <v>493</v>
      </c>
      <c r="B239">
        <v>2013</v>
      </c>
      <c r="C239">
        <v>2.9729999999999999</v>
      </c>
      <c r="D239" t="s">
        <v>106</v>
      </c>
      <c r="E239" t="s">
        <v>387</v>
      </c>
      <c r="F239" t="s">
        <v>19</v>
      </c>
      <c r="G239" t="s">
        <v>474</v>
      </c>
      <c r="H239" t="s">
        <v>354</v>
      </c>
      <c r="I239">
        <v>2</v>
      </c>
      <c r="J239">
        <v>4</v>
      </c>
    </row>
    <row r="240" spans="1:10">
      <c r="A240" t="s">
        <v>494</v>
      </c>
      <c r="B240">
        <v>2014</v>
      </c>
      <c r="C240">
        <v>2.7759999999999998</v>
      </c>
      <c r="D240" t="s">
        <v>106</v>
      </c>
      <c r="E240" t="s">
        <v>387</v>
      </c>
      <c r="F240" t="s">
        <v>19</v>
      </c>
      <c r="G240" t="s">
        <v>474</v>
      </c>
      <c r="H240" t="s">
        <v>354</v>
      </c>
      <c r="I240">
        <v>2</v>
      </c>
      <c r="J240">
        <v>4</v>
      </c>
    </row>
    <row r="241" spans="1:10">
      <c r="A241" t="s">
        <v>495</v>
      </c>
      <c r="B241">
        <v>2015</v>
      </c>
      <c r="C241">
        <v>1.665</v>
      </c>
      <c r="D241" t="s">
        <v>106</v>
      </c>
      <c r="E241" t="s">
        <v>387</v>
      </c>
      <c r="F241" t="s">
        <v>19</v>
      </c>
      <c r="G241" t="s">
        <v>474</v>
      </c>
      <c r="H241" t="s">
        <v>354</v>
      </c>
      <c r="I241">
        <v>2</v>
      </c>
      <c r="J241">
        <v>4</v>
      </c>
    </row>
    <row r="242" spans="1:10">
      <c r="A242" t="s">
        <v>496</v>
      </c>
      <c r="B242">
        <v>2016</v>
      </c>
      <c r="C242">
        <v>1.3440000000000001</v>
      </c>
      <c r="D242" t="s">
        <v>106</v>
      </c>
      <c r="E242" t="s">
        <v>387</v>
      </c>
      <c r="F242" t="s">
        <v>19</v>
      </c>
      <c r="G242" t="s">
        <v>474</v>
      </c>
      <c r="H242" t="s">
        <v>354</v>
      </c>
      <c r="I242">
        <v>2</v>
      </c>
      <c r="J242">
        <v>4</v>
      </c>
    </row>
    <row r="243" spans="1:10">
      <c r="A243" t="s">
        <v>497</v>
      </c>
      <c r="B243">
        <v>2017</v>
      </c>
      <c r="C243">
        <v>1.633</v>
      </c>
      <c r="D243" t="s">
        <v>106</v>
      </c>
      <c r="E243" t="s">
        <v>387</v>
      </c>
      <c r="F243" t="s">
        <v>19</v>
      </c>
      <c r="G243" t="s">
        <v>474</v>
      </c>
      <c r="H243" t="s">
        <v>354</v>
      </c>
      <c r="I243">
        <v>2</v>
      </c>
      <c r="J243">
        <v>4</v>
      </c>
    </row>
    <row r="244" spans="1:10">
      <c r="A244" t="s">
        <v>498</v>
      </c>
      <c r="B244">
        <v>2018</v>
      </c>
      <c r="C244">
        <v>2.1309999999999998</v>
      </c>
      <c r="D244" t="s">
        <v>106</v>
      </c>
      <c r="E244" t="s">
        <v>387</v>
      </c>
      <c r="F244" t="s">
        <v>19</v>
      </c>
      <c r="G244" t="s">
        <v>474</v>
      </c>
      <c r="H244" t="s">
        <v>354</v>
      </c>
      <c r="I244">
        <v>2</v>
      </c>
      <c r="J244">
        <v>4</v>
      </c>
    </row>
    <row r="245" spans="1:10">
      <c r="A245" t="s">
        <v>499</v>
      </c>
      <c r="B245">
        <v>2019</v>
      </c>
      <c r="C245">
        <v>1.992</v>
      </c>
      <c r="D245" t="s">
        <v>106</v>
      </c>
      <c r="E245" t="s">
        <v>387</v>
      </c>
      <c r="F245" t="s">
        <v>19</v>
      </c>
      <c r="G245" t="s">
        <v>474</v>
      </c>
      <c r="H245" t="s">
        <v>354</v>
      </c>
      <c r="I245">
        <v>2</v>
      </c>
      <c r="J245">
        <v>4</v>
      </c>
    </row>
    <row r="246" spans="1:10">
      <c r="A246" t="s">
        <v>500</v>
      </c>
      <c r="B246">
        <v>2020</v>
      </c>
      <c r="C246">
        <v>1.3160000000000001</v>
      </c>
      <c r="D246" t="s">
        <v>106</v>
      </c>
      <c r="E246" t="s">
        <v>387</v>
      </c>
      <c r="F246" t="s">
        <v>19</v>
      </c>
      <c r="G246" t="s">
        <v>474</v>
      </c>
      <c r="H246" t="s">
        <v>354</v>
      </c>
      <c r="I246">
        <v>2</v>
      </c>
      <c r="J246">
        <v>4</v>
      </c>
    </row>
    <row r="247" spans="1:10">
      <c r="A247" t="s">
        <v>501</v>
      </c>
      <c r="B247">
        <v>2021</v>
      </c>
      <c r="C247">
        <v>1.9490000000000001</v>
      </c>
      <c r="D247" t="s">
        <v>106</v>
      </c>
      <c r="E247" t="s">
        <v>387</v>
      </c>
      <c r="F247" t="s">
        <v>19</v>
      </c>
      <c r="G247" t="s">
        <v>474</v>
      </c>
      <c r="H247" t="s">
        <v>354</v>
      </c>
      <c r="I247">
        <v>2</v>
      </c>
      <c r="J247">
        <v>4</v>
      </c>
    </row>
    <row r="248" spans="1:10">
      <c r="A248" t="s">
        <v>502</v>
      </c>
      <c r="B248">
        <v>1994</v>
      </c>
      <c r="C248">
        <v>1.046</v>
      </c>
      <c r="D248" t="s">
        <v>106</v>
      </c>
      <c r="E248" t="s">
        <v>417</v>
      </c>
      <c r="F248" t="s">
        <v>19</v>
      </c>
      <c r="G248" t="s">
        <v>503</v>
      </c>
      <c r="H248" t="s">
        <v>354</v>
      </c>
      <c r="I248">
        <v>2</v>
      </c>
      <c r="J248">
        <v>5</v>
      </c>
    </row>
    <row r="249" spans="1:10">
      <c r="A249" t="s">
        <v>504</v>
      </c>
      <c r="B249">
        <v>1995</v>
      </c>
      <c r="C249">
        <v>1.1259999999999999</v>
      </c>
      <c r="D249" t="s">
        <v>106</v>
      </c>
      <c r="E249" t="s">
        <v>417</v>
      </c>
      <c r="F249" t="s">
        <v>19</v>
      </c>
      <c r="G249" t="s">
        <v>503</v>
      </c>
      <c r="H249" t="s">
        <v>354</v>
      </c>
      <c r="I249">
        <v>2</v>
      </c>
      <c r="J249">
        <v>5</v>
      </c>
    </row>
    <row r="250" spans="1:10">
      <c r="A250" t="s">
        <v>505</v>
      </c>
      <c r="B250">
        <v>1996</v>
      </c>
      <c r="C250">
        <v>1.252</v>
      </c>
      <c r="D250" t="s">
        <v>106</v>
      </c>
      <c r="E250" t="s">
        <v>417</v>
      </c>
      <c r="F250" t="s">
        <v>19</v>
      </c>
      <c r="G250" t="s">
        <v>503</v>
      </c>
      <c r="H250" t="s">
        <v>354</v>
      </c>
      <c r="I250">
        <v>2</v>
      </c>
      <c r="J250">
        <v>5</v>
      </c>
    </row>
    <row r="251" spans="1:10">
      <c r="A251" t="s">
        <v>506</v>
      </c>
      <c r="B251">
        <v>1997</v>
      </c>
      <c r="C251">
        <v>1.2490000000000001</v>
      </c>
      <c r="D251" t="s">
        <v>106</v>
      </c>
      <c r="E251" t="s">
        <v>417</v>
      </c>
      <c r="F251" t="s">
        <v>19</v>
      </c>
      <c r="G251" t="s">
        <v>503</v>
      </c>
      <c r="H251" t="s">
        <v>354</v>
      </c>
      <c r="I251">
        <v>2</v>
      </c>
      <c r="J251">
        <v>5</v>
      </c>
    </row>
    <row r="252" spans="1:10">
      <c r="A252" t="s">
        <v>507</v>
      </c>
      <c r="B252">
        <v>1998</v>
      </c>
      <c r="C252">
        <v>1.0409999999999999</v>
      </c>
      <c r="D252" t="s">
        <v>106</v>
      </c>
      <c r="E252" t="s">
        <v>417</v>
      </c>
      <c r="F252" t="s">
        <v>19</v>
      </c>
      <c r="G252" t="s">
        <v>503</v>
      </c>
      <c r="H252" t="s">
        <v>354</v>
      </c>
      <c r="I252">
        <v>2</v>
      </c>
      <c r="J252">
        <v>5</v>
      </c>
    </row>
    <row r="253" spans="1:10">
      <c r="A253" t="s">
        <v>508</v>
      </c>
      <c r="B253">
        <v>1999</v>
      </c>
      <c r="C253">
        <v>1.2130000000000001</v>
      </c>
      <c r="D253" t="s">
        <v>106</v>
      </c>
      <c r="E253" t="s">
        <v>417</v>
      </c>
      <c r="F253" t="s">
        <v>19</v>
      </c>
      <c r="G253" t="s">
        <v>503</v>
      </c>
      <c r="H253" t="s">
        <v>354</v>
      </c>
      <c r="I253">
        <v>2</v>
      </c>
      <c r="J253">
        <v>5</v>
      </c>
    </row>
    <row r="254" spans="1:10">
      <c r="A254" t="s">
        <v>509</v>
      </c>
      <c r="B254">
        <v>2000</v>
      </c>
      <c r="C254">
        <v>1.425</v>
      </c>
      <c r="D254" t="s">
        <v>106</v>
      </c>
      <c r="E254" t="s">
        <v>417</v>
      </c>
      <c r="F254" t="s">
        <v>19</v>
      </c>
      <c r="G254" t="s">
        <v>503</v>
      </c>
      <c r="H254" t="s">
        <v>354</v>
      </c>
      <c r="I254">
        <v>2</v>
      </c>
      <c r="J254">
        <v>5</v>
      </c>
    </row>
    <row r="255" spans="1:10">
      <c r="A255" t="s">
        <v>510</v>
      </c>
      <c r="B255">
        <v>2001</v>
      </c>
      <c r="C255">
        <v>1.397</v>
      </c>
      <c r="D255" t="s">
        <v>106</v>
      </c>
      <c r="E255" t="s">
        <v>417</v>
      </c>
      <c r="F255" t="s">
        <v>19</v>
      </c>
      <c r="G255" t="s">
        <v>503</v>
      </c>
      <c r="H255" t="s">
        <v>354</v>
      </c>
      <c r="I255">
        <v>2</v>
      </c>
      <c r="J255">
        <v>5</v>
      </c>
    </row>
    <row r="256" spans="1:10">
      <c r="A256" t="s">
        <v>511</v>
      </c>
      <c r="B256">
        <v>2002</v>
      </c>
      <c r="C256">
        <v>1.345</v>
      </c>
      <c r="D256" t="s">
        <v>106</v>
      </c>
      <c r="E256" t="s">
        <v>417</v>
      </c>
      <c r="F256" t="s">
        <v>19</v>
      </c>
      <c r="G256" t="s">
        <v>503</v>
      </c>
      <c r="H256" t="s">
        <v>354</v>
      </c>
      <c r="I256">
        <v>2</v>
      </c>
      <c r="J256">
        <v>5</v>
      </c>
    </row>
    <row r="257" spans="1:10">
      <c r="A257" t="s">
        <v>512</v>
      </c>
      <c r="B257">
        <v>2003</v>
      </c>
      <c r="C257">
        <v>1.522</v>
      </c>
      <c r="D257" t="s">
        <v>106</v>
      </c>
      <c r="E257" t="s">
        <v>417</v>
      </c>
      <c r="F257" t="s">
        <v>19</v>
      </c>
      <c r="G257" t="s">
        <v>503</v>
      </c>
      <c r="H257" t="s">
        <v>354</v>
      </c>
      <c r="I257">
        <v>2</v>
      </c>
      <c r="J257">
        <v>5</v>
      </c>
    </row>
    <row r="258" spans="1:10">
      <c r="A258" t="s">
        <v>513</v>
      </c>
      <c r="B258">
        <v>2004</v>
      </c>
      <c r="C258">
        <v>1.9359999999999999</v>
      </c>
      <c r="D258" t="s">
        <v>106</v>
      </c>
      <c r="E258" t="s">
        <v>417</v>
      </c>
      <c r="F258" t="s">
        <v>19</v>
      </c>
      <c r="G258" t="s">
        <v>503</v>
      </c>
      <c r="H258" t="s">
        <v>354</v>
      </c>
      <c r="I258">
        <v>2</v>
      </c>
      <c r="J258">
        <v>5</v>
      </c>
    </row>
    <row r="259" spans="1:10">
      <c r="A259" t="s">
        <v>514</v>
      </c>
      <c r="B259">
        <v>2005</v>
      </c>
      <c r="C259">
        <v>2.3210000000000002</v>
      </c>
      <c r="D259" t="s">
        <v>106</v>
      </c>
      <c r="E259" t="s">
        <v>417</v>
      </c>
      <c r="F259" t="s">
        <v>19</v>
      </c>
      <c r="G259" t="s">
        <v>503</v>
      </c>
      <c r="H259" t="s">
        <v>354</v>
      </c>
      <c r="I259">
        <v>2</v>
      </c>
      <c r="J259">
        <v>5</v>
      </c>
    </row>
    <row r="260" spans="1:10">
      <c r="A260" t="s">
        <v>515</v>
      </c>
      <c r="B260">
        <v>2006</v>
      </c>
      <c r="C260">
        <v>2.8239999999999998</v>
      </c>
      <c r="D260" t="s">
        <v>106</v>
      </c>
      <c r="E260" t="s">
        <v>417</v>
      </c>
      <c r="F260" t="s">
        <v>19</v>
      </c>
      <c r="G260" t="s">
        <v>503</v>
      </c>
      <c r="H260" t="s">
        <v>354</v>
      </c>
      <c r="I260">
        <v>2</v>
      </c>
      <c r="J260">
        <v>5</v>
      </c>
    </row>
    <row r="261" spans="1:10">
      <c r="A261" t="s">
        <v>516</v>
      </c>
      <c r="B261">
        <v>2007</v>
      </c>
      <c r="C261">
        <v>2.944</v>
      </c>
      <c r="D261" t="s">
        <v>106</v>
      </c>
      <c r="E261" t="s">
        <v>417</v>
      </c>
      <c r="F261" t="s">
        <v>19</v>
      </c>
      <c r="G261" t="s">
        <v>503</v>
      </c>
      <c r="H261" t="s">
        <v>354</v>
      </c>
      <c r="I261">
        <v>2</v>
      </c>
      <c r="J261">
        <v>5</v>
      </c>
    </row>
    <row r="262" spans="1:10">
      <c r="A262" t="s">
        <v>517</v>
      </c>
      <c r="B262">
        <v>2008</v>
      </c>
      <c r="C262">
        <v>3.4390000000000001</v>
      </c>
      <c r="D262" t="s">
        <v>106</v>
      </c>
      <c r="E262" t="s">
        <v>417</v>
      </c>
      <c r="F262" t="s">
        <v>19</v>
      </c>
      <c r="G262" t="s">
        <v>503</v>
      </c>
      <c r="H262" t="s">
        <v>354</v>
      </c>
      <c r="I262">
        <v>2</v>
      </c>
      <c r="J262">
        <v>5</v>
      </c>
    </row>
    <row r="263" spans="1:10">
      <c r="A263" t="s">
        <v>518</v>
      </c>
      <c r="B263">
        <v>2009</v>
      </c>
      <c r="C263">
        <v>2.8010000000000002</v>
      </c>
      <c r="D263" t="s">
        <v>106</v>
      </c>
      <c r="E263" t="s">
        <v>417</v>
      </c>
      <c r="F263" t="s">
        <v>19</v>
      </c>
      <c r="G263" t="s">
        <v>503</v>
      </c>
      <c r="H263" t="s">
        <v>354</v>
      </c>
      <c r="I263">
        <v>2</v>
      </c>
      <c r="J263">
        <v>5</v>
      </c>
    </row>
    <row r="264" spans="1:10">
      <c r="A264" t="s">
        <v>519</v>
      </c>
      <c r="B264">
        <v>2010</v>
      </c>
      <c r="C264">
        <v>3.2730000000000001</v>
      </c>
      <c r="D264" t="s">
        <v>106</v>
      </c>
      <c r="E264" t="s">
        <v>417</v>
      </c>
      <c r="F264" t="s">
        <v>19</v>
      </c>
      <c r="G264" t="s">
        <v>503</v>
      </c>
      <c r="H264" t="s">
        <v>354</v>
      </c>
      <c r="I264">
        <v>2</v>
      </c>
      <c r="J264">
        <v>5</v>
      </c>
    </row>
    <row r="265" spans="1:10">
      <c r="A265" t="s">
        <v>520</v>
      </c>
      <c r="B265">
        <v>2011</v>
      </c>
      <c r="D265" t="s">
        <v>106</v>
      </c>
      <c r="E265" t="s">
        <v>417</v>
      </c>
      <c r="F265" t="s">
        <v>19</v>
      </c>
      <c r="G265" t="s">
        <v>503</v>
      </c>
      <c r="H265" t="s">
        <v>354</v>
      </c>
      <c r="I265">
        <v>2</v>
      </c>
      <c r="J265">
        <v>5</v>
      </c>
    </row>
    <row r="266" spans="1:10">
      <c r="A266" t="s">
        <v>521</v>
      </c>
      <c r="B266">
        <v>2012</v>
      </c>
      <c r="D266" t="s">
        <v>106</v>
      </c>
      <c r="E266" t="s">
        <v>417</v>
      </c>
      <c r="F266" t="s">
        <v>19</v>
      </c>
      <c r="G266" t="s">
        <v>503</v>
      </c>
      <c r="H266" t="s">
        <v>354</v>
      </c>
      <c r="I266">
        <v>2</v>
      </c>
      <c r="J266">
        <v>5</v>
      </c>
    </row>
    <row r="267" spans="1:10">
      <c r="A267" t="s">
        <v>522</v>
      </c>
      <c r="B267">
        <v>2013</v>
      </c>
      <c r="C267">
        <v>4.16</v>
      </c>
      <c r="D267" t="s">
        <v>106</v>
      </c>
      <c r="E267" t="s">
        <v>417</v>
      </c>
      <c r="F267" t="s">
        <v>19</v>
      </c>
      <c r="G267" t="s">
        <v>503</v>
      </c>
      <c r="H267" t="s">
        <v>354</v>
      </c>
      <c r="I267">
        <v>2</v>
      </c>
      <c r="J267">
        <v>5</v>
      </c>
    </row>
    <row r="268" spans="1:10">
      <c r="A268" t="s">
        <v>134</v>
      </c>
      <c r="B268">
        <v>1994</v>
      </c>
      <c r="D268" t="s">
        <v>5</v>
      </c>
      <c r="E268" t="s">
        <v>18</v>
      </c>
      <c r="F268" t="s">
        <v>19</v>
      </c>
      <c r="G268" t="s">
        <v>523</v>
      </c>
      <c r="H268" t="s">
        <v>354</v>
      </c>
      <c r="I268">
        <v>3</v>
      </c>
      <c r="J268">
        <v>1</v>
      </c>
    </row>
    <row r="269" spans="1:10">
      <c r="A269" t="s">
        <v>135</v>
      </c>
      <c r="B269">
        <v>1995</v>
      </c>
      <c r="C269">
        <v>1.109</v>
      </c>
      <c r="D269" t="s">
        <v>5</v>
      </c>
      <c r="E269" t="s">
        <v>18</v>
      </c>
      <c r="F269" t="s">
        <v>19</v>
      </c>
      <c r="G269" t="s">
        <v>523</v>
      </c>
      <c r="H269" t="s">
        <v>354</v>
      </c>
      <c r="I269">
        <v>3</v>
      </c>
      <c r="J269">
        <v>1</v>
      </c>
    </row>
    <row r="270" spans="1:10">
      <c r="A270" t="s">
        <v>136</v>
      </c>
      <c r="B270">
        <v>1996</v>
      </c>
      <c r="C270">
        <v>1.2350000000000001</v>
      </c>
      <c r="D270" t="s">
        <v>5</v>
      </c>
      <c r="E270" t="s">
        <v>18</v>
      </c>
      <c r="F270" t="s">
        <v>19</v>
      </c>
      <c r="G270" t="s">
        <v>523</v>
      </c>
      <c r="H270" t="s">
        <v>354</v>
      </c>
      <c r="I270">
        <v>3</v>
      </c>
      <c r="J270">
        <v>1</v>
      </c>
    </row>
    <row r="271" spans="1:10">
      <c r="A271" t="s">
        <v>137</v>
      </c>
      <c r="B271">
        <v>1997</v>
      </c>
      <c r="C271">
        <v>1.198</v>
      </c>
      <c r="D271" t="s">
        <v>5</v>
      </c>
      <c r="E271" t="s">
        <v>18</v>
      </c>
      <c r="F271" t="s">
        <v>19</v>
      </c>
      <c r="G271" t="s">
        <v>523</v>
      </c>
      <c r="H271" t="s">
        <v>354</v>
      </c>
      <c r="I271">
        <v>3</v>
      </c>
      <c r="J271">
        <v>1</v>
      </c>
    </row>
    <row r="272" spans="1:10">
      <c r="A272" t="s">
        <v>138</v>
      </c>
      <c r="B272">
        <v>1998</v>
      </c>
      <c r="C272">
        <v>1.044</v>
      </c>
      <c r="D272" t="s">
        <v>5</v>
      </c>
      <c r="E272" t="s">
        <v>18</v>
      </c>
      <c r="F272" t="s">
        <v>19</v>
      </c>
      <c r="G272" t="s">
        <v>523</v>
      </c>
      <c r="H272" t="s">
        <v>354</v>
      </c>
      <c r="I272">
        <v>3</v>
      </c>
      <c r="J272">
        <v>1</v>
      </c>
    </row>
    <row r="273" spans="1:10">
      <c r="A273" t="s">
        <v>139</v>
      </c>
      <c r="B273">
        <v>1999</v>
      </c>
      <c r="C273">
        <v>1.121</v>
      </c>
      <c r="D273" t="s">
        <v>5</v>
      </c>
      <c r="E273" t="s">
        <v>18</v>
      </c>
      <c r="F273" t="s">
        <v>19</v>
      </c>
      <c r="G273" t="s">
        <v>523</v>
      </c>
      <c r="H273" t="s">
        <v>354</v>
      </c>
      <c r="I273">
        <v>3</v>
      </c>
      <c r="J273">
        <v>1</v>
      </c>
    </row>
    <row r="274" spans="1:10">
      <c r="A274" t="s">
        <v>140</v>
      </c>
      <c r="B274">
        <v>2000</v>
      </c>
      <c r="C274">
        <v>1.4910000000000001</v>
      </c>
      <c r="D274" t="s">
        <v>5</v>
      </c>
      <c r="E274" t="s">
        <v>18</v>
      </c>
      <c r="F274" t="s">
        <v>19</v>
      </c>
      <c r="G274" t="s">
        <v>523</v>
      </c>
      <c r="H274" t="s">
        <v>354</v>
      </c>
      <c r="I274">
        <v>3</v>
      </c>
      <c r="J274">
        <v>1</v>
      </c>
    </row>
    <row r="275" spans="1:10">
      <c r="A275" t="s">
        <v>141</v>
      </c>
      <c r="B275">
        <v>2001</v>
      </c>
      <c r="C275">
        <v>1.401</v>
      </c>
      <c r="D275" t="s">
        <v>5</v>
      </c>
      <c r="E275" t="s">
        <v>18</v>
      </c>
      <c r="F275" t="s">
        <v>19</v>
      </c>
      <c r="G275" t="s">
        <v>523</v>
      </c>
      <c r="H275" t="s">
        <v>354</v>
      </c>
      <c r="I275">
        <v>3</v>
      </c>
      <c r="J275">
        <v>1</v>
      </c>
    </row>
    <row r="276" spans="1:10">
      <c r="A276" t="s">
        <v>142</v>
      </c>
      <c r="B276">
        <v>2002</v>
      </c>
      <c r="C276">
        <v>1.319</v>
      </c>
      <c r="D276" t="s">
        <v>5</v>
      </c>
      <c r="E276" t="s">
        <v>18</v>
      </c>
      <c r="F276" t="s">
        <v>19</v>
      </c>
      <c r="G276" t="s">
        <v>523</v>
      </c>
      <c r="H276" t="s">
        <v>354</v>
      </c>
      <c r="I276">
        <v>3</v>
      </c>
      <c r="J276">
        <v>1</v>
      </c>
    </row>
    <row r="277" spans="1:10">
      <c r="A277" t="s">
        <v>143</v>
      </c>
      <c r="B277">
        <v>2003</v>
      </c>
      <c r="C277">
        <v>1.5089999999999999</v>
      </c>
      <c r="D277" t="s">
        <v>5</v>
      </c>
      <c r="E277" t="s">
        <v>18</v>
      </c>
      <c r="F277" t="s">
        <v>19</v>
      </c>
      <c r="G277" t="s">
        <v>523</v>
      </c>
      <c r="H277" t="s">
        <v>354</v>
      </c>
      <c r="I277">
        <v>3</v>
      </c>
      <c r="J277">
        <v>1</v>
      </c>
    </row>
    <row r="278" spans="1:10">
      <c r="A278" t="s">
        <v>144</v>
      </c>
      <c r="B278">
        <v>2004</v>
      </c>
      <c r="C278">
        <v>1.81</v>
      </c>
      <c r="D278" t="s">
        <v>5</v>
      </c>
      <c r="E278" t="s">
        <v>18</v>
      </c>
      <c r="F278" t="s">
        <v>19</v>
      </c>
      <c r="G278" t="s">
        <v>523</v>
      </c>
      <c r="H278" t="s">
        <v>354</v>
      </c>
      <c r="I278">
        <v>3</v>
      </c>
      <c r="J278">
        <v>1</v>
      </c>
    </row>
    <row r="279" spans="1:10">
      <c r="A279" t="s">
        <v>145</v>
      </c>
      <c r="B279">
        <v>2005</v>
      </c>
      <c r="C279">
        <v>2.4020000000000001</v>
      </c>
      <c r="D279" t="s">
        <v>5</v>
      </c>
      <c r="E279" t="s">
        <v>18</v>
      </c>
      <c r="F279" t="s">
        <v>19</v>
      </c>
      <c r="G279" t="s">
        <v>523</v>
      </c>
      <c r="H279" t="s">
        <v>354</v>
      </c>
      <c r="I279">
        <v>3</v>
      </c>
      <c r="J279">
        <v>1</v>
      </c>
    </row>
    <row r="280" spans="1:10">
      <c r="A280" t="s">
        <v>146</v>
      </c>
      <c r="B280">
        <v>2006</v>
      </c>
      <c r="C280">
        <v>2.7050000000000001</v>
      </c>
      <c r="D280" t="s">
        <v>5</v>
      </c>
      <c r="E280" t="s">
        <v>18</v>
      </c>
      <c r="F280" t="s">
        <v>19</v>
      </c>
      <c r="G280" t="s">
        <v>523</v>
      </c>
      <c r="H280" t="s">
        <v>354</v>
      </c>
      <c r="I280">
        <v>3</v>
      </c>
      <c r="J280">
        <v>1</v>
      </c>
    </row>
    <row r="281" spans="1:10">
      <c r="A281" t="s">
        <v>147</v>
      </c>
      <c r="B281">
        <v>2007</v>
      </c>
      <c r="C281">
        <v>2.8849999999999998</v>
      </c>
      <c r="D281" t="s">
        <v>5</v>
      </c>
      <c r="E281" t="s">
        <v>18</v>
      </c>
      <c r="F281" t="s">
        <v>19</v>
      </c>
      <c r="G281" t="s">
        <v>523</v>
      </c>
      <c r="H281" t="s">
        <v>354</v>
      </c>
      <c r="I281">
        <v>3</v>
      </c>
      <c r="J281">
        <v>1</v>
      </c>
    </row>
    <row r="282" spans="1:10">
      <c r="A282" t="s">
        <v>148</v>
      </c>
      <c r="B282">
        <v>2008</v>
      </c>
      <c r="C282">
        <v>3.8029999999999999</v>
      </c>
      <c r="D282" t="s">
        <v>5</v>
      </c>
      <c r="E282" t="s">
        <v>18</v>
      </c>
      <c r="F282" t="s">
        <v>19</v>
      </c>
      <c r="G282" t="s">
        <v>523</v>
      </c>
      <c r="H282" t="s">
        <v>354</v>
      </c>
      <c r="I282">
        <v>3</v>
      </c>
      <c r="J282">
        <v>1</v>
      </c>
    </row>
    <row r="283" spans="1:10">
      <c r="A283" t="s">
        <v>149</v>
      </c>
      <c r="B283">
        <v>2009</v>
      </c>
      <c r="C283">
        <v>2.4670000000000001</v>
      </c>
      <c r="D283" t="s">
        <v>5</v>
      </c>
      <c r="E283" t="s">
        <v>18</v>
      </c>
      <c r="F283" t="s">
        <v>19</v>
      </c>
      <c r="G283" t="s">
        <v>523</v>
      </c>
      <c r="H283" t="s">
        <v>354</v>
      </c>
      <c r="I283">
        <v>3</v>
      </c>
      <c r="J283">
        <v>1</v>
      </c>
    </row>
    <row r="284" spans="1:10">
      <c r="A284" t="s">
        <v>150</v>
      </c>
      <c r="B284">
        <v>2010</v>
      </c>
      <c r="C284">
        <v>2.992</v>
      </c>
      <c r="D284" t="s">
        <v>5</v>
      </c>
      <c r="E284" t="s">
        <v>18</v>
      </c>
      <c r="F284" t="s">
        <v>19</v>
      </c>
      <c r="G284" t="s">
        <v>523</v>
      </c>
      <c r="H284" t="s">
        <v>354</v>
      </c>
      <c r="I284">
        <v>3</v>
      </c>
      <c r="J284">
        <v>1</v>
      </c>
    </row>
    <row r="285" spans="1:10">
      <c r="A285" t="s">
        <v>151</v>
      </c>
      <c r="B285">
        <v>2011</v>
      </c>
      <c r="C285">
        <v>3.84</v>
      </c>
      <c r="D285" t="s">
        <v>5</v>
      </c>
      <c r="E285" t="s">
        <v>18</v>
      </c>
      <c r="F285" t="s">
        <v>19</v>
      </c>
      <c r="G285" t="s">
        <v>523</v>
      </c>
      <c r="H285" t="s">
        <v>354</v>
      </c>
      <c r="I285">
        <v>3</v>
      </c>
      <c r="J285">
        <v>1</v>
      </c>
    </row>
    <row r="286" spans="1:10">
      <c r="A286" t="s">
        <v>152</v>
      </c>
      <c r="B286">
        <v>2012</v>
      </c>
      <c r="C286">
        <v>3.968</v>
      </c>
      <c r="D286" t="s">
        <v>5</v>
      </c>
      <c r="E286" t="s">
        <v>18</v>
      </c>
      <c r="F286" t="s">
        <v>19</v>
      </c>
      <c r="G286" t="s">
        <v>523</v>
      </c>
      <c r="H286" t="s">
        <v>354</v>
      </c>
      <c r="I286">
        <v>3</v>
      </c>
      <c r="J286">
        <v>1</v>
      </c>
    </row>
    <row r="287" spans="1:10">
      <c r="A287" t="s">
        <v>153</v>
      </c>
      <c r="B287">
        <v>2013</v>
      </c>
      <c r="C287">
        <v>3.9220000000000002</v>
      </c>
      <c r="D287" t="s">
        <v>5</v>
      </c>
      <c r="E287" t="s">
        <v>18</v>
      </c>
      <c r="F287" t="s">
        <v>19</v>
      </c>
      <c r="G287" t="s">
        <v>523</v>
      </c>
      <c r="H287" t="s">
        <v>354</v>
      </c>
      <c r="I287">
        <v>3</v>
      </c>
      <c r="J287">
        <v>1</v>
      </c>
    </row>
    <row r="288" spans="1:10">
      <c r="A288" t="s">
        <v>154</v>
      </c>
      <c r="B288">
        <v>2014</v>
      </c>
      <c r="C288">
        <v>3.8250000000000002</v>
      </c>
      <c r="D288" t="s">
        <v>5</v>
      </c>
      <c r="E288" t="s">
        <v>18</v>
      </c>
      <c r="F288" t="s">
        <v>19</v>
      </c>
      <c r="G288" t="s">
        <v>523</v>
      </c>
      <c r="H288" t="s">
        <v>354</v>
      </c>
      <c r="I288">
        <v>3</v>
      </c>
      <c r="J288">
        <v>1</v>
      </c>
    </row>
    <row r="289" spans="1:10">
      <c r="A289" t="s">
        <v>155</v>
      </c>
      <c r="B289">
        <v>2015</v>
      </c>
      <c r="C289">
        <v>2.7069999999999999</v>
      </c>
      <c r="D289" t="s">
        <v>5</v>
      </c>
      <c r="E289" t="s">
        <v>18</v>
      </c>
      <c r="F289" t="s">
        <v>19</v>
      </c>
      <c r="G289" t="s">
        <v>523</v>
      </c>
      <c r="H289" t="s">
        <v>354</v>
      </c>
      <c r="I289">
        <v>3</v>
      </c>
      <c r="J289">
        <v>1</v>
      </c>
    </row>
    <row r="290" spans="1:10">
      <c r="A290" t="s">
        <v>156</v>
      </c>
      <c r="B290">
        <v>2016</v>
      </c>
      <c r="C290">
        <v>2.3039999999999998</v>
      </c>
      <c r="D290" t="s">
        <v>5</v>
      </c>
      <c r="E290" t="s">
        <v>18</v>
      </c>
      <c r="F290" t="s">
        <v>19</v>
      </c>
      <c r="G290" t="s">
        <v>523</v>
      </c>
      <c r="H290" t="s">
        <v>354</v>
      </c>
      <c r="I290">
        <v>3</v>
      </c>
      <c r="J290">
        <v>1</v>
      </c>
    </row>
    <row r="291" spans="1:10">
      <c r="A291" t="s">
        <v>157</v>
      </c>
      <c r="B291">
        <v>2017</v>
      </c>
      <c r="C291">
        <v>2.65</v>
      </c>
      <c r="D291" t="s">
        <v>5</v>
      </c>
      <c r="E291" t="s">
        <v>18</v>
      </c>
      <c r="F291" t="s">
        <v>19</v>
      </c>
      <c r="G291" t="s">
        <v>523</v>
      </c>
      <c r="H291" t="s">
        <v>354</v>
      </c>
      <c r="I291">
        <v>3</v>
      </c>
      <c r="J291">
        <v>1</v>
      </c>
    </row>
    <row r="292" spans="1:10">
      <c r="A292" t="s">
        <v>158</v>
      </c>
      <c r="B292">
        <v>2018</v>
      </c>
      <c r="C292">
        <v>3.1779999999999999</v>
      </c>
      <c r="D292" t="s">
        <v>5</v>
      </c>
      <c r="E292" t="s">
        <v>18</v>
      </c>
      <c r="F292" t="s">
        <v>19</v>
      </c>
      <c r="G292" t="s">
        <v>523</v>
      </c>
      <c r="H292" t="s">
        <v>354</v>
      </c>
      <c r="I292">
        <v>3</v>
      </c>
      <c r="J292">
        <v>1</v>
      </c>
    </row>
    <row r="293" spans="1:10">
      <c r="A293" t="s">
        <v>159</v>
      </c>
      <c r="B293">
        <v>2019</v>
      </c>
      <c r="C293">
        <v>3.056</v>
      </c>
      <c r="D293" t="s">
        <v>5</v>
      </c>
      <c r="E293" t="s">
        <v>18</v>
      </c>
      <c r="F293" t="s">
        <v>19</v>
      </c>
      <c r="G293" t="s">
        <v>523</v>
      </c>
      <c r="H293" t="s">
        <v>354</v>
      </c>
      <c r="I293">
        <v>3</v>
      </c>
      <c r="J293">
        <v>1</v>
      </c>
    </row>
    <row r="294" spans="1:10">
      <c r="A294" t="s">
        <v>160</v>
      </c>
      <c r="B294">
        <v>2020</v>
      </c>
      <c r="C294">
        <v>2.5510000000000002</v>
      </c>
      <c r="D294" t="s">
        <v>5</v>
      </c>
      <c r="E294" t="s">
        <v>18</v>
      </c>
      <c r="F294" t="s">
        <v>19</v>
      </c>
      <c r="G294" t="s">
        <v>523</v>
      </c>
      <c r="H294" t="s">
        <v>354</v>
      </c>
      <c r="I294">
        <v>3</v>
      </c>
      <c r="J294">
        <v>1</v>
      </c>
    </row>
    <row r="295" spans="1:10">
      <c r="A295" t="s">
        <v>161</v>
      </c>
      <c r="B295">
        <v>2021</v>
      </c>
      <c r="C295">
        <v>3.2869999999999999</v>
      </c>
      <c r="D295" t="s">
        <v>5</v>
      </c>
      <c r="E295" t="s">
        <v>18</v>
      </c>
      <c r="F295" t="s">
        <v>19</v>
      </c>
      <c r="G295" t="s">
        <v>523</v>
      </c>
      <c r="H295" t="s">
        <v>354</v>
      </c>
      <c r="I295">
        <v>3</v>
      </c>
      <c r="J295">
        <v>1</v>
      </c>
    </row>
    <row r="296" spans="1:10">
      <c r="A296" t="s">
        <v>524</v>
      </c>
      <c r="B296">
        <v>2022</v>
      </c>
      <c r="C296">
        <v>4.9889999999999999</v>
      </c>
      <c r="D296" t="s">
        <v>5</v>
      </c>
      <c r="E296" t="s">
        <v>18</v>
      </c>
      <c r="F296" t="s">
        <v>19</v>
      </c>
      <c r="G296" t="s">
        <v>523</v>
      </c>
      <c r="H296" t="s">
        <v>354</v>
      </c>
      <c r="I296">
        <v>3</v>
      </c>
      <c r="J296">
        <v>1</v>
      </c>
    </row>
    <row r="297" spans="1:10">
      <c r="A297" t="s">
        <v>162</v>
      </c>
      <c r="B297">
        <v>1994</v>
      </c>
      <c r="C297">
        <v>1.056</v>
      </c>
      <c r="D297" t="s">
        <v>163</v>
      </c>
      <c r="E297" t="s">
        <v>355</v>
      </c>
      <c r="F297" t="s">
        <v>19</v>
      </c>
      <c r="G297" t="s">
        <v>525</v>
      </c>
      <c r="H297" t="s">
        <v>354</v>
      </c>
      <c r="I297">
        <v>3</v>
      </c>
      <c r="J297">
        <v>2</v>
      </c>
    </row>
    <row r="298" spans="1:10">
      <c r="A298" t="s">
        <v>164</v>
      </c>
      <c r="B298">
        <v>1995</v>
      </c>
      <c r="C298">
        <v>1.075</v>
      </c>
      <c r="D298" t="s">
        <v>163</v>
      </c>
      <c r="E298" t="s">
        <v>355</v>
      </c>
      <c r="F298" t="s">
        <v>19</v>
      </c>
      <c r="G298" t="s">
        <v>525</v>
      </c>
      <c r="H298" t="s">
        <v>354</v>
      </c>
      <c r="I298">
        <v>3</v>
      </c>
      <c r="J298">
        <v>2</v>
      </c>
    </row>
    <row r="299" spans="1:10">
      <c r="A299" t="s">
        <v>165</v>
      </c>
      <c r="B299">
        <v>1996</v>
      </c>
      <c r="C299">
        <v>1.179</v>
      </c>
      <c r="D299" t="s">
        <v>163</v>
      </c>
      <c r="E299" t="s">
        <v>355</v>
      </c>
      <c r="F299" t="s">
        <v>19</v>
      </c>
      <c r="G299" t="s">
        <v>525</v>
      </c>
      <c r="H299" t="s">
        <v>354</v>
      </c>
      <c r="I299">
        <v>3</v>
      </c>
      <c r="J299">
        <v>2</v>
      </c>
    </row>
    <row r="300" spans="1:10">
      <c r="A300" t="s">
        <v>166</v>
      </c>
      <c r="B300">
        <v>1997</v>
      </c>
      <c r="C300">
        <v>1.17</v>
      </c>
      <c r="D300" t="s">
        <v>163</v>
      </c>
      <c r="E300" t="s">
        <v>355</v>
      </c>
      <c r="F300" t="s">
        <v>19</v>
      </c>
      <c r="G300" t="s">
        <v>525</v>
      </c>
      <c r="H300" t="s">
        <v>354</v>
      </c>
      <c r="I300">
        <v>3</v>
      </c>
      <c r="J300">
        <v>2</v>
      </c>
    </row>
    <row r="301" spans="1:10">
      <c r="A301" t="s">
        <v>167</v>
      </c>
      <c r="B301">
        <v>1998</v>
      </c>
      <c r="C301">
        <v>1.0149999999999999</v>
      </c>
      <c r="D301" t="s">
        <v>163</v>
      </c>
      <c r="E301" t="s">
        <v>355</v>
      </c>
      <c r="F301" t="s">
        <v>19</v>
      </c>
      <c r="G301" t="s">
        <v>525</v>
      </c>
      <c r="H301" t="s">
        <v>354</v>
      </c>
      <c r="I301">
        <v>3</v>
      </c>
      <c r="J301">
        <v>2</v>
      </c>
    </row>
    <row r="302" spans="1:10">
      <c r="A302" t="s">
        <v>168</v>
      </c>
      <c r="B302">
        <v>1999</v>
      </c>
      <c r="C302">
        <v>1.111</v>
      </c>
      <c r="D302" t="s">
        <v>163</v>
      </c>
      <c r="E302" t="s">
        <v>355</v>
      </c>
      <c r="F302" t="s">
        <v>19</v>
      </c>
      <c r="G302" t="s">
        <v>525</v>
      </c>
      <c r="H302" t="s">
        <v>354</v>
      </c>
      <c r="I302">
        <v>3</v>
      </c>
      <c r="J302">
        <v>2</v>
      </c>
    </row>
    <row r="303" spans="1:10">
      <c r="A303" t="s">
        <v>169</v>
      </c>
      <c r="B303">
        <v>2000</v>
      </c>
      <c r="C303">
        <v>1.474</v>
      </c>
      <c r="D303" t="s">
        <v>163</v>
      </c>
      <c r="E303" t="s">
        <v>355</v>
      </c>
      <c r="F303" t="s">
        <v>19</v>
      </c>
      <c r="G303" t="s">
        <v>525</v>
      </c>
      <c r="H303" t="s">
        <v>354</v>
      </c>
      <c r="I303">
        <v>3</v>
      </c>
      <c r="J303">
        <v>2</v>
      </c>
    </row>
    <row r="304" spans="1:10">
      <c r="A304" t="s">
        <v>170</v>
      </c>
      <c r="B304">
        <v>2001</v>
      </c>
      <c r="C304">
        <v>1.4179999999999999</v>
      </c>
      <c r="D304" t="s">
        <v>163</v>
      </c>
      <c r="E304" t="s">
        <v>355</v>
      </c>
      <c r="F304" t="s">
        <v>19</v>
      </c>
      <c r="G304" t="s">
        <v>525</v>
      </c>
      <c r="H304" t="s">
        <v>354</v>
      </c>
      <c r="I304">
        <v>3</v>
      </c>
      <c r="J304">
        <v>2</v>
      </c>
    </row>
    <row r="305" spans="1:10">
      <c r="A305" t="s">
        <v>171</v>
      </c>
      <c r="B305">
        <v>2002</v>
      </c>
      <c r="C305">
        <v>1.335</v>
      </c>
      <c r="D305" t="s">
        <v>163</v>
      </c>
      <c r="E305" t="s">
        <v>355</v>
      </c>
      <c r="F305" t="s">
        <v>19</v>
      </c>
      <c r="G305" t="s">
        <v>525</v>
      </c>
      <c r="H305" t="s">
        <v>354</v>
      </c>
      <c r="I305">
        <v>3</v>
      </c>
      <c r="J305">
        <v>2</v>
      </c>
    </row>
    <row r="306" spans="1:10">
      <c r="A306" t="s">
        <v>172</v>
      </c>
      <c r="B306">
        <v>2003</v>
      </c>
      <c r="C306">
        <v>1.5189999999999999</v>
      </c>
      <c r="D306" t="s">
        <v>163</v>
      </c>
      <c r="E306" t="s">
        <v>355</v>
      </c>
      <c r="F306" t="s">
        <v>19</v>
      </c>
      <c r="G306" t="s">
        <v>525</v>
      </c>
      <c r="H306" t="s">
        <v>354</v>
      </c>
      <c r="I306">
        <v>3</v>
      </c>
      <c r="J306">
        <v>2</v>
      </c>
    </row>
    <row r="307" spans="1:10">
      <c r="A307" t="s">
        <v>173</v>
      </c>
      <c r="B307">
        <v>2004</v>
      </c>
      <c r="C307">
        <v>1.802</v>
      </c>
      <c r="D307" t="s">
        <v>163</v>
      </c>
      <c r="E307" t="s">
        <v>355</v>
      </c>
      <c r="F307" t="s">
        <v>19</v>
      </c>
      <c r="G307" t="s">
        <v>525</v>
      </c>
      <c r="H307" t="s">
        <v>354</v>
      </c>
      <c r="I307">
        <v>3</v>
      </c>
      <c r="J307">
        <v>2</v>
      </c>
    </row>
    <row r="308" spans="1:10">
      <c r="A308" t="s">
        <v>174</v>
      </c>
      <c r="B308">
        <v>2005</v>
      </c>
      <c r="C308">
        <v>2.218</v>
      </c>
      <c r="D308" t="s">
        <v>163</v>
      </c>
      <c r="E308" t="s">
        <v>355</v>
      </c>
      <c r="F308" t="s">
        <v>19</v>
      </c>
      <c r="G308" t="s">
        <v>525</v>
      </c>
      <c r="H308" t="s">
        <v>354</v>
      </c>
      <c r="I308">
        <v>3</v>
      </c>
      <c r="J308">
        <v>2</v>
      </c>
    </row>
    <row r="309" spans="1:10">
      <c r="A309" t="s">
        <v>175</v>
      </c>
      <c r="B309">
        <v>2006</v>
      </c>
      <c r="C309">
        <v>2.5169999999999999</v>
      </c>
      <c r="D309" t="s">
        <v>163</v>
      </c>
      <c r="E309" t="s">
        <v>355</v>
      </c>
      <c r="F309" t="s">
        <v>19</v>
      </c>
      <c r="G309" t="s">
        <v>525</v>
      </c>
      <c r="H309" t="s">
        <v>354</v>
      </c>
      <c r="I309">
        <v>3</v>
      </c>
      <c r="J309">
        <v>2</v>
      </c>
    </row>
    <row r="310" spans="1:10">
      <c r="A310" t="s">
        <v>176</v>
      </c>
      <c r="B310">
        <v>2007</v>
      </c>
      <c r="C310">
        <v>2.7850000000000001</v>
      </c>
      <c r="D310" t="s">
        <v>163</v>
      </c>
      <c r="E310" t="s">
        <v>355</v>
      </c>
      <c r="F310" t="s">
        <v>19</v>
      </c>
      <c r="G310" t="s">
        <v>525</v>
      </c>
      <c r="H310" t="s">
        <v>354</v>
      </c>
      <c r="I310">
        <v>3</v>
      </c>
      <c r="J310">
        <v>2</v>
      </c>
    </row>
    <row r="311" spans="1:10">
      <c r="A311" t="s">
        <v>177</v>
      </c>
      <c r="B311">
        <v>2008</v>
      </c>
      <c r="C311">
        <v>3.1909999999999998</v>
      </c>
      <c r="D311" t="s">
        <v>163</v>
      </c>
      <c r="E311" t="s">
        <v>355</v>
      </c>
      <c r="F311" t="s">
        <v>19</v>
      </c>
      <c r="G311" t="s">
        <v>525</v>
      </c>
      <c r="H311" t="s">
        <v>354</v>
      </c>
      <c r="I311">
        <v>3</v>
      </c>
      <c r="J311">
        <v>2</v>
      </c>
    </row>
    <row r="312" spans="1:10">
      <c r="A312" t="s">
        <v>178</v>
      </c>
      <c r="B312">
        <v>2009</v>
      </c>
      <c r="C312">
        <v>2.3079999999999998</v>
      </c>
      <c r="D312" t="s">
        <v>163</v>
      </c>
      <c r="E312" t="s">
        <v>355</v>
      </c>
      <c r="F312" t="s">
        <v>19</v>
      </c>
      <c r="G312" t="s">
        <v>525</v>
      </c>
      <c r="H312" t="s">
        <v>354</v>
      </c>
      <c r="I312">
        <v>3</v>
      </c>
      <c r="J312">
        <v>2</v>
      </c>
    </row>
    <row r="313" spans="1:10">
      <c r="A313" t="s">
        <v>179</v>
      </c>
      <c r="B313">
        <v>2010</v>
      </c>
      <c r="C313">
        <v>2.7440000000000002</v>
      </c>
      <c r="D313" t="s">
        <v>163</v>
      </c>
      <c r="E313" t="s">
        <v>355</v>
      </c>
      <c r="F313" t="s">
        <v>19</v>
      </c>
      <c r="G313" t="s">
        <v>525</v>
      </c>
      <c r="H313" t="s">
        <v>354</v>
      </c>
      <c r="I313">
        <v>3</v>
      </c>
      <c r="J313">
        <v>2</v>
      </c>
    </row>
    <row r="314" spans="1:10">
      <c r="A314" t="s">
        <v>180</v>
      </c>
      <c r="B314">
        <v>2011</v>
      </c>
      <c r="C314">
        <v>3.496</v>
      </c>
      <c r="D314" t="s">
        <v>163</v>
      </c>
      <c r="E314" t="s">
        <v>355</v>
      </c>
      <c r="F314" t="s">
        <v>19</v>
      </c>
      <c r="G314" t="s">
        <v>525</v>
      </c>
      <c r="H314" t="s">
        <v>354</v>
      </c>
      <c r="I314">
        <v>3</v>
      </c>
      <c r="J314">
        <v>2</v>
      </c>
    </row>
    <row r="315" spans="1:10">
      <c r="A315" t="s">
        <v>181</v>
      </c>
      <c r="B315">
        <v>2012</v>
      </c>
      <c r="C315">
        <v>3.5659999999999998</v>
      </c>
      <c r="D315" t="s">
        <v>163</v>
      </c>
      <c r="E315" t="s">
        <v>355</v>
      </c>
      <c r="F315" t="s">
        <v>19</v>
      </c>
      <c r="G315" t="s">
        <v>525</v>
      </c>
      <c r="H315" t="s">
        <v>354</v>
      </c>
      <c r="I315">
        <v>3</v>
      </c>
      <c r="J315">
        <v>2</v>
      </c>
    </row>
    <row r="316" spans="1:10">
      <c r="A316" t="s">
        <v>182</v>
      </c>
      <c r="B316">
        <v>2013</v>
      </c>
      <c r="C316">
        <v>3.468</v>
      </c>
      <c r="D316" t="s">
        <v>163</v>
      </c>
      <c r="E316" t="s">
        <v>355</v>
      </c>
      <c r="F316" t="s">
        <v>19</v>
      </c>
      <c r="G316" t="s">
        <v>525</v>
      </c>
      <c r="H316" t="s">
        <v>354</v>
      </c>
      <c r="I316">
        <v>3</v>
      </c>
      <c r="J316">
        <v>2</v>
      </c>
    </row>
    <row r="317" spans="1:10">
      <c r="A317" t="s">
        <v>183</v>
      </c>
      <c r="B317">
        <v>2014</v>
      </c>
      <c r="C317">
        <v>3.3029999999999999</v>
      </c>
      <c r="D317" t="s">
        <v>163</v>
      </c>
      <c r="E317" t="s">
        <v>355</v>
      </c>
      <c r="F317" t="s">
        <v>19</v>
      </c>
      <c r="G317" t="s">
        <v>525</v>
      </c>
      <c r="H317" t="s">
        <v>354</v>
      </c>
      <c r="I317">
        <v>3</v>
      </c>
      <c r="J317">
        <v>2</v>
      </c>
    </row>
    <row r="318" spans="1:10">
      <c r="A318" t="s">
        <v>184</v>
      </c>
      <c r="B318">
        <v>2015</v>
      </c>
      <c r="C318">
        <v>2.339</v>
      </c>
      <c r="D318" t="s">
        <v>163</v>
      </c>
      <c r="E318" t="s">
        <v>355</v>
      </c>
      <c r="F318" t="s">
        <v>19</v>
      </c>
      <c r="G318" t="s">
        <v>525</v>
      </c>
      <c r="H318" t="s">
        <v>354</v>
      </c>
      <c r="I318">
        <v>3</v>
      </c>
      <c r="J318">
        <v>2</v>
      </c>
    </row>
    <row r="319" spans="1:10">
      <c r="A319" t="s">
        <v>185</v>
      </c>
      <c r="B319">
        <v>2016</v>
      </c>
      <c r="C319">
        <v>2.056</v>
      </c>
      <c r="D319" t="s">
        <v>163</v>
      </c>
      <c r="E319" t="s">
        <v>355</v>
      </c>
      <c r="F319" t="s">
        <v>19</v>
      </c>
      <c r="G319" t="s">
        <v>525</v>
      </c>
      <c r="H319" t="s">
        <v>354</v>
      </c>
      <c r="I319">
        <v>3</v>
      </c>
      <c r="J319">
        <v>2</v>
      </c>
    </row>
    <row r="320" spans="1:10">
      <c r="A320" t="s">
        <v>186</v>
      </c>
      <c r="B320">
        <v>2017</v>
      </c>
      <c r="C320">
        <v>2.3109999999999999</v>
      </c>
      <c r="D320" t="s">
        <v>163</v>
      </c>
      <c r="E320" t="s">
        <v>355</v>
      </c>
      <c r="F320" t="s">
        <v>19</v>
      </c>
      <c r="G320" t="s">
        <v>525</v>
      </c>
      <c r="H320" t="s">
        <v>354</v>
      </c>
      <c r="I320">
        <v>3</v>
      </c>
      <c r="J320">
        <v>2</v>
      </c>
    </row>
    <row r="321" spans="1:10">
      <c r="A321" t="s">
        <v>187</v>
      </c>
      <c r="B321">
        <v>2018</v>
      </c>
      <c r="C321">
        <v>2.5960000000000001</v>
      </c>
      <c r="D321" t="s">
        <v>163</v>
      </c>
      <c r="E321" t="s">
        <v>355</v>
      </c>
      <c r="F321" t="s">
        <v>19</v>
      </c>
      <c r="G321" t="s">
        <v>525</v>
      </c>
      <c r="H321" t="s">
        <v>354</v>
      </c>
      <c r="I321">
        <v>3</v>
      </c>
      <c r="J321">
        <v>2</v>
      </c>
    </row>
    <row r="322" spans="1:10">
      <c r="A322" t="s">
        <v>188</v>
      </c>
      <c r="B322">
        <v>2019</v>
      </c>
      <c r="C322">
        <v>2.4860000000000002</v>
      </c>
      <c r="D322" t="s">
        <v>163</v>
      </c>
      <c r="E322" t="s">
        <v>355</v>
      </c>
      <c r="F322" t="s">
        <v>19</v>
      </c>
      <c r="G322" t="s">
        <v>525</v>
      </c>
      <c r="H322" t="s">
        <v>354</v>
      </c>
      <c r="I322">
        <v>3</v>
      </c>
      <c r="J322">
        <v>2</v>
      </c>
    </row>
    <row r="323" spans="1:10">
      <c r="A323" t="s">
        <v>189</v>
      </c>
      <c r="B323">
        <v>2020</v>
      </c>
      <c r="C323">
        <v>2.0270000000000001</v>
      </c>
      <c r="D323" t="s">
        <v>163</v>
      </c>
      <c r="E323" t="s">
        <v>355</v>
      </c>
      <c r="F323" t="s">
        <v>19</v>
      </c>
      <c r="G323" t="s">
        <v>525</v>
      </c>
      <c r="H323" t="s">
        <v>354</v>
      </c>
      <c r="I323">
        <v>3</v>
      </c>
      <c r="J323">
        <v>2</v>
      </c>
    </row>
    <row r="324" spans="1:10">
      <c r="A324" t="s">
        <v>190</v>
      </c>
      <c r="B324">
        <v>2021</v>
      </c>
      <c r="C324">
        <v>2.8849999999999998</v>
      </c>
      <c r="D324" t="s">
        <v>163</v>
      </c>
      <c r="E324" t="s">
        <v>355</v>
      </c>
      <c r="F324" t="s">
        <v>19</v>
      </c>
      <c r="G324" t="s">
        <v>525</v>
      </c>
      <c r="H324" t="s">
        <v>354</v>
      </c>
      <c r="I324">
        <v>3</v>
      </c>
      <c r="J324">
        <v>2</v>
      </c>
    </row>
    <row r="325" spans="1:10">
      <c r="A325" t="s">
        <v>526</v>
      </c>
      <c r="B325">
        <v>2022</v>
      </c>
      <c r="C325">
        <v>3.8090000000000002</v>
      </c>
      <c r="D325" t="s">
        <v>163</v>
      </c>
      <c r="E325" t="s">
        <v>355</v>
      </c>
      <c r="F325" t="s">
        <v>19</v>
      </c>
      <c r="G325" t="s">
        <v>525</v>
      </c>
      <c r="H325" t="s">
        <v>354</v>
      </c>
      <c r="I325">
        <v>3</v>
      </c>
      <c r="J325">
        <v>2</v>
      </c>
    </row>
    <row r="326" spans="1:10">
      <c r="A326" t="s">
        <v>527</v>
      </c>
      <c r="B326">
        <v>1994</v>
      </c>
      <c r="D326" t="s">
        <v>163</v>
      </c>
      <c r="E326" t="s">
        <v>359</v>
      </c>
      <c r="F326" t="s">
        <v>19</v>
      </c>
      <c r="G326" t="s">
        <v>528</v>
      </c>
      <c r="H326" t="s">
        <v>354</v>
      </c>
      <c r="I326">
        <v>3</v>
      </c>
      <c r="J326">
        <v>3</v>
      </c>
    </row>
    <row r="327" spans="1:10">
      <c r="A327" t="s">
        <v>529</v>
      </c>
      <c r="B327">
        <v>1995</v>
      </c>
      <c r="C327">
        <v>1.087</v>
      </c>
      <c r="D327" t="s">
        <v>163</v>
      </c>
      <c r="E327" t="s">
        <v>359</v>
      </c>
      <c r="F327" t="s">
        <v>19</v>
      </c>
      <c r="G327" t="s">
        <v>528</v>
      </c>
      <c r="H327" t="s">
        <v>354</v>
      </c>
      <c r="I327">
        <v>3</v>
      </c>
      <c r="J327">
        <v>3</v>
      </c>
    </row>
    <row r="328" spans="1:10">
      <c r="A328" t="s">
        <v>530</v>
      </c>
      <c r="B328">
        <v>1996</v>
      </c>
      <c r="C328">
        <v>1.216</v>
      </c>
      <c r="D328" t="s">
        <v>163</v>
      </c>
      <c r="E328" t="s">
        <v>359</v>
      </c>
      <c r="F328" t="s">
        <v>19</v>
      </c>
      <c r="G328" t="s">
        <v>528</v>
      </c>
      <c r="H328" t="s">
        <v>354</v>
      </c>
      <c r="I328">
        <v>3</v>
      </c>
      <c r="J328">
        <v>3</v>
      </c>
    </row>
    <row r="329" spans="1:10">
      <c r="A329" t="s">
        <v>531</v>
      </c>
      <c r="B329">
        <v>1997</v>
      </c>
      <c r="C329">
        <v>1.179</v>
      </c>
      <c r="D329" t="s">
        <v>163</v>
      </c>
      <c r="E329" t="s">
        <v>359</v>
      </c>
      <c r="F329" t="s">
        <v>19</v>
      </c>
      <c r="G329" t="s">
        <v>528</v>
      </c>
      <c r="H329" t="s">
        <v>354</v>
      </c>
      <c r="I329">
        <v>3</v>
      </c>
      <c r="J329">
        <v>3</v>
      </c>
    </row>
    <row r="330" spans="1:10">
      <c r="A330" t="s">
        <v>532</v>
      </c>
      <c r="B330">
        <v>1998</v>
      </c>
      <c r="C330">
        <v>1.0229999999999999</v>
      </c>
      <c r="D330" t="s">
        <v>163</v>
      </c>
      <c r="E330" t="s">
        <v>359</v>
      </c>
      <c r="F330" t="s">
        <v>19</v>
      </c>
      <c r="G330" t="s">
        <v>528</v>
      </c>
      <c r="H330" t="s">
        <v>354</v>
      </c>
      <c r="I330">
        <v>3</v>
      </c>
      <c r="J330">
        <v>3</v>
      </c>
    </row>
    <row r="331" spans="1:10">
      <c r="A331" t="s">
        <v>533</v>
      </c>
      <c r="B331">
        <v>1999</v>
      </c>
      <c r="C331">
        <v>1.101</v>
      </c>
      <c r="D331" t="s">
        <v>163</v>
      </c>
      <c r="E331" t="s">
        <v>359</v>
      </c>
      <c r="F331" t="s">
        <v>19</v>
      </c>
      <c r="G331" t="s">
        <v>528</v>
      </c>
      <c r="H331" t="s">
        <v>354</v>
      </c>
      <c r="I331">
        <v>3</v>
      </c>
      <c r="J331">
        <v>3</v>
      </c>
    </row>
    <row r="332" spans="1:10">
      <c r="A332" t="s">
        <v>534</v>
      </c>
      <c r="B332">
        <v>2000</v>
      </c>
      <c r="C332">
        <v>1.468</v>
      </c>
      <c r="D332" t="s">
        <v>163</v>
      </c>
      <c r="E332" t="s">
        <v>359</v>
      </c>
      <c r="F332" t="s">
        <v>19</v>
      </c>
      <c r="G332" t="s">
        <v>528</v>
      </c>
      <c r="H332" t="s">
        <v>354</v>
      </c>
      <c r="I332">
        <v>3</v>
      </c>
      <c r="J332">
        <v>3</v>
      </c>
    </row>
    <row r="333" spans="1:10">
      <c r="A333" t="s">
        <v>535</v>
      </c>
      <c r="B333">
        <v>2001</v>
      </c>
      <c r="C333">
        <v>1.4019999999999999</v>
      </c>
      <c r="D333" t="s">
        <v>163</v>
      </c>
      <c r="E333" t="s">
        <v>359</v>
      </c>
      <c r="F333" t="s">
        <v>19</v>
      </c>
      <c r="G333" t="s">
        <v>528</v>
      </c>
      <c r="H333" t="s">
        <v>354</v>
      </c>
      <c r="I333">
        <v>3</v>
      </c>
      <c r="J333">
        <v>3</v>
      </c>
    </row>
    <row r="334" spans="1:10">
      <c r="A334" t="s">
        <v>536</v>
      </c>
      <c r="B334">
        <v>2002</v>
      </c>
      <c r="C334">
        <v>1.3049999999999999</v>
      </c>
      <c r="D334" t="s">
        <v>163</v>
      </c>
      <c r="E334" t="s">
        <v>359</v>
      </c>
      <c r="F334" t="s">
        <v>19</v>
      </c>
      <c r="G334" t="s">
        <v>528</v>
      </c>
      <c r="H334" t="s">
        <v>354</v>
      </c>
      <c r="I334">
        <v>3</v>
      </c>
      <c r="J334">
        <v>3</v>
      </c>
    </row>
    <row r="335" spans="1:10">
      <c r="A335" t="s">
        <v>537</v>
      </c>
      <c r="B335">
        <v>2003</v>
      </c>
      <c r="C335">
        <v>1.488</v>
      </c>
      <c r="D335" t="s">
        <v>163</v>
      </c>
      <c r="E335" t="s">
        <v>359</v>
      </c>
      <c r="F335" t="s">
        <v>19</v>
      </c>
      <c r="G335" t="s">
        <v>528</v>
      </c>
      <c r="H335" t="s">
        <v>354</v>
      </c>
      <c r="I335">
        <v>3</v>
      </c>
      <c r="J335">
        <v>3</v>
      </c>
    </row>
    <row r="336" spans="1:10">
      <c r="A336" t="s">
        <v>538</v>
      </c>
      <c r="B336">
        <v>2004</v>
      </c>
      <c r="C336">
        <v>1.77</v>
      </c>
      <c r="D336" t="s">
        <v>163</v>
      </c>
      <c r="E336" t="s">
        <v>359</v>
      </c>
      <c r="F336" t="s">
        <v>19</v>
      </c>
      <c r="G336" t="s">
        <v>528</v>
      </c>
      <c r="H336" t="s">
        <v>354</v>
      </c>
      <c r="I336">
        <v>3</v>
      </c>
      <c r="J336">
        <v>3</v>
      </c>
    </row>
    <row r="337" spans="1:10">
      <c r="A337" t="s">
        <v>539</v>
      </c>
      <c r="B337">
        <v>2005</v>
      </c>
      <c r="C337">
        <v>2.3620000000000001</v>
      </c>
      <c r="D337" t="s">
        <v>163</v>
      </c>
      <c r="E337" t="s">
        <v>359</v>
      </c>
      <c r="F337" t="s">
        <v>19</v>
      </c>
      <c r="G337" t="s">
        <v>528</v>
      </c>
      <c r="H337" t="s">
        <v>354</v>
      </c>
      <c r="I337">
        <v>3</v>
      </c>
      <c r="J337">
        <v>3</v>
      </c>
    </row>
    <row r="338" spans="1:10">
      <c r="A338" t="s">
        <v>540</v>
      </c>
      <c r="B338">
        <v>2006</v>
      </c>
      <c r="C338">
        <v>2.669</v>
      </c>
      <c r="D338" t="s">
        <v>163</v>
      </c>
      <c r="E338" t="s">
        <v>359</v>
      </c>
      <c r="F338" t="s">
        <v>19</v>
      </c>
      <c r="G338" t="s">
        <v>528</v>
      </c>
      <c r="H338" t="s">
        <v>354</v>
      </c>
      <c r="I338">
        <v>3</v>
      </c>
      <c r="J338">
        <v>3</v>
      </c>
    </row>
    <row r="339" spans="1:10">
      <c r="A339" t="s">
        <v>541</v>
      </c>
      <c r="B339">
        <v>2007</v>
      </c>
      <c r="C339">
        <v>2.8620000000000001</v>
      </c>
      <c r="D339" t="s">
        <v>163</v>
      </c>
      <c r="E339" t="s">
        <v>359</v>
      </c>
      <c r="F339" t="s">
        <v>19</v>
      </c>
      <c r="G339" t="s">
        <v>528</v>
      </c>
      <c r="H339" t="s">
        <v>354</v>
      </c>
      <c r="I339">
        <v>3</v>
      </c>
      <c r="J339">
        <v>3</v>
      </c>
    </row>
    <row r="340" spans="1:10">
      <c r="A340" t="s">
        <v>542</v>
      </c>
      <c r="B340">
        <v>2008</v>
      </c>
      <c r="C340">
        <v>3.758</v>
      </c>
      <c r="D340" t="s">
        <v>163</v>
      </c>
      <c r="E340" t="s">
        <v>359</v>
      </c>
      <c r="F340" t="s">
        <v>19</v>
      </c>
      <c r="G340" t="s">
        <v>528</v>
      </c>
      <c r="H340" t="s">
        <v>354</v>
      </c>
      <c r="I340">
        <v>3</v>
      </c>
      <c r="J340">
        <v>3</v>
      </c>
    </row>
    <row r="341" spans="1:10">
      <c r="A341" t="s">
        <v>543</v>
      </c>
      <c r="B341">
        <v>2009</v>
      </c>
      <c r="C341">
        <v>2.4329999999999998</v>
      </c>
      <c r="D341" t="s">
        <v>163</v>
      </c>
      <c r="E341" t="s">
        <v>359</v>
      </c>
      <c r="F341" t="s">
        <v>19</v>
      </c>
      <c r="G341" t="s">
        <v>528</v>
      </c>
      <c r="H341" t="s">
        <v>354</v>
      </c>
      <c r="I341">
        <v>3</v>
      </c>
      <c r="J341">
        <v>3</v>
      </c>
    </row>
    <row r="342" spans="1:10">
      <c r="A342" t="s">
        <v>544</v>
      </c>
      <c r="B342">
        <v>2010</v>
      </c>
      <c r="C342">
        <v>2.964</v>
      </c>
      <c r="D342" t="s">
        <v>163</v>
      </c>
      <c r="E342" t="s">
        <v>359</v>
      </c>
      <c r="F342" t="s">
        <v>19</v>
      </c>
      <c r="G342" t="s">
        <v>528</v>
      </c>
      <c r="H342" t="s">
        <v>354</v>
      </c>
      <c r="I342">
        <v>3</v>
      </c>
      <c r="J342">
        <v>3</v>
      </c>
    </row>
    <row r="343" spans="1:10">
      <c r="A343" t="s">
        <v>545</v>
      </c>
      <c r="B343">
        <v>2011</v>
      </c>
      <c r="C343">
        <v>3.802</v>
      </c>
      <c r="D343" t="s">
        <v>163</v>
      </c>
      <c r="E343" t="s">
        <v>359</v>
      </c>
      <c r="F343" t="s">
        <v>19</v>
      </c>
      <c r="G343" t="s">
        <v>528</v>
      </c>
      <c r="H343" t="s">
        <v>354</v>
      </c>
      <c r="I343">
        <v>3</v>
      </c>
      <c r="J343">
        <v>3</v>
      </c>
    </row>
    <row r="344" spans="1:10">
      <c r="A344" t="s">
        <v>546</v>
      </c>
      <c r="B344">
        <v>2012</v>
      </c>
      <c r="C344">
        <v>3.899</v>
      </c>
      <c r="D344" t="s">
        <v>163</v>
      </c>
      <c r="E344" t="s">
        <v>359</v>
      </c>
      <c r="F344" t="s">
        <v>19</v>
      </c>
      <c r="G344" t="s">
        <v>528</v>
      </c>
      <c r="H344" t="s">
        <v>354</v>
      </c>
      <c r="I344">
        <v>3</v>
      </c>
      <c r="J344">
        <v>3</v>
      </c>
    </row>
    <row r="345" spans="1:10">
      <c r="A345" t="s">
        <v>547</v>
      </c>
      <c r="B345">
        <v>2013</v>
      </c>
      <c r="C345">
        <v>3.903</v>
      </c>
      <c r="D345" t="s">
        <v>163</v>
      </c>
      <c r="E345" t="s">
        <v>359</v>
      </c>
      <c r="F345" t="s">
        <v>19</v>
      </c>
      <c r="G345" t="s">
        <v>528</v>
      </c>
      <c r="H345" t="s">
        <v>354</v>
      </c>
      <c r="I345">
        <v>3</v>
      </c>
      <c r="J345">
        <v>3</v>
      </c>
    </row>
    <row r="346" spans="1:10">
      <c r="A346" t="s">
        <v>548</v>
      </c>
      <c r="B346">
        <v>2014</v>
      </c>
      <c r="C346">
        <v>3.806</v>
      </c>
      <c r="D346" t="s">
        <v>163</v>
      </c>
      <c r="E346" t="s">
        <v>359</v>
      </c>
      <c r="F346" t="s">
        <v>19</v>
      </c>
      <c r="G346" t="s">
        <v>528</v>
      </c>
      <c r="H346" t="s">
        <v>354</v>
      </c>
      <c r="I346">
        <v>3</v>
      </c>
      <c r="J346">
        <v>3</v>
      </c>
    </row>
    <row r="347" spans="1:10">
      <c r="A347" t="s">
        <v>549</v>
      </c>
      <c r="B347">
        <v>2015</v>
      </c>
      <c r="C347">
        <v>2.64</v>
      </c>
      <c r="D347" t="s">
        <v>163</v>
      </c>
      <c r="E347" t="s">
        <v>359</v>
      </c>
      <c r="F347" t="s">
        <v>19</v>
      </c>
      <c r="G347" t="s">
        <v>528</v>
      </c>
      <c r="H347" t="s">
        <v>354</v>
      </c>
      <c r="I347">
        <v>3</v>
      </c>
      <c r="J347">
        <v>3</v>
      </c>
    </row>
    <row r="348" spans="1:10">
      <c r="A348" t="s">
        <v>550</v>
      </c>
      <c r="B348">
        <v>2016</v>
      </c>
      <c r="C348">
        <v>2.2589999999999999</v>
      </c>
      <c r="D348" t="s">
        <v>163</v>
      </c>
      <c r="E348" t="s">
        <v>359</v>
      </c>
      <c r="F348" t="s">
        <v>19</v>
      </c>
      <c r="G348" t="s">
        <v>528</v>
      </c>
      <c r="H348" t="s">
        <v>354</v>
      </c>
      <c r="I348">
        <v>3</v>
      </c>
      <c r="J348">
        <v>3</v>
      </c>
    </row>
    <row r="349" spans="1:10">
      <c r="A349" t="s">
        <v>551</v>
      </c>
      <c r="B349">
        <v>2017</v>
      </c>
      <c r="C349">
        <v>2.5960000000000001</v>
      </c>
      <c r="D349" t="s">
        <v>163</v>
      </c>
      <c r="E349" t="s">
        <v>359</v>
      </c>
      <c r="F349" t="s">
        <v>19</v>
      </c>
      <c r="G349" t="s">
        <v>528</v>
      </c>
      <c r="H349" t="s">
        <v>354</v>
      </c>
      <c r="I349">
        <v>3</v>
      </c>
      <c r="J349">
        <v>3</v>
      </c>
    </row>
    <row r="350" spans="1:10">
      <c r="A350" t="s">
        <v>552</v>
      </c>
      <c r="B350">
        <v>2018</v>
      </c>
      <c r="C350">
        <v>3.11</v>
      </c>
      <c r="D350" t="s">
        <v>163</v>
      </c>
      <c r="E350" t="s">
        <v>359</v>
      </c>
      <c r="F350" t="s">
        <v>19</v>
      </c>
      <c r="G350" t="s">
        <v>528</v>
      </c>
      <c r="H350" t="s">
        <v>354</v>
      </c>
      <c r="I350">
        <v>3</v>
      </c>
      <c r="J350">
        <v>3</v>
      </c>
    </row>
    <row r="351" spans="1:10">
      <c r="A351" t="s">
        <v>553</v>
      </c>
      <c r="B351">
        <v>2019</v>
      </c>
      <c r="C351">
        <v>2.9550000000000001</v>
      </c>
      <c r="D351" t="s">
        <v>163</v>
      </c>
      <c r="E351" t="s">
        <v>359</v>
      </c>
      <c r="F351" t="s">
        <v>19</v>
      </c>
      <c r="G351" t="s">
        <v>528</v>
      </c>
      <c r="H351" t="s">
        <v>354</v>
      </c>
      <c r="I351">
        <v>3</v>
      </c>
      <c r="J351">
        <v>3</v>
      </c>
    </row>
    <row r="352" spans="1:10">
      <c r="A352" t="s">
        <v>554</v>
      </c>
      <c r="B352">
        <v>2020</v>
      </c>
      <c r="C352">
        <v>2.4260000000000002</v>
      </c>
      <c r="D352" t="s">
        <v>163</v>
      </c>
      <c r="E352" t="s">
        <v>359</v>
      </c>
      <c r="F352" t="s">
        <v>19</v>
      </c>
      <c r="G352" t="s">
        <v>528</v>
      </c>
      <c r="H352" t="s">
        <v>354</v>
      </c>
      <c r="I352">
        <v>3</v>
      </c>
      <c r="J352">
        <v>3</v>
      </c>
    </row>
    <row r="353" spans="1:10">
      <c r="A353" t="s">
        <v>555</v>
      </c>
      <c r="B353">
        <v>2021</v>
      </c>
      <c r="C353">
        <v>3.214</v>
      </c>
      <c r="D353" t="s">
        <v>163</v>
      </c>
      <c r="E353" t="s">
        <v>359</v>
      </c>
      <c r="F353" t="s">
        <v>19</v>
      </c>
      <c r="G353" t="s">
        <v>528</v>
      </c>
      <c r="H353" t="s">
        <v>354</v>
      </c>
      <c r="I353">
        <v>3</v>
      </c>
      <c r="J353">
        <v>3</v>
      </c>
    </row>
    <row r="354" spans="1:10">
      <c r="A354" t="s">
        <v>556</v>
      </c>
      <c r="B354">
        <v>2022</v>
      </c>
      <c r="C354">
        <v>4.8979999999999997</v>
      </c>
      <c r="D354" t="s">
        <v>163</v>
      </c>
      <c r="E354" t="s">
        <v>359</v>
      </c>
      <c r="F354" t="s">
        <v>19</v>
      </c>
      <c r="G354" t="s">
        <v>528</v>
      </c>
      <c r="H354" t="s">
        <v>354</v>
      </c>
      <c r="I354">
        <v>3</v>
      </c>
      <c r="J354">
        <v>3</v>
      </c>
    </row>
    <row r="355" spans="1:10">
      <c r="A355" t="s">
        <v>557</v>
      </c>
      <c r="B355">
        <v>1994</v>
      </c>
      <c r="C355">
        <v>0.52800000000000002</v>
      </c>
      <c r="D355" t="s">
        <v>163</v>
      </c>
      <c r="E355" t="s">
        <v>387</v>
      </c>
      <c r="F355" t="s">
        <v>19</v>
      </c>
      <c r="G355" t="s">
        <v>558</v>
      </c>
      <c r="H355" t="s">
        <v>354</v>
      </c>
      <c r="I355">
        <v>3</v>
      </c>
      <c r="J355">
        <v>4</v>
      </c>
    </row>
    <row r="356" spans="1:10">
      <c r="A356" t="s">
        <v>559</v>
      </c>
      <c r="B356">
        <v>1995</v>
      </c>
      <c r="C356">
        <v>0.53400000000000003</v>
      </c>
      <c r="D356" t="s">
        <v>163</v>
      </c>
      <c r="E356" t="s">
        <v>387</v>
      </c>
      <c r="F356" t="s">
        <v>19</v>
      </c>
      <c r="G356" t="s">
        <v>558</v>
      </c>
      <c r="H356" t="s">
        <v>354</v>
      </c>
      <c r="I356">
        <v>3</v>
      </c>
      <c r="J356">
        <v>4</v>
      </c>
    </row>
    <row r="357" spans="1:10">
      <c r="A357" t="s">
        <v>560</v>
      </c>
      <c r="B357">
        <v>1996</v>
      </c>
      <c r="C357">
        <v>0.64200000000000002</v>
      </c>
      <c r="D357" t="s">
        <v>163</v>
      </c>
      <c r="E357" t="s">
        <v>387</v>
      </c>
      <c r="F357" t="s">
        <v>19</v>
      </c>
      <c r="G357" t="s">
        <v>558</v>
      </c>
      <c r="H357" t="s">
        <v>354</v>
      </c>
      <c r="I357">
        <v>3</v>
      </c>
      <c r="J357">
        <v>4</v>
      </c>
    </row>
    <row r="358" spans="1:10">
      <c r="A358" t="s">
        <v>561</v>
      </c>
      <c r="B358">
        <v>1997</v>
      </c>
      <c r="C358">
        <v>0.60899999999999999</v>
      </c>
      <c r="D358" t="s">
        <v>163</v>
      </c>
      <c r="E358" t="s">
        <v>387</v>
      </c>
      <c r="F358" t="s">
        <v>19</v>
      </c>
      <c r="G358" t="s">
        <v>558</v>
      </c>
      <c r="H358" t="s">
        <v>354</v>
      </c>
      <c r="I358">
        <v>3</v>
      </c>
      <c r="J358">
        <v>4</v>
      </c>
    </row>
    <row r="359" spans="1:10">
      <c r="A359" t="s">
        <v>562</v>
      </c>
      <c r="B359">
        <v>1998</v>
      </c>
      <c r="C359">
        <v>0.45600000000000002</v>
      </c>
      <c r="D359" t="s">
        <v>163</v>
      </c>
      <c r="E359" t="s">
        <v>387</v>
      </c>
      <c r="F359" t="s">
        <v>19</v>
      </c>
      <c r="G359" t="s">
        <v>558</v>
      </c>
      <c r="H359" t="s">
        <v>354</v>
      </c>
      <c r="I359">
        <v>3</v>
      </c>
      <c r="J359">
        <v>4</v>
      </c>
    </row>
    <row r="360" spans="1:10">
      <c r="A360" t="s">
        <v>563</v>
      </c>
      <c r="B360">
        <v>1999</v>
      </c>
      <c r="C360">
        <v>0.53800000000000003</v>
      </c>
      <c r="D360" t="s">
        <v>163</v>
      </c>
      <c r="E360" t="s">
        <v>387</v>
      </c>
      <c r="F360" t="s">
        <v>19</v>
      </c>
      <c r="G360" t="s">
        <v>558</v>
      </c>
      <c r="H360" t="s">
        <v>354</v>
      </c>
      <c r="I360">
        <v>3</v>
      </c>
      <c r="J360">
        <v>4</v>
      </c>
    </row>
    <row r="361" spans="1:10">
      <c r="A361" t="s">
        <v>564</v>
      </c>
      <c r="B361">
        <v>2000</v>
      </c>
      <c r="C361">
        <v>0.88500000000000001</v>
      </c>
      <c r="D361" t="s">
        <v>163</v>
      </c>
      <c r="E361" t="s">
        <v>387</v>
      </c>
      <c r="F361" t="s">
        <v>19</v>
      </c>
      <c r="G361" t="s">
        <v>558</v>
      </c>
      <c r="H361" t="s">
        <v>354</v>
      </c>
      <c r="I361">
        <v>3</v>
      </c>
      <c r="J361">
        <v>4</v>
      </c>
    </row>
    <row r="362" spans="1:10">
      <c r="A362" t="s">
        <v>565</v>
      </c>
      <c r="B362">
        <v>2001</v>
      </c>
      <c r="C362">
        <v>0.77900000000000003</v>
      </c>
      <c r="D362" t="s">
        <v>163</v>
      </c>
      <c r="E362" t="s">
        <v>387</v>
      </c>
      <c r="F362" t="s">
        <v>19</v>
      </c>
      <c r="G362" t="s">
        <v>558</v>
      </c>
      <c r="H362" t="s">
        <v>354</v>
      </c>
      <c r="I362">
        <v>3</v>
      </c>
      <c r="J362">
        <v>4</v>
      </c>
    </row>
    <row r="363" spans="1:10">
      <c r="A363" t="s">
        <v>566</v>
      </c>
      <c r="B363">
        <v>2002</v>
      </c>
      <c r="C363">
        <v>0.72499999999999998</v>
      </c>
      <c r="D363" t="s">
        <v>163</v>
      </c>
      <c r="E363" t="s">
        <v>387</v>
      </c>
      <c r="F363" t="s">
        <v>19</v>
      </c>
      <c r="G363" t="s">
        <v>558</v>
      </c>
      <c r="H363" t="s">
        <v>354</v>
      </c>
      <c r="I363">
        <v>3</v>
      </c>
      <c r="J363">
        <v>4</v>
      </c>
    </row>
    <row r="364" spans="1:10">
      <c r="A364" t="s">
        <v>567</v>
      </c>
      <c r="B364">
        <v>2003</v>
      </c>
      <c r="C364">
        <v>0.879</v>
      </c>
      <c r="D364" t="s">
        <v>163</v>
      </c>
      <c r="E364" t="s">
        <v>387</v>
      </c>
      <c r="F364" t="s">
        <v>19</v>
      </c>
      <c r="G364" t="s">
        <v>558</v>
      </c>
      <c r="H364" t="s">
        <v>354</v>
      </c>
      <c r="I364">
        <v>3</v>
      </c>
      <c r="J364">
        <v>4</v>
      </c>
    </row>
    <row r="365" spans="1:10">
      <c r="A365" t="s">
        <v>568</v>
      </c>
      <c r="B365">
        <v>2004</v>
      </c>
      <c r="C365">
        <v>1.1839999999999999</v>
      </c>
      <c r="D365" t="s">
        <v>163</v>
      </c>
      <c r="E365" t="s">
        <v>387</v>
      </c>
      <c r="F365" t="s">
        <v>19</v>
      </c>
      <c r="G365" t="s">
        <v>558</v>
      </c>
      <c r="H365" t="s">
        <v>354</v>
      </c>
      <c r="I365">
        <v>3</v>
      </c>
      <c r="J365">
        <v>4</v>
      </c>
    </row>
    <row r="366" spans="1:10">
      <c r="A366" t="s">
        <v>569</v>
      </c>
      <c r="B366">
        <v>2005</v>
      </c>
      <c r="C366">
        <v>1.752</v>
      </c>
      <c r="D366" t="s">
        <v>163</v>
      </c>
      <c r="E366" t="s">
        <v>387</v>
      </c>
      <c r="F366" t="s">
        <v>19</v>
      </c>
      <c r="G366" t="s">
        <v>558</v>
      </c>
      <c r="H366" t="s">
        <v>354</v>
      </c>
      <c r="I366">
        <v>3</v>
      </c>
      <c r="J366">
        <v>4</v>
      </c>
    </row>
    <row r="367" spans="1:10">
      <c r="A367" t="s">
        <v>570</v>
      </c>
      <c r="B367">
        <v>2006</v>
      </c>
      <c r="C367">
        <v>1.9850000000000001</v>
      </c>
      <c r="D367" t="s">
        <v>163</v>
      </c>
      <c r="E367" t="s">
        <v>387</v>
      </c>
      <c r="F367" t="s">
        <v>19</v>
      </c>
      <c r="G367" t="s">
        <v>558</v>
      </c>
      <c r="H367" t="s">
        <v>354</v>
      </c>
      <c r="I367">
        <v>3</v>
      </c>
      <c r="J367">
        <v>4</v>
      </c>
    </row>
    <row r="368" spans="1:10">
      <c r="A368" t="s">
        <v>571</v>
      </c>
      <c r="B368">
        <v>2007</v>
      </c>
      <c r="C368">
        <v>2.16</v>
      </c>
      <c r="D368" t="s">
        <v>163</v>
      </c>
      <c r="E368" t="s">
        <v>387</v>
      </c>
      <c r="F368" t="s">
        <v>19</v>
      </c>
      <c r="G368" t="s">
        <v>558</v>
      </c>
      <c r="H368" t="s">
        <v>354</v>
      </c>
      <c r="I368">
        <v>3</v>
      </c>
      <c r="J368">
        <v>4</v>
      </c>
    </row>
    <row r="369" spans="1:10">
      <c r="A369" t="s">
        <v>572</v>
      </c>
      <c r="B369">
        <v>2008</v>
      </c>
      <c r="C369">
        <v>3.0739999999999998</v>
      </c>
      <c r="D369" t="s">
        <v>163</v>
      </c>
      <c r="E369" t="s">
        <v>387</v>
      </c>
      <c r="F369" t="s">
        <v>19</v>
      </c>
      <c r="G369" t="s">
        <v>558</v>
      </c>
      <c r="H369" t="s">
        <v>354</v>
      </c>
      <c r="I369">
        <v>3</v>
      </c>
      <c r="J369">
        <v>4</v>
      </c>
    </row>
    <row r="370" spans="1:10">
      <c r="A370" t="s">
        <v>573</v>
      </c>
      <c r="B370">
        <v>2009</v>
      </c>
      <c r="C370">
        <v>1.7030000000000001</v>
      </c>
      <c r="D370" t="s">
        <v>163</v>
      </c>
      <c r="E370" t="s">
        <v>387</v>
      </c>
      <c r="F370" t="s">
        <v>19</v>
      </c>
      <c r="G370" t="s">
        <v>558</v>
      </c>
      <c r="H370" t="s">
        <v>354</v>
      </c>
      <c r="I370">
        <v>3</v>
      </c>
      <c r="J370">
        <v>4</v>
      </c>
    </row>
    <row r="371" spans="1:10">
      <c r="A371" t="s">
        <v>574</v>
      </c>
      <c r="B371">
        <v>2010</v>
      </c>
      <c r="C371">
        <v>2.1970000000000001</v>
      </c>
      <c r="D371" t="s">
        <v>163</v>
      </c>
      <c r="E371" t="s">
        <v>387</v>
      </c>
      <c r="F371" t="s">
        <v>19</v>
      </c>
      <c r="G371" t="s">
        <v>558</v>
      </c>
      <c r="H371" t="s">
        <v>354</v>
      </c>
      <c r="I371">
        <v>3</v>
      </c>
      <c r="J371">
        <v>4</v>
      </c>
    </row>
    <row r="372" spans="1:10">
      <c r="A372" t="s">
        <v>575</v>
      </c>
      <c r="B372">
        <v>2011</v>
      </c>
      <c r="C372">
        <v>3.0459999999999998</v>
      </c>
      <c r="D372" t="s">
        <v>163</v>
      </c>
      <c r="E372" t="s">
        <v>387</v>
      </c>
      <c r="F372" t="s">
        <v>19</v>
      </c>
      <c r="G372" t="s">
        <v>558</v>
      </c>
      <c r="H372" t="s">
        <v>354</v>
      </c>
      <c r="I372">
        <v>3</v>
      </c>
      <c r="J372">
        <v>4</v>
      </c>
    </row>
    <row r="373" spans="1:10">
      <c r="A373" t="s">
        <v>576</v>
      </c>
      <c r="B373">
        <v>2012</v>
      </c>
      <c r="C373">
        <v>3.101</v>
      </c>
      <c r="D373" t="s">
        <v>163</v>
      </c>
      <c r="E373" t="s">
        <v>387</v>
      </c>
      <c r="F373" t="s">
        <v>19</v>
      </c>
      <c r="G373" t="s">
        <v>558</v>
      </c>
      <c r="H373" t="s">
        <v>354</v>
      </c>
      <c r="I373">
        <v>3</v>
      </c>
      <c r="J373">
        <v>4</v>
      </c>
    </row>
    <row r="374" spans="1:10">
      <c r="A374" t="s">
        <v>577</v>
      </c>
      <c r="B374">
        <v>2013</v>
      </c>
      <c r="C374">
        <v>2.9780000000000002</v>
      </c>
      <c r="D374" t="s">
        <v>163</v>
      </c>
      <c r="E374" t="s">
        <v>387</v>
      </c>
      <c r="F374" t="s">
        <v>19</v>
      </c>
      <c r="G374" t="s">
        <v>558</v>
      </c>
      <c r="H374" t="s">
        <v>354</v>
      </c>
      <c r="I374">
        <v>3</v>
      </c>
      <c r="J374">
        <v>4</v>
      </c>
    </row>
    <row r="375" spans="1:10">
      <c r="A375" t="s">
        <v>578</v>
      </c>
      <c r="B375">
        <v>2014</v>
      </c>
      <c r="C375">
        <v>2.7789999999999999</v>
      </c>
      <c r="D375" t="s">
        <v>163</v>
      </c>
      <c r="E375" t="s">
        <v>387</v>
      </c>
      <c r="F375" t="s">
        <v>19</v>
      </c>
      <c r="G375" t="s">
        <v>558</v>
      </c>
      <c r="H375" t="s">
        <v>354</v>
      </c>
      <c r="I375">
        <v>3</v>
      </c>
      <c r="J375">
        <v>4</v>
      </c>
    </row>
    <row r="376" spans="1:10">
      <c r="A376" t="s">
        <v>579</v>
      </c>
      <c r="B376">
        <v>2015</v>
      </c>
      <c r="C376">
        <v>1.6040000000000001</v>
      </c>
      <c r="D376" t="s">
        <v>163</v>
      </c>
      <c r="E376" t="s">
        <v>387</v>
      </c>
      <c r="F376" t="s">
        <v>19</v>
      </c>
      <c r="G376" t="s">
        <v>558</v>
      </c>
      <c r="H376" t="s">
        <v>354</v>
      </c>
      <c r="I376">
        <v>3</v>
      </c>
      <c r="J376">
        <v>4</v>
      </c>
    </row>
    <row r="377" spans="1:10">
      <c r="A377" t="s">
        <v>580</v>
      </c>
      <c r="B377">
        <v>2016</v>
      </c>
      <c r="C377">
        <v>1.3120000000000001</v>
      </c>
      <c r="D377" t="s">
        <v>163</v>
      </c>
      <c r="E377" t="s">
        <v>387</v>
      </c>
      <c r="F377" t="s">
        <v>19</v>
      </c>
      <c r="G377" t="s">
        <v>558</v>
      </c>
      <c r="H377" t="s">
        <v>354</v>
      </c>
      <c r="I377">
        <v>3</v>
      </c>
      <c r="J377">
        <v>4</v>
      </c>
    </row>
    <row r="378" spans="1:10">
      <c r="A378" t="s">
        <v>581</v>
      </c>
      <c r="B378">
        <v>2017</v>
      </c>
      <c r="C378">
        <v>1.6339999999999999</v>
      </c>
      <c r="D378" t="s">
        <v>163</v>
      </c>
      <c r="E378" t="s">
        <v>387</v>
      </c>
      <c r="F378" t="s">
        <v>19</v>
      </c>
      <c r="G378" t="s">
        <v>558</v>
      </c>
      <c r="H378" t="s">
        <v>354</v>
      </c>
      <c r="I378">
        <v>3</v>
      </c>
      <c r="J378">
        <v>4</v>
      </c>
    </row>
    <row r="379" spans="1:10">
      <c r="A379" t="s">
        <v>582</v>
      </c>
      <c r="B379">
        <v>2018</v>
      </c>
      <c r="C379">
        <v>2.1110000000000002</v>
      </c>
      <c r="D379" t="s">
        <v>163</v>
      </c>
      <c r="E379" t="s">
        <v>387</v>
      </c>
      <c r="F379" t="s">
        <v>19</v>
      </c>
      <c r="G379" t="s">
        <v>558</v>
      </c>
      <c r="H379" t="s">
        <v>354</v>
      </c>
      <c r="I379">
        <v>3</v>
      </c>
      <c r="J379">
        <v>4</v>
      </c>
    </row>
    <row r="380" spans="1:10">
      <c r="A380" t="s">
        <v>583</v>
      </c>
      <c r="B380">
        <v>2019</v>
      </c>
      <c r="C380">
        <v>1.94</v>
      </c>
      <c r="D380" t="s">
        <v>163</v>
      </c>
      <c r="E380" t="s">
        <v>387</v>
      </c>
      <c r="F380" t="s">
        <v>19</v>
      </c>
      <c r="G380" t="s">
        <v>558</v>
      </c>
      <c r="H380" t="s">
        <v>354</v>
      </c>
      <c r="I380">
        <v>3</v>
      </c>
      <c r="J380">
        <v>4</v>
      </c>
    </row>
    <row r="381" spans="1:10">
      <c r="A381" t="s">
        <v>584</v>
      </c>
      <c r="B381">
        <v>2020</v>
      </c>
      <c r="C381">
        <v>1.2290000000000001</v>
      </c>
      <c r="D381" t="s">
        <v>163</v>
      </c>
      <c r="E381" t="s">
        <v>387</v>
      </c>
      <c r="F381" t="s">
        <v>19</v>
      </c>
      <c r="G381" t="s">
        <v>558</v>
      </c>
      <c r="H381" t="s">
        <v>354</v>
      </c>
      <c r="I381">
        <v>3</v>
      </c>
      <c r="J381">
        <v>4</v>
      </c>
    </row>
    <row r="382" spans="1:10">
      <c r="A382" t="s">
        <v>585</v>
      </c>
      <c r="B382">
        <v>2021</v>
      </c>
      <c r="C382">
        <v>1.9550000000000001</v>
      </c>
      <c r="D382" t="s">
        <v>163</v>
      </c>
      <c r="E382" t="s">
        <v>387</v>
      </c>
      <c r="F382" t="s">
        <v>19</v>
      </c>
      <c r="G382" t="s">
        <v>558</v>
      </c>
      <c r="H382" t="s">
        <v>354</v>
      </c>
      <c r="I382">
        <v>3</v>
      </c>
      <c r="J382">
        <v>4</v>
      </c>
    </row>
    <row r="383" spans="1:10">
      <c r="A383" t="s">
        <v>586</v>
      </c>
      <c r="B383">
        <v>1994</v>
      </c>
      <c r="C383">
        <v>0.92300000000000004</v>
      </c>
      <c r="D383" t="s">
        <v>163</v>
      </c>
      <c r="E383" t="s">
        <v>417</v>
      </c>
      <c r="F383" t="s">
        <v>19</v>
      </c>
      <c r="G383" t="s">
        <v>587</v>
      </c>
      <c r="H383" t="s">
        <v>354</v>
      </c>
      <c r="I383">
        <v>3</v>
      </c>
      <c r="J383">
        <v>5</v>
      </c>
    </row>
    <row r="384" spans="1:10">
      <c r="A384" t="s">
        <v>588</v>
      </c>
      <c r="B384">
        <v>1995</v>
      </c>
      <c r="C384">
        <v>0.90600000000000003</v>
      </c>
      <c r="D384" t="s">
        <v>163</v>
      </c>
      <c r="E384" t="s">
        <v>417</v>
      </c>
      <c r="F384" t="s">
        <v>19</v>
      </c>
      <c r="G384" t="s">
        <v>587</v>
      </c>
      <c r="H384" t="s">
        <v>354</v>
      </c>
      <c r="I384">
        <v>3</v>
      </c>
      <c r="J384">
        <v>5</v>
      </c>
    </row>
    <row r="385" spans="1:10">
      <c r="A385" t="s">
        <v>589</v>
      </c>
      <c r="B385">
        <v>1996</v>
      </c>
      <c r="C385">
        <v>1.0580000000000001</v>
      </c>
      <c r="D385" t="s">
        <v>163</v>
      </c>
      <c r="E385" t="s">
        <v>417</v>
      </c>
      <c r="F385" t="s">
        <v>19</v>
      </c>
      <c r="G385" t="s">
        <v>587</v>
      </c>
      <c r="H385" t="s">
        <v>354</v>
      </c>
      <c r="I385">
        <v>3</v>
      </c>
      <c r="J385">
        <v>5</v>
      </c>
    </row>
    <row r="386" spans="1:10">
      <c r="A386" t="s">
        <v>590</v>
      </c>
      <c r="B386">
        <v>1997</v>
      </c>
      <c r="C386">
        <v>1.0740000000000001</v>
      </c>
      <c r="D386" t="s">
        <v>163</v>
      </c>
      <c r="E386" t="s">
        <v>417</v>
      </c>
      <c r="F386" t="s">
        <v>19</v>
      </c>
      <c r="G386" t="s">
        <v>587</v>
      </c>
      <c r="H386" t="s">
        <v>354</v>
      </c>
      <c r="I386">
        <v>3</v>
      </c>
      <c r="J386">
        <v>5</v>
      </c>
    </row>
    <row r="387" spans="1:10">
      <c r="A387" t="s">
        <v>591</v>
      </c>
      <c r="B387">
        <v>1998</v>
      </c>
      <c r="C387">
        <v>0.91800000000000004</v>
      </c>
      <c r="D387" t="s">
        <v>163</v>
      </c>
      <c r="E387" t="s">
        <v>417</v>
      </c>
      <c r="F387" t="s">
        <v>19</v>
      </c>
      <c r="G387" t="s">
        <v>587</v>
      </c>
      <c r="H387" t="s">
        <v>354</v>
      </c>
      <c r="I387">
        <v>3</v>
      </c>
      <c r="J387">
        <v>5</v>
      </c>
    </row>
    <row r="388" spans="1:10">
      <c r="A388" t="s">
        <v>592</v>
      </c>
      <c r="B388">
        <v>1999</v>
      </c>
      <c r="C388">
        <v>0.99</v>
      </c>
      <c r="D388" t="s">
        <v>163</v>
      </c>
      <c r="E388" t="s">
        <v>417</v>
      </c>
      <c r="F388" t="s">
        <v>19</v>
      </c>
      <c r="G388" t="s">
        <v>587</v>
      </c>
      <c r="H388" t="s">
        <v>354</v>
      </c>
      <c r="I388">
        <v>3</v>
      </c>
      <c r="J388">
        <v>5</v>
      </c>
    </row>
    <row r="389" spans="1:10">
      <c r="A389" t="s">
        <v>593</v>
      </c>
      <c r="B389">
        <v>2000</v>
      </c>
      <c r="C389">
        <v>1.244</v>
      </c>
      <c r="D389" t="s">
        <v>163</v>
      </c>
      <c r="E389" t="s">
        <v>417</v>
      </c>
      <c r="F389" t="s">
        <v>19</v>
      </c>
      <c r="G389" t="s">
        <v>587</v>
      </c>
      <c r="H389" t="s">
        <v>354</v>
      </c>
      <c r="I389">
        <v>3</v>
      </c>
      <c r="J389">
        <v>5</v>
      </c>
    </row>
    <row r="390" spans="1:10">
      <c r="A390" t="s">
        <v>594</v>
      </c>
      <c r="B390">
        <v>2001</v>
      </c>
      <c r="C390">
        <v>1.258</v>
      </c>
      <c r="D390" t="s">
        <v>163</v>
      </c>
      <c r="E390" t="s">
        <v>417</v>
      </c>
      <c r="F390" t="s">
        <v>19</v>
      </c>
      <c r="G390" t="s">
        <v>587</v>
      </c>
      <c r="H390" t="s">
        <v>354</v>
      </c>
      <c r="I390">
        <v>3</v>
      </c>
      <c r="J390">
        <v>5</v>
      </c>
    </row>
    <row r="391" spans="1:10">
      <c r="A391" t="s">
        <v>595</v>
      </c>
      <c r="B391">
        <v>2002</v>
      </c>
      <c r="C391">
        <v>1.167</v>
      </c>
      <c r="D391" t="s">
        <v>163</v>
      </c>
      <c r="E391" t="s">
        <v>417</v>
      </c>
      <c r="F391" t="s">
        <v>19</v>
      </c>
      <c r="G391" t="s">
        <v>587</v>
      </c>
      <c r="H391" t="s">
        <v>354</v>
      </c>
      <c r="I391">
        <v>3</v>
      </c>
      <c r="J391">
        <v>5</v>
      </c>
    </row>
    <row r="392" spans="1:10">
      <c r="A392" t="s">
        <v>596</v>
      </c>
      <c r="B392">
        <v>2003</v>
      </c>
      <c r="D392" t="s">
        <v>163</v>
      </c>
      <c r="E392" t="s">
        <v>417</v>
      </c>
      <c r="F392" t="s">
        <v>19</v>
      </c>
      <c r="G392" t="s">
        <v>587</v>
      </c>
      <c r="H392" t="s">
        <v>354</v>
      </c>
      <c r="I392">
        <v>3</v>
      </c>
      <c r="J392">
        <v>5</v>
      </c>
    </row>
    <row r="393" spans="1:10">
      <c r="A393" t="s">
        <v>597</v>
      </c>
      <c r="B393">
        <v>2004</v>
      </c>
      <c r="C393">
        <v>1.744</v>
      </c>
      <c r="D393" t="s">
        <v>163</v>
      </c>
      <c r="E393" t="s">
        <v>417</v>
      </c>
      <c r="F393" t="s">
        <v>19</v>
      </c>
      <c r="G393" t="s">
        <v>587</v>
      </c>
      <c r="H393" t="s">
        <v>354</v>
      </c>
      <c r="I393">
        <v>3</v>
      </c>
      <c r="J393">
        <v>5</v>
      </c>
    </row>
    <row r="394" spans="1:10">
      <c r="A394" t="s">
        <v>598</v>
      </c>
      <c r="B394">
        <v>2005</v>
      </c>
      <c r="C394">
        <v>2.169</v>
      </c>
      <c r="D394" t="s">
        <v>163</v>
      </c>
      <c r="E394" t="s">
        <v>417</v>
      </c>
      <c r="F394" t="s">
        <v>19</v>
      </c>
      <c r="G394" t="s">
        <v>587</v>
      </c>
      <c r="H394" t="s">
        <v>354</v>
      </c>
      <c r="I394">
        <v>3</v>
      </c>
      <c r="J394">
        <v>5</v>
      </c>
    </row>
    <row r="395" spans="1:10">
      <c r="A395" t="s">
        <v>599</v>
      </c>
      <c r="B395">
        <v>2006</v>
      </c>
      <c r="C395">
        <v>2.5590000000000002</v>
      </c>
      <c r="D395" t="s">
        <v>163</v>
      </c>
      <c r="E395" t="s">
        <v>417</v>
      </c>
      <c r="F395" t="s">
        <v>19</v>
      </c>
      <c r="G395" t="s">
        <v>587</v>
      </c>
      <c r="H395" t="s">
        <v>354</v>
      </c>
      <c r="I395">
        <v>3</v>
      </c>
      <c r="J395">
        <v>5</v>
      </c>
    </row>
    <row r="396" spans="1:10">
      <c r="A396" t="s">
        <v>600</v>
      </c>
      <c r="B396">
        <v>2007</v>
      </c>
      <c r="C396">
        <v>2.806</v>
      </c>
      <c r="D396" t="s">
        <v>163</v>
      </c>
      <c r="E396" t="s">
        <v>417</v>
      </c>
      <c r="F396" t="s">
        <v>19</v>
      </c>
      <c r="G396" t="s">
        <v>587</v>
      </c>
      <c r="H396" t="s">
        <v>354</v>
      </c>
      <c r="I396">
        <v>3</v>
      </c>
      <c r="J396">
        <v>5</v>
      </c>
    </row>
    <row r="397" spans="1:10">
      <c r="A397" t="s">
        <v>601</v>
      </c>
      <c r="B397">
        <v>2008</v>
      </c>
      <c r="C397">
        <v>3.117</v>
      </c>
      <c r="D397" t="s">
        <v>163</v>
      </c>
      <c r="E397" t="s">
        <v>417</v>
      </c>
      <c r="F397" t="s">
        <v>19</v>
      </c>
      <c r="G397" t="s">
        <v>587</v>
      </c>
      <c r="H397" t="s">
        <v>354</v>
      </c>
      <c r="I397">
        <v>3</v>
      </c>
      <c r="J397">
        <v>5</v>
      </c>
    </row>
    <row r="398" spans="1:10">
      <c r="A398" t="s">
        <v>602</v>
      </c>
      <c r="B398">
        <v>2009</v>
      </c>
      <c r="C398">
        <v>2.2290000000000001</v>
      </c>
      <c r="D398" t="s">
        <v>163</v>
      </c>
      <c r="E398" t="s">
        <v>417</v>
      </c>
      <c r="F398" t="s">
        <v>19</v>
      </c>
      <c r="G398" t="s">
        <v>587</v>
      </c>
      <c r="H398" t="s">
        <v>354</v>
      </c>
      <c r="I398">
        <v>3</v>
      </c>
      <c r="J398">
        <v>5</v>
      </c>
    </row>
    <row r="399" spans="1:10">
      <c r="A399" t="s">
        <v>603</v>
      </c>
      <c r="B399">
        <v>2010</v>
      </c>
      <c r="C399">
        <v>2.907</v>
      </c>
      <c r="D399" t="s">
        <v>163</v>
      </c>
      <c r="E399" t="s">
        <v>417</v>
      </c>
      <c r="F399" t="s">
        <v>19</v>
      </c>
      <c r="G399" t="s">
        <v>587</v>
      </c>
      <c r="H399" t="s">
        <v>354</v>
      </c>
      <c r="I399">
        <v>3</v>
      </c>
      <c r="J399">
        <v>5</v>
      </c>
    </row>
    <row r="400" spans="1:10">
      <c r="A400" t="s">
        <v>604</v>
      </c>
      <c r="B400">
        <v>2011</v>
      </c>
      <c r="C400">
        <v>3.8980000000000001</v>
      </c>
      <c r="D400" t="s">
        <v>163</v>
      </c>
      <c r="E400" t="s">
        <v>417</v>
      </c>
      <c r="F400" t="s">
        <v>19</v>
      </c>
      <c r="G400" t="s">
        <v>587</v>
      </c>
      <c r="H400" t="s">
        <v>354</v>
      </c>
      <c r="I400">
        <v>3</v>
      </c>
      <c r="J400">
        <v>5</v>
      </c>
    </row>
    <row r="401" spans="1:10">
      <c r="A401" t="s">
        <v>605</v>
      </c>
      <c r="B401">
        <v>2012</v>
      </c>
      <c r="D401" t="s">
        <v>163</v>
      </c>
      <c r="E401" t="s">
        <v>417</v>
      </c>
      <c r="F401" t="s">
        <v>19</v>
      </c>
      <c r="G401" t="s">
        <v>587</v>
      </c>
      <c r="H401" t="s">
        <v>354</v>
      </c>
      <c r="I401">
        <v>3</v>
      </c>
      <c r="J401">
        <v>5</v>
      </c>
    </row>
    <row r="402" spans="1:10">
      <c r="A402" t="s">
        <v>606</v>
      </c>
      <c r="B402">
        <v>2013</v>
      </c>
      <c r="D402" t="s">
        <v>163</v>
      </c>
      <c r="E402" t="s">
        <v>417</v>
      </c>
      <c r="F402" t="s">
        <v>19</v>
      </c>
      <c r="G402" t="s">
        <v>587</v>
      </c>
      <c r="H402" t="s">
        <v>354</v>
      </c>
      <c r="I402">
        <v>3</v>
      </c>
      <c r="J402">
        <v>5</v>
      </c>
    </row>
    <row r="403" spans="1:10">
      <c r="A403" t="s">
        <v>191</v>
      </c>
      <c r="B403">
        <v>1990</v>
      </c>
      <c r="C403">
        <v>0.69220001220000005</v>
      </c>
      <c r="D403" t="s">
        <v>2</v>
      </c>
      <c r="E403" t="s">
        <v>18</v>
      </c>
      <c r="F403" t="s">
        <v>19</v>
      </c>
      <c r="G403" t="s">
        <v>607</v>
      </c>
      <c r="H403" t="s">
        <v>354</v>
      </c>
      <c r="I403">
        <v>4</v>
      </c>
      <c r="J403">
        <v>1</v>
      </c>
    </row>
    <row r="404" spans="1:10">
      <c r="A404" t="s">
        <v>192</v>
      </c>
      <c r="B404">
        <v>1991</v>
      </c>
      <c r="C404">
        <v>0.6723999786</v>
      </c>
      <c r="D404" t="s">
        <v>2</v>
      </c>
      <c r="E404" t="s">
        <v>18</v>
      </c>
      <c r="F404" t="s">
        <v>19</v>
      </c>
      <c r="G404" t="s">
        <v>607</v>
      </c>
      <c r="H404" t="s">
        <v>354</v>
      </c>
      <c r="I404">
        <v>4</v>
      </c>
      <c r="J404">
        <v>1</v>
      </c>
    </row>
    <row r="405" spans="1:10">
      <c r="A405" t="s">
        <v>193</v>
      </c>
      <c r="B405">
        <v>1992</v>
      </c>
      <c r="C405">
        <v>0.6329000092</v>
      </c>
      <c r="D405" t="s">
        <v>2</v>
      </c>
      <c r="E405" t="s">
        <v>18</v>
      </c>
      <c r="F405" t="s">
        <v>19</v>
      </c>
      <c r="G405" t="s">
        <v>607</v>
      </c>
      <c r="H405" t="s">
        <v>354</v>
      </c>
      <c r="I405">
        <v>4</v>
      </c>
      <c r="J405">
        <v>1</v>
      </c>
    </row>
    <row r="406" spans="1:10">
      <c r="A406" t="s">
        <v>194</v>
      </c>
      <c r="B406">
        <v>1993</v>
      </c>
      <c r="C406">
        <v>0.63049999239999999</v>
      </c>
      <c r="D406" t="s">
        <v>2</v>
      </c>
      <c r="E406" t="s">
        <v>18</v>
      </c>
      <c r="F406" t="s">
        <v>19</v>
      </c>
      <c r="G406" t="s">
        <v>607</v>
      </c>
      <c r="H406" t="s">
        <v>354</v>
      </c>
      <c r="I406">
        <v>4</v>
      </c>
      <c r="J406">
        <v>1</v>
      </c>
    </row>
    <row r="407" spans="1:10">
      <c r="A407" t="s">
        <v>195</v>
      </c>
      <c r="B407">
        <v>1994</v>
      </c>
      <c r="C407">
        <v>0.59869998930000001</v>
      </c>
      <c r="D407" t="s">
        <v>2</v>
      </c>
      <c r="E407" t="s">
        <v>18</v>
      </c>
      <c r="F407" t="s">
        <v>19</v>
      </c>
      <c r="G407" t="s">
        <v>607</v>
      </c>
      <c r="H407" t="s">
        <v>354</v>
      </c>
      <c r="I407">
        <v>4</v>
      </c>
      <c r="J407">
        <v>1</v>
      </c>
    </row>
    <row r="408" spans="1:10">
      <c r="A408" t="s">
        <v>196</v>
      </c>
      <c r="B408">
        <v>1995</v>
      </c>
      <c r="C408">
        <v>0.60009998320000002</v>
      </c>
      <c r="D408" t="s">
        <v>2</v>
      </c>
      <c r="E408" t="s">
        <v>18</v>
      </c>
      <c r="F408" t="s">
        <v>19</v>
      </c>
      <c r="G408" t="s">
        <v>607</v>
      </c>
      <c r="H408" t="s">
        <v>354</v>
      </c>
      <c r="I408">
        <v>4</v>
      </c>
      <c r="J408">
        <v>1</v>
      </c>
    </row>
    <row r="409" spans="1:10">
      <c r="A409" t="s">
        <v>197</v>
      </c>
      <c r="B409">
        <v>1996</v>
      </c>
      <c r="C409">
        <v>0.67660003660000001</v>
      </c>
      <c r="D409" t="s">
        <v>2</v>
      </c>
      <c r="E409" t="s">
        <v>18</v>
      </c>
      <c r="F409" t="s">
        <v>19</v>
      </c>
      <c r="G409" t="s">
        <v>607</v>
      </c>
      <c r="H409" t="s">
        <v>354</v>
      </c>
      <c r="I409">
        <v>4</v>
      </c>
      <c r="J409">
        <v>1</v>
      </c>
    </row>
    <row r="410" spans="1:10">
      <c r="A410" t="s">
        <v>198</v>
      </c>
      <c r="B410">
        <v>1997</v>
      </c>
      <c r="C410">
        <v>0.67819999689999999</v>
      </c>
      <c r="D410" t="s">
        <v>2</v>
      </c>
      <c r="E410" t="s">
        <v>18</v>
      </c>
      <c r="F410" t="s">
        <v>19</v>
      </c>
      <c r="G410" t="s">
        <v>607</v>
      </c>
      <c r="H410" t="s">
        <v>354</v>
      </c>
      <c r="I410">
        <v>4</v>
      </c>
      <c r="J410">
        <v>1</v>
      </c>
    </row>
    <row r="411" spans="1:10">
      <c r="A411" t="s">
        <v>199</v>
      </c>
      <c r="B411">
        <v>1998</v>
      </c>
      <c r="C411">
        <v>0.56999999999999995</v>
      </c>
      <c r="D411" t="s">
        <v>2</v>
      </c>
      <c r="E411" t="s">
        <v>18</v>
      </c>
      <c r="F411" t="s">
        <v>19</v>
      </c>
      <c r="G411" t="s">
        <v>607</v>
      </c>
      <c r="H411" t="s">
        <v>354</v>
      </c>
      <c r="I411">
        <v>4</v>
      </c>
      <c r="J411">
        <v>1</v>
      </c>
    </row>
    <row r="412" spans="1:10">
      <c r="A412" t="s">
        <v>200</v>
      </c>
      <c r="B412">
        <v>1999</v>
      </c>
      <c r="C412">
        <v>0.55450000759999996</v>
      </c>
      <c r="D412" t="s">
        <v>2</v>
      </c>
      <c r="E412" t="s">
        <v>18</v>
      </c>
      <c r="F412" t="s">
        <v>19</v>
      </c>
      <c r="G412" t="s">
        <v>607</v>
      </c>
      <c r="H412" t="s">
        <v>354</v>
      </c>
      <c r="I412">
        <v>4</v>
      </c>
      <c r="J412">
        <v>1</v>
      </c>
    </row>
    <row r="413" spans="1:10">
      <c r="A413" t="s">
        <v>201</v>
      </c>
      <c r="B413">
        <v>2000</v>
      </c>
      <c r="C413">
        <v>0.87459999079999995</v>
      </c>
      <c r="D413" t="s">
        <v>2</v>
      </c>
      <c r="E413" t="s">
        <v>18</v>
      </c>
      <c r="F413" t="s">
        <v>19</v>
      </c>
      <c r="G413" t="s">
        <v>607</v>
      </c>
      <c r="H413" t="s">
        <v>354</v>
      </c>
      <c r="I413">
        <v>4</v>
      </c>
      <c r="J413">
        <v>1</v>
      </c>
    </row>
    <row r="414" spans="1:10">
      <c r="A414" t="s">
        <v>202</v>
      </c>
      <c r="B414">
        <v>2001</v>
      </c>
      <c r="C414">
        <v>0.85540000920000003</v>
      </c>
      <c r="D414" t="s">
        <v>2</v>
      </c>
      <c r="E414" t="s">
        <v>18</v>
      </c>
      <c r="F414" t="s">
        <v>19</v>
      </c>
      <c r="G414" t="s">
        <v>607</v>
      </c>
      <c r="H414" t="s">
        <v>354</v>
      </c>
      <c r="I414">
        <v>4</v>
      </c>
      <c r="J414">
        <v>1</v>
      </c>
    </row>
    <row r="415" spans="1:10">
      <c r="A415" t="s">
        <v>203</v>
      </c>
      <c r="B415">
        <v>2002</v>
      </c>
      <c r="C415">
        <v>0.73330001830000002</v>
      </c>
      <c r="D415" t="s">
        <v>2</v>
      </c>
      <c r="E415" t="s">
        <v>18</v>
      </c>
      <c r="F415" t="s">
        <v>19</v>
      </c>
      <c r="G415" t="s">
        <v>607</v>
      </c>
      <c r="H415" t="s">
        <v>354</v>
      </c>
      <c r="I415">
        <v>4</v>
      </c>
      <c r="J415">
        <v>1</v>
      </c>
    </row>
    <row r="416" spans="1:10">
      <c r="A416" t="s">
        <v>204</v>
      </c>
      <c r="B416">
        <v>2003</v>
      </c>
      <c r="C416">
        <v>0.89249999999999996</v>
      </c>
      <c r="D416" t="s">
        <v>2</v>
      </c>
      <c r="E416" t="s">
        <v>18</v>
      </c>
      <c r="F416" t="s">
        <v>19</v>
      </c>
      <c r="G416" t="s">
        <v>607</v>
      </c>
      <c r="H416" t="s">
        <v>354</v>
      </c>
      <c r="I416">
        <v>4</v>
      </c>
      <c r="J416">
        <v>1</v>
      </c>
    </row>
    <row r="417" spans="1:10">
      <c r="A417" t="s">
        <v>205</v>
      </c>
      <c r="B417">
        <v>2004</v>
      </c>
      <c r="C417">
        <v>1.069800034</v>
      </c>
      <c r="D417" t="s">
        <v>2</v>
      </c>
      <c r="E417" t="s">
        <v>18</v>
      </c>
      <c r="F417" t="s">
        <v>19</v>
      </c>
      <c r="G417" t="s">
        <v>607</v>
      </c>
      <c r="H417" t="s">
        <v>354</v>
      </c>
      <c r="I417">
        <v>4</v>
      </c>
      <c r="J417">
        <v>1</v>
      </c>
    </row>
    <row r="418" spans="1:10">
      <c r="A418" t="s">
        <v>206</v>
      </c>
      <c r="B418">
        <v>2005</v>
      </c>
      <c r="C418">
        <v>1.5141999820000001</v>
      </c>
      <c r="D418" t="s">
        <v>2</v>
      </c>
      <c r="E418" t="s">
        <v>18</v>
      </c>
      <c r="F418" t="s">
        <v>19</v>
      </c>
      <c r="G418" t="s">
        <v>607</v>
      </c>
      <c r="H418" t="s">
        <v>354</v>
      </c>
      <c r="I418">
        <v>4</v>
      </c>
      <c r="J418">
        <v>1</v>
      </c>
    </row>
    <row r="419" spans="1:10">
      <c r="A419" t="s">
        <v>207</v>
      </c>
      <c r="B419">
        <v>2006</v>
      </c>
      <c r="C419">
        <v>1.9211000060000001</v>
      </c>
      <c r="D419" t="s">
        <v>2</v>
      </c>
      <c r="E419" t="s">
        <v>18</v>
      </c>
      <c r="F419" t="s">
        <v>19</v>
      </c>
      <c r="G419" t="s">
        <v>607</v>
      </c>
      <c r="H419" t="s">
        <v>354</v>
      </c>
      <c r="I419">
        <v>4</v>
      </c>
      <c r="J419">
        <v>1</v>
      </c>
    </row>
    <row r="420" spans="1:10">
      <c r="A420" t="s">
        <v>208</v>
      </c>
      <c r="B420">
        <v>2007</v>
      </c>
      <c r="C420">
        <v>2.182400055</v>
      </c>
      <c r="D420" t="s">
        <v>2</v>
      </c>
      <c r="E420" t="s">
        <v>18</v>
      </c>
      <c r="F420" t="s">
        <v>19</v>
      </c>
      <c r="G420" t="s">
        <v>607</v>
      </c>
      <c r="H420" t="s">
        <v>354</v>
      </c>
      <c r="I420">
        <v>4</v>
      </c>
      <c r="J420">
        <v>1</v>
      </c>
    </row>
    <row r="421" spans="1:10">
      <c r="A421" t="s">
        <v>209</v>
      </c>
      <c r="B421">
        <v>2008</v>
      </c>
      <c r="C421">
        <v>3.1204998779999999</v>
      </c>
      <c r="D421" t="s">
        <v>2</v>
      </c>
      <c r="E421" t="s">
        <v>18</v>
      </c>
      <c r="F421" t="s">
        <v>19</v>
      </c>
      <c r="G421" t="s">
        <v>607</v>
      </c>
      <c r="H421" t="s">
        <v>354</v>
      </c>
      <c r="I421">
        <v>4</v>
      </c>
      <c r="J421">
        <v>1</v>
      </c>
    </row>
    <row r="422" spans="1:10">
      <c r="A422" t="s">
        <v>210</v>
      </c>
      <c r="B422">
        <v>2009</v>
      </c>
      <c r="C422">
        <v>1.7711999510000001</v>
      </c>
      <c r="D422" t="s">
        <v>2</v>
      </c>
      <c r="E422" t="s">
        <v>18</v>
      </c>
      <c r="F422" t="s">
        <v>19</v>
      </c>
      <c r="G422" t="s">
        <v>607</v>
      </c>
      <c r="H422" t="s">
        <v>354</v>
      </c>
      <c r="I422">
        <v>4</v>
      </c>
      <c r="J422">
        <v>1</v>
      </c>
    </row>
    <row r="423" spans="1:10">
      <c r="A423" t="s">
        <v>211</v>
      </c>
      <c r="B423">
        <v>2010</v>
      </c>
      <c r="C423">
        <v>2.2567999269999999</v>
      </c>
      <c r="D423" t="s">
        <v>2</v>
      </c>
      <c r="E423" t="s">
        <v>18</v>
      </c>
      <c r="F423" t="s">
        <v>19</v>
      </c>
      <c r="G423" t="s">
        <v>607</v>
      </c>
      <c r="H423" t="s">
        <v>354</v>
      </c>
      <c r="I423">
        <v>4</v>
      </c>
      <c r="J423">
        <v>1</v>
      </c>
    </row>
    <row r="424" spans="1:10">
      <c r="A424" t="s">
        <v>212</v>
      </c>
      <c r="B424">
        <v>2011</v>
      </c>
      <c r="C424">
        <v>3.0707000729999998</v>
      </c>
      <c r="D424" t="s">
        <v>2</v>
      </c>
      <c r="E424" t="s">
        <v>18</v>
      </c>
      <c r="F424" t="s">
        <v>19</v>
      </c>
      <c r="G424" t="s">
        <v>607</v>
      </c>
      <c r="H424" t="s">
        <v>354</v>
      </c>
      <c r="I424">
        <v>4</v>
      </c>
      <c r="J424">
        <v>1</v>
      </c>
    </row>
    <row r="425" spans="1:10">
      <c r="A425" t="s">
        <v>213</v>
      </c>
      <c r="B425">
        <v>2012</v>
      </c>
      <c r="C425">
        <v>3.1670001220000001</v>
      </c>
      <c r="D425" t="s">
        <v>2</v>
      </c>
      <c r="E425" t="s">
        <v>18</v>
      </c>
      <c r="F425" t="s">
        <v>19</v>
      </c>
      <c r="G425" t="s">
        <v>607</v>
      </c>
      <c r="H425" t="s">
        <v>354</v>
      </c>
      <c r="I425">
        <v>4</v>
      </c>
      <c r="J425">
        <v>1</v>
      </c>
    </row>
    <row r="426" spans="1:10">
      <c r="A426" t="s">
        <v>214</v>
      </c>
      <c r="B426">
        <v>2013</v>
      </c>
      <c r="C426">
        <v>3.1236999509999999</v>
      </c>
      <c r="D426" t="s">
        <v>2</v>
      </c>
      <c r="E426" t="s">
        <v>18</v>
      </c>
      <c r="F426" t="s">
        <v>19</v>
      </c>
      <c r="G426" t="s">
        <v>607</v>
      </c>
      <c r="H426" t="s">
        <v>354</v>
      </c>
      <c r="I426">
        <v>4</v>
      </c>
      <c r="J426">
        <v>1</v>
      </c>
    </row>
    <row r="427" spans="1:10">
      <c r="A427" t="s">
        <v>215</v>
      </c>
      <c r="B427">
        <v>2014</v>
      </c>
      <c r="C427">
        <v>2.9470001219999999</v>
      </c>
      <c r="D427" t="s">
        <v>2</v>
      </c>
      <c r="E427" t="s">
        <v>18</v>
      </c>
      <c r="F427" t="s">
        <v>19</v>
      </c>
      <c r="G427" t="s">
        <v>607</v>
      </c>
      <c r="H427" t="s">
        <v>354</v>
      </c>
      <c r="I427">
        <v>4</v>
      </c>
      <c r="J427">
        <v>1</v>
      </c>
    </row>
    <row r="428" spans="1:10">
      <c r="A428" t="s">
        <v>216</v>
      </c>
      <c r="B428">
        <v>2015</v>
      </c>
      <c r="C428">
        <v>1.7913999940000001</v>
      </c>
      <c r="D428" t="s">
        <v>2</v>
      </c>
      <c r="E428" t="s">
        <v>18</v>
      </c>
      <c r="F428" t="s">
        <v>19</v>
      </c>
      <c r="G428" t="s">
        <v>607</v>
      </c>
      <c r="H428" t="s">
        <v>354</v>
      </c>
      <c r="I428">
        <v>4</v>
      </c>
      <c r="J428">
        <v>1</v>
      </c>
    </row>
    <row r="429" spans="1:10">
      <c r="A429" t="s">
        <v>217</v>
      </c>
      <c r="B429">
        <v>2016</v>
      </c>
      <c r="C429">
        <v>1.4397000120000001</v>
      </c>
      <c r="D429" t="s">
        <v>2</v>
      </c>
      <c r="E429" t="s">
        <v>18</v>
      </c>
      <c r="F429" t="s">
        <v>19</v>
      </c>
      <c r="G429" t="s">
        <v>607</v>
      </c>
      <c r="H429" t="s">
        <v>354</v>
      </c>
      <c r="I429">
        <v>4</v>
      </c>
      <c r="J429">
        <v>1</v>
      </c>
    </row>
    <row r="430" spans="1:10">
      <c r="A430" t="s">
        <v>218</v>
      </c>
      <c r="B430">
        <v>2017</v>
      </c>
      <c r="C430">
        <v>1.7708000180000001</v>
      </c>
      <c r="D430" t="s">
        <v>2</v>
      </c>
      <c r="E430" t="s">
        <v>18</v>
      </c>
      <c r="F430" t="s">
        <v>19</v>
      </c>
      <c r="G430" t="s">
        <v>607</v>
      </c>
      <c r="H430" t="s">
        <v>354</v>
      </c>
      <c r="I430">
        <v>4</v>
      </c>
      <c r="J430">
        <v>1</v>
      </c>
    </row>
    <row r="431" spans="1:10">
      <c r="A431" t="s">
        <v>219</v>
      </c>
      <c r="B431">
        <v>2018</v>
      </c>
      <c r="C431">
        <v>2.23</v>
      </c>
      <c r="D431" t="s">
        <v>2</v>
      </c>
      <c r="E431" t="s">
        <v>18</v>
      </c>
      <c r="F431" t="s">
        <v>19</v>
      </c>
      <c r="G431" t="s">
        <v>607</v>
      </c>
      <c r="H431" t="s">
        <v>354</v>
      </c>
      <c r="I431">
        <v>4</v>
      </c>
      <c r="J431">
        <v>1</v>
      </c>
    </row>
    <row r="432" spans="1:10">
      <c r="A432" t="s">
        <v>220</v>
      </c>
      <c r="B432">
        <v>2019</v>
      </c>
      <c r="C432">
        <v>2.0507000729999998</v>
      </c>
      <c r="D432" t="s">
        <v>2</v>
      </c>
      <c r="E432" t="s">
        <v>18</v>
      </c>
      <c r="F432" t="s">
        <v>19</v>
      </c>
      <c r="G432" t="s">
        <v>607</v>
      </c>
      <c r="H432" t="s">
        <v>354</v>
      </c>
      <c r="I432">
        <v>4</v>
      </c>
      <c r="J432">
        <v>1</v>
      </c>
    </row>
    <row r="433" spans="1:10">
      <c r="A433" t="s">
        <v>221</v>
      </c>
      <c r="B433">
        <v>2020</v>
      </c>
      <c r="C433">
        <v>1.423399963</v>
      </c>
      <c r="D433" t="s">
        <v>2</v>
      </c>
      <c r="E433" t="s">
        <v>18</v>
      </c>
      <c r="F433" t="s">
        <v>19</v>
      </c>
      <c r="G433" t="s">
        <v>607</v>
      </c>
      <c r="H433" t="s">
        <v>354</v>
      </c>
      <c r="I433">
        <v>4</v>
      </c>
      <c r="J433">
        <v>1</v>
      </c>
    </row>
    <row r="434" spans="1:10">
      <c r="A434" t="s">
        <v>222</v>
      </c>
      <c r="B434">
        <v>2021</v>
      </c>
      <c r="D434" t="s">
        <v>2</v>
      </c>
      <c r="E434" t="s">
        <v>18</v>
      </c>
      <c r="F434" t="s">
        <v>19</v>
      </c>
      <c r="G434" t="s">
        <v>607</v>
      </c>
      <c r="H434" t="s">
        <v>354</v>
      </c>
      <c r="I434">
        <v>4</v>
      </c>
      <c r="J434">
        <v>1</v>
      </c>
    </row>
    <row r="435" spans="1:10">
      <c r="A435" t="s">
        <v>608</v>
      </c>
      <c r="B435">
        <v>2022</v>
      </c>
      <c r="D435" t="s">
        <v>2</v>
      </c>
      <c r="E435" t="s">
        <v>18</v>
      </c>
      <c r="F435" t="s">
        <v>19</v>
      </c>
      <c r="G435" t="s">
        <v>607</v>
      </c>
      <c r="H435" t="s">
        <v>354</v>
      </c>
      <c r="I435">
        <v>4</v>
      </c>
      <c r="J435">
        <v>1</v>
      </c>
    </row>
    <row r="436" spans="1:10">
      <c r="A436" t="s">
        <v>223</v>
      </c>
      <c r="B436">
        <v>1994</v>
      </c>
      <c r="C436">
        <v>1.097</v>
      </c>
      <c r="D436" t="s">
        <v>224</v>
      </c>
      <c r="E436" t="s">
        <v>355</v>
      </c>
      <c r="F436" t="s">
        <v>19</v>
      </c>
      <c r="G436" t="s">
        <v>609</v>
      </c>
      <c r="H436" t="s">
        <v>354</v>
      </c>
      <c r="I436">
        <v>4</v>
      </c>
      <c r="J436">
        <v>2</v>
      </c>
    </row>
    <row r="437" spans="1:10">
      <c r="A437" t="s">
        <v>225</v>
      </c>
      <c r="B437">
        <v>1995</v>
      </c>
      <c r="C437">
        <v>1.1890000000000001</v>
      </c>
      <c r="D437" t="s">
        <v>224</v>
      </c>
      <c r="E437" t="s">
        <v>355</v>
      </c>
      <c r="F437" t="s">
        <v>19</v>
      </c>
      <c r="G437" t="s">
        <v>609</v>
      </c>
      <c r="H437" t="s">
        <v>354</v>
      </c>
      <c r="I437">
        <v>4</v>
      </c>
      <c r="J437">
        <v>2</v>
      </c>
    </row>
    <row r="438" spans="1:10">
      <c r="A438" t="s">
        <v>226</v>
      </c>
      <c r="B438">
        <v>1996</v>
      </c>
      <c r="C438">
        <v>1.2569999999999999</v>
      </c>
      <c r="D438" t="s">
        <v>224</v>
      </c>
      <c r="E438" t="s">
        <v>355</v>
      </c>
      <c r="F438" t="s">
        <v>19</v>
      </c>
      <c r="G438" t="s">
        <v>609</v>
      </c>
      <c r="H438" t="s">
        <v>354</v>
      </c>
      <c r="I438">
        <v>4</v>
      </c>
      <c r="J438">
        <v>2</v>
      </c>
    </row>
    <row r="439" spans="1:10">
      <c r="A439" t="s">
        <v>227</v>
      </c>
      <c r="B439">
        <v>1997</v>
      </c>
      <c r="C439">
        <v>1.2729999999999999</v>
      </c>
      <c r="D439" t="s">
        <v>224</v>
      </c>
      <c r="E439" t="s">
        <v>355</v>
      </c>
      <c r="F439" t="s">
        <v>19</v>
      </c>
      <c r="G439" t="s">
        <v>609</v>
      </c>
      <c r="H439" t="s">
        <v>354</v>
      </c>
      <c r="I439">
        <v>4</v>
      </c>
      <c r="J439">
        <v>2</v>
      </c>
    </row>
    <row r="440" spans="1:10">
      <c r="A440" t="s">
        <v>228</v>
      </c>
      <c r="B440">
        <v>1998</v>
      </c>
      <c r="C440">
        <v>1.069</v>
      </c>
      <c r="D440" t="s">
        <v>224</v>
      </c>
      <c r="E440" t="s">
        <v>355</v>
      </c>
      <c r="F440" t="s">
        <v>19</v>
      </c>
      <c r="G440" t="s">
        <v>609</v>
      </c>
      <c r="H440" t="s">
        <v>354</v>
      </c>
      <c r="I440">
        <v>4</v>
      </c>
      <c r="J440">
        <v>2</v>
      </c>
    </row>
    <row r="441" spans="1:10">
      <c r="A441" t="s">
        <v>229</v>
      </c>
      <c r="B441">
        <v>1999</v>
      </c>
      <c r="C441">
        <v>1.165</v>
      </c>
      <c r="D441" t="s">
        <v>224</v>
      </c>
      <c r="E441" t="s">
        <v>355</v>
      </c>
      <c r="F441" t="s">
        <v>19</v>
      </c>
      <c r="G441" t="s">
        <v>609</v>
      </c>
      <c r="H441" t="s">
        <v>354</v>
      </c>
      <c r="I441">
        <v>4</v>
      </c>
      <c r="J441">
        <v>2</v>
      </c>
    </row>
    <row r="442" spans="1:10">
      <c r="A442" t="s">
        <v>230</v>
      </c>
      <c r="B442">
        <v>2000</v>
      </c>
      <c r="C442">
        <v>1.5409999999999999</v>
      </c>
      <c r="D442" t="s">
        <v>224</v>
      </c>
      <c r="E442" t="s">
        <v>355</v>
      </c>
      <c r="F442" t="s">
        <v>19</v>
      </c>
      <c r="G442" t="s">
        <v>609</v>
      </c>
      <c r="H442" t="s">
        <v>354</v>
      </c>
      <c r="I442">
        <v>4</v>
      </c>
      <c r="J442">
        <v>2</v>
      </c>
    </row>
    <row r="443" spans="1:10">
      <c r="A443" t="s">
        <v>231</v>
      </c>
      <c r="B443">
        <v>2001</v>
      </c>
      <c r="C443">
        <v>1.4630000000000001</v>
      </c>
      <c r="D443" t="s">
        <v>224</v>
      </c>
      <c r="E443" t="s">
        <v>355</v>
      </c>
      <c r="F443" t="s">
        <v>19</v>
      </c>
      <c r="G443" t="s">
        <v>609</v>
      </c>
      <c r="H443" t="s">
        <v>354</v>
      </c>
      <c r="I443">
        <v>4</v>
      </c>
      <c r="J443">
        <v>2</v>
      </c>
    </row>
    <row r="444" spans="1:10">
      <c r="A444" t="s">
        <v>232</v>
      </c>
      <c r="B444">
        <v>2002</v>
      </c>
      <c r="C444">
        <v>1.377</v>
      </c>
      <c r="D444" t="s">
        <v>224</v>
      </c>
      <c r="E444" t="s">
        <v>355</v>
      </c>
      <c r="F444" t="s">
        <v>19</v>
      </c>
      <c r="G444" t="s">
        <v>609</v>
      </c>
      <c r="H444" t="s">
        <v>354</v>
      </c>
      <c r="I444">
        <v>4</v>
      </c>
      <c r="J444">
        <v>2</v>
      </c>
    </row>
    <row r="445" spans="1:10">
      <c r="A445" t="s">
        <v>233</v>
      </c>
      <c r="B445">
        <v>2003</v>
      </c>
      <c r="C445">
        <v>1.6020000000000001</v>
      </c>
      <c r="D445" t="s">
        <v>224</v>
      </c>
      <c r="E445" t="s">
        <v>355</v>
      </c>
      <c r="F445" t="s">
        <v>19</v>
      </c>
      <c r="G445" t="s">
        <v>609</v>
      </c>
      <c r="H445" t="s">
        <v>354</v>
      </c>
      <c r="I445">
        <v>4</v>
      </c>
      <c r="J445">
        <v>2</v>
      </c>
    </row>
    <row r="446" spans="1:10">
      <c r="A446" t="s">
        <v>234</v>
      </c>
      <c r="B446">
        <v>2004</v>
      </c>
      <c r="C446">
        <v>1.879</v>
      </c>
      <c r="D446" t="s">
        <v>224</v>
      </c>
      <c r="E446" t="s">
        <v>355</v>
      </c>
      <c r="F446" t="s">
        <v>19</v>
      </c>
      <c r="G446" t="s">
        <v>609</v>
      </c>
      <c r="H446" t="s">
        <v>354</v>
      </c>
      <c r="I446">
        <v>4</v>
      </c>
      <c r="J446">
        <v>2</v>
      </c>
    </row>
    <row r="447" spans="1:10">
      <c r="A447" t="s">
        <v>235</v>
      </c>
      <c r="B447">
        <v>2005</v>
      </c>
      <c r="C447">
        <v>2.278</v>
      </c>
      <c r="D447" t="s">
        <v>224</v>
      </c>
      <c r="E447" t="s">
        <v>355</v>
      </c>
      <c r="F447" t="s">
        <v>19</v>
      </c>
      <c r="G447" t="s">
        <v>609</v>
      </c>
      <c r="H447" t="s">
        <v>354</v>
      </c>
      <c r="I447">
        <v>4</v>
      </c>
      <c r="J447">
        <v>2</v>
      </c>
    </row>
    <row r="448" spans="1:10">
      <c r="A448" t="s">
        <v>236</v>
      </c>
      <c r="B448">
        <v>2006</v>
      </c>
      <c r="C448">
        <v>2.605</v>
      </c>
      <c r="D448" t="s">
        <v>224</v>
      </c>
      <c r="E448" t="s">
        <v>355</v>
      </c>
      <c r="F448" t="s">
        <v>19</v>
      </c>
      <c r="G448" t="s">
        <v>609</v>
      </c>
      <c r="H448" t="s">
        <v>354</v>
      </c>
      <c r="I448">
        <v>4</v>
      </c>
      <c r="J448">
        <v>2</v>
      </c>
    </row>
    <row r="449" spans="1:10">
      <c r="A449" t="s">
        <v>237</v>
      </c>
      <c r="B449">
        <v>2007</v>
      </c>
      <c r="C449">
        <v>2.7879999999999998</v>
      </c>
      <c r="D449" t="s">
        <v>224</v>
      </c>
      <c r="E449" t="s">
        <v>355</v>
      </c>
      <c r="F449" t="s">
        <v>19</v>
      </c>
      <c r="G449" t="s">
        <v>609</v>
      </c>
      <c r="H449" t="s">
        <v>354</v>
      </c>
      <c r="I449">
        <v>4</v>
      </c>
      <c r="J449">
        <v>2</v>
      </c>
    </row>
    <row r="450" spans="1:10">
      <c r="A450" t="s">
        <v>238</v>
      </c>
      <c r="B450">
        <v>2008</v>
      </c>
      <c r="C450">
        <v>3.2480000000000002</v>
      </c>
      <c r="D450" t="s">
        <v>224</v>
      </c>
      <c r="E450" t="s">
        <v>355</v>
      </c>
      <c r="F450" t="s">
        <v>19</v>
      </c>
      <c r="G450" t="s">
        <v>609</v>
      </c>
      <c r="H450" t="s">
        <v>354</v>
      </c>
      <c r="I450">
        <v>4</v>
      </c>
      <c r="J450">
        <v>2</v>
      </c>
    </row>
    <row r="451" spans="1:10">
      <c r="A451" t="s">
        <v>239</v>
      </c>
      <c r="B451">
        <v>2009</v>
      </c>
      <c r="C451">
        <v>2.3610000000000002</v>
      </c>
      <c r="D451" t="s">
        <v>224</v>
      </c>
      <c r="E451" t="s">
        <v>355</v>
      </c>
      <c r="F451" t="s">
        <v>19</v>
      </c>
      <c r="G451" t="s">
        <v>609</v>
      </c>
      <c r="H451" t="s">
        <v>354</v>
      </c>
      <c r="I451">
        <v>4</v>
      </c>
      <c r="J451">
        <v>2</v>
      </c>
    </row>
    <row r="452" spans="1:10">
      <c r="A452" t="s">
        <v>240</v>
      </c>
      <c r="B452">
        <v>2010</v>
      </c>
      <c r="C452">
        <v>2.81</v>
      </c>
      <c r="D452" t="s">
        <v>224</v>
      </c>
      <c r="E452" t="s">
        <v>355</v>
      </c>
      <c r="F452" t="s">
        <v>19</v>
      </c>
      <c r="G452" t="s">
        <v>609</v>
      </c>
      <c r="H452" t="s">
        <v>354</v>
      </c>
      <c r="I452">
        <v>4</v>
      </c>
      <c r="J452">
        <v>2</v>
      </c>
    </row>
    <row r="453" spans="1:10">
      <c r="A453" t="s">
        <v>241</v>
      </c>
      <c r="B453">
        <v>2011</v>
      </c>
      <c r="C453">
        <v>3.6059999999999999</v>
      </c>
      <c r="D453" t="s">
        <v>224</v>
      </c>
      <c r="E453" t="s">
        <v>355</v>
      </c>
      <c r="F453" t="s">
        <v>19</v>
      </c>
      <c r="G453" t="s">
        <v>609</v>
      </c>
      <c r="H453" t="s">
        <v>354</v>
      </c>
      <c r="I453">
        <v>4</v>
      </c>
      <c r="J453">
        <v>2</v>
      </c>
    </row>
    <row r="454" spans="1:10">
      <c r="A454" t="s">
        <v>242</v>
      </c>
      <c r="B454">
        <v>2012</v>
      </c>
      <c r="C454">
        <v>3.7170000000000001</v>
      </c>
      <c r="D454" t="s">
        <v>224</v>
      </c>
      <c r="E454" t="s">
        <v>355</v>
      </c>
      <c r="F454" t="s">
        <v>19</v>
      </c>
      <c r="G454" t="s">
        <v>609</v>
      </c>
      <c r="H454" t="s">
        <v>354</v>
      </c>
      <c r="I454">
        <v>4</v>
      </c>
      <c r="J454">
        <v>2</v>
      </c>
    </row>
    <row r="455" spans="1:10">
      <c r="A455" t="s">
        <v>243</v>
      </c>
      <c r="B455">
        <v>2013</v>
      </c>
      <c r="C455">
        <v>3.6150000000000002</v>
      </c>
      <c r="D455" t="s">
        <v>224</v>
      </c>
      <c r="E455" t="s">
        <v>355</v>
      </c>
      <c r="F455" t="s">
        <v>19</v>
      </c>
      <c r="G455" t="s">
        <v>609</v>
      </c>
      <c r="H455" t="s">
        <v>354</v>
      </c>
      <c r="I455">
        <v>4</v>
      </c>
      <c r="J455">
        <v>2</v>
      </c>
    </row>
    <row r="456" spans="1:10">
      <c r="A456" t="s">
        <v>244</v>
      </c>
      <c r="B456">
        <v>2014</v>
      </c>
      <c r="C456">
        <v>3.4670000000000001</v>
      </c>
      <c r="D456" t="s">
        <v>224</v>
      </c>
      <c r="E456" t="s">
        <v>355</v>
      </c>
      <c r="F456" t="s">
        <v>19</v>
      </c>
      <c r="G456" t="s">
        <v>609</v>
      </c>
      <c r="H456" t="s">
        <v>354</v>
      </c>
      <c r="I456">
        <v>4</v>
      </c>
      <c r="J456">
        <v>2</v>
      </c>
    </row>
    <row r="457" spans="1:10">
      <c r="A457" t="s">
        <v>245</v>
      </c>
      <c r="B457">
        <v>2015</v>
      </c>
      <c r="C457">
        <v>2.411</v>
      </c>
      <c r="D457" t="s">
        <v>224</v>
      </c>
      <c r="E457" t="s">
        <v>355</v>
      </c>
      <c r="F457" t="s">
        <v>19</v>
      </c>
      <c r="G457" t="s">
        <v>609</v>
      </c>
      <c r="H457" t="s">
        <v>354</v>
      </c>
      <c r="I457">
        <v>4</v>
      </c>
      <c r="J457">
        <v>2</v>
      </c>
    </row>
    <row r="458" spans="1:10">
      <c r="A458" t="s">
        <v>246</v>
      </c>
      <c r="B458">
        <v>2016</v>
      </c>
      <c r="C458">
        <v>2.1480000000000001</v>
      </c>
      <c r="D458" t="s">
        <v>224</v>
      </c>
      <c r="E458" t="s">
        <v>355</v>
      </c>
      <c r="F458" t="s">
        <v>19</v>
      </c>
      <c r="G458" t="s">
        <v>609</v>
      </c>
      <c r="H458" t="s">
        <v>354</v>
      </c>
      <c r="I458">
        <v>4</v>
      </c>
      <c r="J458">
        <v>2</v>
      </c>
    </row>
    <row r="459" spans="1:10">
      <c r="A459" t="s">
        <v>247</v>
      </c>
      <c r="B459">
        <v>2017</v>
      </c>
      <c r="C459">
        <v>2.4249999999999998</v>
      </c>
      <c r="D459" t="s">
        <v>224</v>
      </c>
      <c r="E459" t="s">
        <v>355</v>
      </c>
      <c r="F459" t="s">
        <v>19</v>
      </c>
      <c r="G459" t="s">
        <v>609</v>
      </c>
      <c r="H459" t="s">
        <v>354</v>
      </c>
      <c r="I459">
        <v>4</v>
      </c>
      <c r="J459">
        <v>2</v>
      </c>
    </row>
    <row r="460" spans="1:10">
      <c r="A460" t="s">
        <v>248</v>
      </c>
      <c r="B460">
        <v>2018</v>
      </c>
      <c r="C460">
        <v>2.742</v>
      </c>
      <c r="D460" t="s">
        <v>224</v>
      </c>
      <c r="E460" t="s">
        <v>355</v>
      </c>
      <c r="F460" t="s">
        <v>19</v>
      </c>
      <c r="G460" t="s">
        <v>609</v>
      </c>
      <c r="H460" t="s">
        <v>354</v>
      </c>
      <c r="I460">
        <v>4</v>
      </c>
      <c r="J460">
        <v>2</v>
      </c>
    </row>
    <row r="461" spans="1:10">
      <c r="A461" t="s">
        <v>249</v>
      </c>
      <c r="B461">
        <v>2019</v>
      </c>
      <c r="C461">
        <v>2.5739999999999998</v>
      </c>
      <c r="D461" t="s">
        <v>224</v>
      </c>
      <c r="E461" t="s">
        <v>355</v>
      </c>
      <c r="F461" t="s">
        <v>19</v>
      </c>
      <c r="G461" t="s">
        <v>609</v>
      </c>
      <c r="H461" t="s">
        <v>354</v>
      </c>
      <c r="I461">
        <v>4</v>
      </c>
      <c r="J461">
        <v>2</v>
      </c>
    </row>
    <row r="462" spans="1:10">
      <c r="A462" t="s">
        <v>250</v>
      </c>
      <c r="B462">
        <v>2020</v>
      </c>
      <c r="C462">
        <v>2.145</v>
      </c>
      <c r="D462" t="s">
        <v>224</v>
      </c>
      <c r="E462" t="s">
        <v>355</v>
      </c>
      <c r="F462" t="s">
        <v>19</v>
      </c>
      <c r="G462" t="s">
        <v>609</v>
      </c>
      <c r="H462" t="s">
        <v>354</v>
      </c>
      <c r="I462">
        <v>4</v>
      </c>
      <c r="J462">
        <v>2</v>
      </c>
    </row>
    <row r="463" spans="1:10">
      <c r="A463" t="s">
        <v>251</v>
      </c>
      <c r="B463">
        <v>2021</v>
      </c>
      <c r="C463">
        <v>2.956</v>
      </c>
      <c r="D463" t="s">
        <v>224</v>
      </c>
      <c r="E463" t="s">
        <v>355</v>
      </c>
      <c r="F463" t="s">
        <v>19</v>
      </c>
      <c r="G463" t="s">
        <v>609</v>
      </c>
      <c r="H463" t="s">
        <v>354</v>
      </c>
      <c r="I463">
        <v>4</v>
      </c>
      <c r="J463">
        <v>2</v>
      </c>
    </row>
    <row r="464" spans="1:10">
      <c r="A464" t="s">
        <v>610</v>
      </c>
      <c r="B464">
        <v>2022</v>
      </c>
      <c r="C464">
        <v>3.9820000000000002</v>
      </c>
      <c r="D464" t="s">
        <v>224</v>
      </c>
      <c r="E464" t="s">
        <v>355</v>
      </c>
      <c r="F464" t="s">
        <v>19</v>
      </c>
      <c r="G464" t="s">
        <v>609</v>
      </c>
      <c r="H464" t="s">
        <v>354</v>
      </c>
      <c r="I464">
        <v>4</v>
      </c>
      <c r="J464">
        <v>2</v>
      </c>
    </row>
    <row r="465" spans="1:10">
      <c r="A465" t="s">
        <v>611</v>
      </c>
      <c r="B465">
        <v>1997</v>
      </c>
      <c r="D465" t="s">
        <v>224</v>
      </c>
      <c r="E465" t="s">
        <v>359</v>
      </c>
      <c r="F465" t="s">
        <v>19</v>
      </c>
      <c r="G465" t="s">
        <v>612</v>
      </c>
      <c r="H465" t="s">
        <v>354</v>
      </c>
      <c r="I465">
        <v>4</v>
      </c>
      <c r="J465">
        <v>3</v>
      </c>
    </row>
    <row r="466" spans="1:10">
      <c r="A466" t="s">
        <v>613</v>
      </c>
      <c r="B466">
        <v>1998</v>
      </c>
      <c r="C466">
        <v>1.1160000000000001</v>
      </c>
      <c r="D466" t="s">
        <v>224</v>
      </c>
      <c r="E466" t="s">
        <v>359</v>
      </c>
      <c r="F466" t="s">
        <v>19</v>
      </c>
      <c r="G466" t="s">
        <v>612</v>
      </c>
      <c r="H466" t="s">
        <v>354</v>
      </c>
      <c r="I466">
        <v>4</v>
      </c>
      <c r="J466">
        <v>3</v>
      </c>
    </row>
    <row r="467" spans="1:10">
      <c r="A467" t="s">
        <v>614</v>
      </c>
      <c r="B467">
        <v>1999</v>
      </c>
      <c r="C467">
        <v>1.1679999999999999</v>
      </c>
      <c r="D467" t="s">
        <v>224</v>
      </c>
      <c r="E467" t="s">
        <v>359</v>
      </c>
      <c r="F467" t="s">
        <v>19</v>
      </c>
      <c r="G467" t="s">
        <v>612</v>
      </c>
      <c r="H467" t="s">
        <v>354</v>
      </c>
      <c r="I467">
        <v>4</v>
      </c>
      <c r="J467">
        <v>3</v>
      </c>
    </row>
    <row r="468" spans="1:10">
      <c r="A468" t="s">
        <v>615</v>
      </c>
      <c r="B468">
        <v>2000</v>
      </c>
      <c r="C468">
        <v>1.6140000000000001</v>
      </c>
      <c r="D468" t="s">
        <v>224</v>
      </c>
      <c r="E468" t="s">
        <v>359</v>
      </c>
      <c r="F468" t="s">
        <v>19</v>
      </c>
      <c r="G468" t="s">
        <v>612</v>
      </c>
      <c r="H468" t="s">
        <v>354</v>
      </c>
      <c r="I468">
        <v>4</v>
      </c>
      <c r="J468">
        <v>3</v>
      </c>
    </row>
    <row r="469" spans="1:10">
      <c r="A469" t="s">
        <v>616</v>
      </c>
      <c r="B469">
        <v>2001</v>
      </c>
      <c r="C469">
        <v>1.492</v>
      </c>
      <c r="D469" t="s">
        <v>224</v>
      </c>
      <c r="E469" t="s">
        <v>359</v>
      </c>
      <c r="F469" t="s">
        <v>19</v>
      </c>
      <c r="G469" t="s">
        <v>612</v>
      </c>
      <c r="H469" t="s">
        <v>354</v>
      </c>
      <c r="I469">
        <v>4</v>
      </c>
      <c r="J469">
        <v>3</v>
      </c>
    </row>
    <row r="470" spans="1:10">
      <c r="A470" t="s">
        <v>617</v>
      </c>
      <c r="B470">
        <v>2002</v>
      </c>
      <c r="C470">
        <v>1.403</v>
      </c>
      <c r="D470" t="s">
        <v>224</v>
      </c>
      <c r="E470" t="s">
        <v>359</v>
      </c>
      <c r="F470" t="s">
        <v>19</v>
      </c>
      <c r="G470" t="s">
        <v>612</v>
      </c>
      <c r="H470" t="s">
        <v>354</v>
      </c>
      <c r="I470">
        <v>4</v>
      </c>
      <c r="J470">
        <v>3</v>
      </c>
    </row>
    <row r="471" spans="1:10">
      <c r="A471" t="s">
        <v>618</v>
      </c>
      <c r="B471">
        <v>2003</v>
      </c>
      <c r="C471">
        <v>1.643</v>
      </c>
      <c r="D471" t="s">
        <v>224</v>
      </c>
      <c r="E471" t="s">
        <v>359</v>
      </c>
      <c r="F471" t="s">
        <v>19</v>
      </c>
      <c r="G471" t="s">
        <v>612</v>
      </c>
      <c r="H471" t="s">
        <v>354</v>
      </c>
      <c r="I471">
        <v>4</v>
      </c>
      <c r="J471">
        <v>3</v>
      </c>
    </row>
    <row r="472" spans="1:10">
      <c r="A472" t="s">
        <v>619</v>
      </c>
      <c r="B472">
        <v>2004</v>
      </c>
      <c r="C472">
        <v>1.9239999999999999</v>
      </c>
      <c r="D472" t="s">
        <v>224</v>
      </c>
      <c r="E472" t="s">
        <v>359</v>
      </c>
      <c r="F472" t="s">
        <v>19</v>
      </c>
      <c r="G472" t="s">
        <v>612</v>
      </c>
      <c r="H472" t="s">
        <v>354</v>
      </c>
      <c r="I472">
        <v>4</v>
      </c>
      <c r="J472">
        <v>3</v>
      </c>
    </row>
    <row r="473" spans="1:10">
      <c r="A473" t="s">
        <v>620</v>
      </c>
      <c r="B473">
        <v>2005</v>
      </c>
      <c r="C473">
        <v>2.5110000000000001</v>
      </c>
      <c r="D473" t="s">
        <v>224</v>
      </c>
      <c r="E473" t="s">
        <v>359</v>
      </c>
      <c r="F473" t="s">
        <v>19</v>
      </c>
      <c r="G473" t="s">
        <v>612</v>
      </c>
      <c r="H473" t="s">
        <v>354</v>
      </c>
      <c r="I473">
        <v>4</v>
      </c>
      <c r="J473">
        <v>3</v>
      </c>
    </row>
    <row r="474" spans="1:10">
      <c r="A474" t="s">
        <v>621</v>
      </c>
      <c r="B474">
        <v>2006</v>
      </c>
      <c r="C474">
        <v>2.8039999999999998</v>
      </c>
      <c r="D474" t="s">
        <v>224</v>
      </c>
      <c r="E474" t="s">
        <v>359</v>
      </c>
      <c r="F474" t="s">
        <v>19</v>
      </c>
      <c r="G474" t="s">
        <v>612</v>
      </c>
      <c r="H474" t="s">
        <v>354</v>
      </c>
      <c r="I474">
        <v>4</v>
      </c>
      <c r="J474">
        <v>3</v>
      </c>
    </row>
    <row r="475" spans="1:10">
      <c r="A475" t="s">
        <v>622</v>
      </c>
      <c r="B475">
        <v>2007</v>
      </c>
      <c r="C475">
        <v>2.9790000000000001</v>
      </c>
      <c r="D475" t="s">
        <v>224</v>
      </c>
      <c r="E475" t="s">
        <v>359</v>
      </c>
      <c r="F475" t="s">
        <v>19</v>
      </c>
      <c r="G475" t="s">
        <v>612</v>
      </c>
      <c r="H475" t="s">
        <v>354</v>
      </c>
      <c r="I475">
        <v>4</v>
      </c>
      <c r="J475">
        <v>3</v>
      </c>
    </row>
    <row r="476" spans="1:10">
      <c r="A476" t="s">
        <v>623</v>
      </c>
      <c r="B476">
        <v>2008</v>
      </c>
      <c r="C476">
        <v>4.0209999999999999</v>
      </c>
      <c r="D476" t="s">
        <v>224</v>
      </c>
      <c r="E476" t="s">
        <v>359</v>
      </c>
      <c r="F476" t="s">
        <v>19</v>
      </c>
      <c r="G476" t="s">
        <v>612</v>
      </c>
      <c r="H476" t="s">
        <v>354</v>
      </c>
      <c r="I476">
        <v>4</v>
      </c>
      <c r="J476">
        <v>3</v>
      </c>
    </row>
    <row r="477" spans="1:10">
      <c r="A477" t="s">
        <v>624</v>
      </c>
      <c r="B477">
        <v>2009</v>
      </c>
      <c r="C477">
        <v>2.629</v>
      </c>
      <c r="D477" t="s">
        <v>224</v>
      </c>
      <c r="E477" t="s">
        <v>359</v>
      </c>
      <c r="F477" t="s">
        <v>19</v>
      </c>
      <c r="G477" t="s">
        <v>612</v>
      </c>
      <c r="H477" t="s">
        <v>354</v>
      </c>
      <c r="I477">
        <v>4</v>
      </c>
      <c r="J477">
        <v>3</v>
      </c>
    </row>
    <row r="478" spans="1:10">
      <c r="A478" t="s">
        <v>625</v>
      </c>
      <c r="B478">
        <v>2010</v>
      </c>
      <c r="C478">
        <v>3.085</v>
      </c>
      <c r="D478" t="s">
        <v>224</v>
      </c>
      <c r="E478" t="s">
        <v>359</v>
      </c>
      <c r="F478" t="s">
        <v>19</v>
      </c>
      <c r="G478" t="s">
        <v>612</v>
      </c>
      <c r="H478" t="s">
        <v>354</v>
      </c>
      <c r="I478">
        <v>4</v>
      </c>
      <c r="J478">
        <v>3</v>
      </c>
    </row>
    <row r="479" spans="1:10">
      <c r="A479" t="s">
        <v>626</v>
      </c>
      <c r="B479">
        <v>2011</v>
      </c>
      <c r="C479">
        <v>3.9780000000000002</v>
      </c>
      <c r="D479" t="s">
        <v>224</v>
      </c>
      <c r="E479" t="s">
        <v>359</v>
      </c>
      <c r="F479" t="s">
        <v>19</v>
      </c>
      <c r="G479" t="s">
        <v>612</v>
      </c>
      <c r="H479" t="s">
        <v>354</v>
      </c>
      <c r="I479">
        <v>4</v>
      </c>
      <c r="J479">
        <v>3</v>
      </c>
    </row>
    <row r="480" spans="1:10">
      <c r="A480" t="s">
        <v>627</v>
      </c>
      <c r="B480">
        <v>2012</v>
      </c>
      <c r="C480">
        <v>4.1280000000000001</v>
      </c>
      <c r="D480" t="s">
        <v>224</v>
      </c>
      <c r="E480" t="s">
        <v>359</v>
      </c>
      <c r="F480" t="s">
        <v>19</v>
      </c>
      <c r="G480" t="s">
        <v>612</v>
      </c>
      <c r="H480" t="s">
        <v>354</v>
      </c>
      <c r="I480">
        <v>4</v>
      </c>
      <c r="J480">
        <v>3</v>
      </c>
    </row>
    <row r="481" spans="1:10">
      <c r="A481" t="s">
        <v>628</v>
      </c>
      <c r="B481">
        <v>2013</v>
      </c>
      <c r="C481">
        <v>4.0789999999999997</v>
      </c>
      <c r="D481" t="s">
        <v>224</v>
      </c>
      <c r="E481" t="s">
        <v>359</v>
      </c>
      <c r="F481" t="s">
        <v>19</v>
      </c>
      <c r="G481" t="s">
        <v>612</v>
      </c>
      <c r="H481" t="s">
        <v>354</v>
      </c>
      <c r="I481">
        <v>4</v>
      </c>
      <c r="J481">
        <v>3</v>
      </c>
    </row>
    <row r="482" spans="1:10">
      <c r="A482" t="s">
        <v>629</v>
      </c>
      <c r="B482">
        <v>2014</v>
      </c>
      <c r="C482">
        <v>4.0069999999999997</v>
      </c>
      <c r="D482" t="s">
        <v>224</v>
      </c>
      <c r="E482" t="s">
        <v>359</v>
      </c>
      <c r="F482" t="s">
        <v>19</v>
      </c>
      <c r="G482" t="s">
        <v>612</v>
      </c>
      <c r="H482" t="s">
        <v>354</v>
      </c>
      <c r="I482">
        <v>4</v>
      </c>
      <c r="J482">
        <v>3</v>
      </c>
    </row>
    <row r="483" spans="1:10">
      <c r="A483" t="s">
        <v>630</v>
      </c>
      <c r="B483">
        <v>2015</v>
      </c>
      <c r="C483">
        <v>2.8919999999999999</v>
      </c>
      <c r="D483" t="s">
        <v>224</v>
      </c>
      <c r="E483" t="s">
        <v>359</v>
      </c>
      <c r="F483" t="s">
        <v>19</v>
      </c>
      <c r="G483" t="s">
        <v>612</v>
      </c>
      <c r="H483" t="s">
        <v>354</v>
      </c>
      <c r="I483">
        <v>4</v>
      </c>
      <c r="J483">
        <v>3</v>
      </c>
    </row>
    <row r="484" spans="1:10">
      <c r="A484" t="s">
        <v>631</v>
      </c>
      <c r="B484">
        <v>2016</v>
      </c>
      <c r="C484">
        <v>2.38</v>
      </c>
      <c r="D484" t="s">
        <v>224</v>
      </c>
      <c r="E484" t="s">
        <v>359</v>
      </c>
      <c r="F484" t="s">
        <v>19</v>
      </c>
      <c r="G484" t="s">
        <v>612</v>
      </c>
      <c r="H484" t="s">
        <v>354</v>
      </c>
      <c r="I484">
        <v>4</v>
      </c>
      <c r="J484">
        <v>3</v>
      </c>
    </row>
    <row r="485" spans="1:10">
      <c r="A485" t="s">
        <v>632</v>
      </c>
      <c r="B485">
        <v>2017</v>
      </c>
      <c r="C485">
        <v>2.69</v>
      </c>
      <c r="D485" t="s">
        <v>224</v>
      </c>
      <c r="E485" t="s">
        <v>359</v>
      </c>
      <c r="F485" t="s">
        <v>19</v>
      </c>
      <c r="G485" t="s">
        <v>612</v>
      </c>
      <c r="H485" t="s">
        <v>354</v>
      </c>
      <c r="I485">
        <v>4</v>
      </c>
      <c r="J485">
        <v>3</v>
      </c>
    </row>
    <row r="486" spans="1:10">
      <c r="A486" t="s">
        <v>633</v>
      </c>
      <c r="B486">
        <v>2018</v>
      </c>
      <c r="C486">
        <v>3.2370000000000001</v>
      </c>
      <c r="D486" t="s">
        <v>224</v>
      </c>
      <c r="E486" t="s">
        <v>359</v>
      </c>
      <c r="F486" t="s">
        <v>19</v>
      </c>
      <c r="G486" t="s">
        <v>612</v>
      </c>
      <c r="H486" t="s">
        <v>354</v>
      </c>
      <c r="I486">
        <v>4</v>
      </c>
      <c r="J486">
        <v>3</v>
      </c>
    </row>
    <row r="487" spans="1:10">
      <c r="A487" t="s">
        <v>634</v>
      </c>
      <c r="B487">
        <v>2019</v>
      </c>
      <c r="C487">
        <v>3.1309999999999998</v>
      </c>
      <c r="D487" t="s">
        <v>224</v>
      </c>
      <c r="E487" t="s">
        <v>359</v>
      </c>
      <c r="F487" t="s">
        <v>19</v>
      </c>
      <c r="G487" t="s">
        <v>612</v>
      </c>
      <c r="H487" t="s">
        <v>354</v>
      </c>
      <c r="I487">
        <v>4</v>
      </c>
      <c r="J487">
        <v>3</v>
      </c>
    </row>
    <row r="488" spans="1:10">
      <c r="A488" t="s">
        <v>635</v>
      </c>
      <c r="B488">
        <v>2020</v>
      </c>
      <c r="C488">
        <v>2.7229999999999999</v>
      </c>
      <c r="D488" t="s">
        <v>224</v>
      </c>
      <c r="E488" t="s">
        <v>359</v>
      </c>
      <c r="F488" t="s">
        <v>19</v>
      </c>
      <c r="G488" t="s">
        <v>612</v>
      </c>
      <c r="H488" t="s">
        <v>354</v>
      </c>
      <c r="I488">
        <v>4</v>
      </c>
      <c r="J488">
        <v>3</v>
      </c>
    </row>
    <row r="489" spans="1:10">
      <c r="A489" t="s">
        <v>636</v>
      </c>
      <c r="B489">
        <v>2021</v>
      </c>
      <c r="C489">
        <v>3.2280000000000002</v>
      </c>
      <c r="D489" t="s">
        <v>224</v>
      </c>
      <c r="E489" t="s">
        <v>359</v>
      </c>
      <c r="F489" t="s">
        <v>19</v>
      </c>
      <c r="G489" t="s">
        <v>612</v>
      </c>
      <c r="H489" t="s">
        <v>354</v>
      </c>
      <c r="I489">
        <v>4</v>
      </c>
      <c r="J489">
        <v>3</v>
      </c>
    </row>
    <row r="490" spans="1:10">
      <c r="A490" t="s">
        <v>637</v>
      </c>
      <c r="B490">
        <v>2022</v>
      </c>
      <c r="C490">
        <v>5.2720000000000002</v>
      </c>
      <c r="D490" t="s">
        <v>224</v>
      </c>
      <c r="E490" t="s">
        <v>359</v>
      </c>
      <c r="F490" t="s">
        <v>19</v>
      </c>
      <c r="G490" t="s">
        <v>612</v>
      </c>
      <c r="H490" t="s">
        <v>354</v>
      </c>
      <c r="I490">
        <v>4</v>
      </c>
      <c r="J490">
        <v>3</v>
      </c>
    </row>
    <row r="491" spans="1:10">
      <c r="A491" t="s">
        <v>638</v>
      </c>
      <c r="B491">
        <v>1994</v>
      </c>
      <c r="C491">
        <v>0.56100000000000005</v>
      </c>
      <c r="D491" t="s">
        <v>224</v>
      </c>
      <c r="E491" t="s">
        <v>387</v>
      </c>
      <c r="F491" t="s">
        <v>19</v>
      </c>
      <c r="G491" t="s">
        <v>639</v>
      </c>
      <c r="H491" t="s">
        <v>354</v>
      </c>
      <c r="I491">
        <v>4</v>
      </c>
      <c r="J491">
        <v>4</v>
      </c>
    </row>
    <row r="492" spans="1:10">
      <c r="A492" t="s">
        <v>640</v>
      </c>
      <c r="B492">
        <v>1995</v>
      </c>
      <c r="C492">
        <v>0.55600000000000005</v>
      </c>
      <c r="D492" t="s">
        <v>224</v>
      </c>
      <c r="E492" t="s">
        <v>387</v>
      </c>
      <c r="F492" t="s">
        <v>19</v>
      </c>
      <c r="G492" t="s">
        <v>639</v>
      </c>
      <c r="H492" t="s">
        <v>354</v>
      </c>
      <c r="I492">
        <v>4</v>
      </c>
      <c r="J492">
        <v>4</v>
      </c>
    </row>
    <row r="493" spans="1:10">
      <c r="A493" t="s">
        <v>641</v>
      </c>
      <c r="B493">
        <v>1996</v>
      </c>
      <c r="C493">
        <v>0.67400000000000004</v>
      </c>
      <c r="D493" t="s">
        <v>224</v>
      </c>
      <c r="E493" t="s">
        <v>387</v>
      </c>
      <c r="F493" t="s">
        <v>19</v>
      </c>
      <c r="G493" t="s">
        <v>639</v>
      </c>
      <c r="H493" t="s">
        <v>354</v>
      </c>
      <c r="I493">
        <v>4</v>
      </c>
      <c r="J493">
        <v>4</v>
      </c>
    </row>
    <row r="494" spans="1:10">
      <c r="A494" t="s">
        <v>642</v>
      </c>
      <c r="B494">
        <v>1997</v>
      </c>
      <c r="C494">
        <v>0.63200000000000001</v>
      </c>
      <c r="D494" t="s">
        <v>224</v>
      </c>
      <c r="E494" t="s">
        <v>387</v>
      </c>
      <c r="F494" t="s">
        <v>19</v>
      </c>
      <c r="G494" t="s">
        <v>639</v>
      </c>
      <c r="H494" t="s">
        <v>354</v>
      </c>
      <c r="I494">
        <v>4</v>
      </c>
      <c r="J494">
        <v>4</v>
      </c>
    </row>
    <row r="495" spans="1:10">
      <c r="A495" t="s">
        <v>643</v>
      </c>
      <c r="B495">
        <v>1998</v>
      </c>
      <c r="C495">
        <v>0.47399999999999998</v>
      </c>
      <c r="D495" t="s">
        <v>224</v>
      </c>
      <c r="E495" t="s">
        <v>387</v>
      </c>
      <c r="F495" t="s">
        <v>19</v>
      </c>
      <c r="G495" t="s">
        <v>639</v>
      </c>
      <c r="H495" t="s">
        <v>354</v>
      </c>
      <c r="I495">
        <v>4</v>
      </c>
      <c r="J495">
        <v>4</v>
      </c>
    </row>
    <row r="496" spans="1:10">
      <c r="A496" t="s">
        <v>644</v>
      </c>
      <c r="B496">
        <v>1999</v>
      </c>
      <c r="C496">
        <v>0.55200000000000005</v>
      </c>
      <c r="D496" t="s">
        <v>224</v>
      </c>
      <c r="E496" t="s">
        <v>387</v>
      </c>
      <c r="F496" t="s">
        <v>19</v>
      </c>
      <c r="G496" t="s">
        <v>639</v>
      </c>
      <c r="H496" t="s">
        <v>354</v>
      </c>
      <c r="I496">
        <v>4</v>
      </c>
      <c r="J496">
        <v>4</v>
      </c>
    </row>
    <row r="497" spans="1:10">
      <c r="A497" t="s">
        <v>645</v>
      </c>
      <c r="B497">
        <v>2000</v>
      </c>
      <c r="C497">
        <v>0.93300000000000005</v>
      </c>
      <c r="D497" t="s">
        <v>224</v>
      </c>
      <c r="E497" t="s">
        <v>387</v>
      </c>
      <c r="F497" t="s">
        <v>19</v>
      </c>
      <c r="G497" t="s">
        <v>639</v>
      </c>
      <c r="H497" t="s">
        <v>354</v>
      </c>
      <c r="I497">
        <v>4</v>
      </c>
      <c r="J497">
        <v>4</v>
      </c>
    </row>
    <row r="498" spans="1:10">
      <c r="A498" t="s">
        <v>646</v>
      </c>
      <c r="B498">
        <v>2001</v>
      </c>
      <c r="C498">
        <v>0.79400000000000004</v>
      </c>
      <c r="D498" t="s">
        <v>224</v>
      </c>
      <c r="E498" t="s">
        <v>387</v>
      </c>
      <c r="F498" t="s">
        <v>19</v>
      </c>
      <c r="G498" t="s">
        <v>639</v>
      </c>
      <c r="H498" t="s">
        <v>354</v>
      </c>
      <c r="I498">
        <v>4</v>
      </c>
      <c r="J498">
        <v>4</v>
      </c>
    </row>
    <row r="499" spans="1:10">
      <c r="A499" t="s">
        <v>647</v>
      </c>
      <c r="B499">
        <v>2002</v>
      </c>
      <c r="C499">
        <v>0.748</v>
      </c>
      <c r="D499" t="s">
        <v>224</v>
      </c>
      <c r="E499" t="s">
        <v>387</v>
      </c>
      <c r="F499" t="s">
        <v>19</v>
      </c>
      <c r="G499" t="s">
        <v>639</v>
      </c>
      <c r="H499" t="s">
        <v>354</v>
      </c>
      <c r="I499">
        <v>4</v>
      </c>
      <c r="J499">
        <v>4</v>
      </c>
    </row>
    <row r="500" spans="1:10">
      <c r="A500" t="s">
        <v>648</v>
      </c>
      <c r="B500">
        <v>2003</v>
      </c>
      <c r="C500">
        <v>0.91100000000000003</v>
      </c>
      <c r="D500" t="s">
        <v>224</v>
      </c>
      <c r="E500" t="s">
        <v>387</v>
      </c>
      <c r="F500" t="s">
        <v>19</v>
      </c>
      <c r="G500" t="s">
        <v>639</v>
      </c>
      <c r="H500" t="s">
        <v>354</v>
      </c>
      <c r="I500">
        <v>4</v>
      </c>
      <c r="J500">
        <v>4</v>
      </c>
    </row>
    <row r="501" spans="1:10">
      <c r="A501" t="s">
        <v>649</v>
      </c>
      <c r="B501">
        <v>2004</v>
      </c>
      <c r="C501">
        <v>1.218</v>
      </c>
      <c r="D501" t="s">
        <v>224</v>
      </c>
      <c r="E501" t="s">
        <v>387</v>
      </c>
      <c r="F501" t="s">
        <v>19</v>
      </c>
      <c r="G501" t="s">
        <v>639</v>
      </c>
      <c r="H501" t="s">
        <v>354</v>
      </c>
      <c r="I501">
        <v>4</v>
      </c>
      <c r="J501">
        <v>4</v>
      </c>
    </row>
    <row r="502" spans="1:10">
      <c r="A502" t="s">
        <v>650</v>
      </c>
      <c r="B502">
        <v>2005</v>
      </c>
      <c r="C502">
        <v>1.72</v>
      </c>
      <c r="D502" t="s">
        <v>224</v>
      </c>
      <c r="E502" t="s">
        <v>387</v>
      </c>
      <c r="F502" t="s">
        <v>19</v>
      </c>
      <c r="G502" t="s">
        <v>639</v>
      </c>
      <c r="H502" t="s">
        <v>354</v>
      </c>
      <c r="I502">
        <v>4</v>
      </c>
      <c r="J502">
        <v>4</v>
      </c>
    </row>
    <row r="503" spans="1:10">
      <c r="A503" t="s">
        <v>651</v>
      </c>
      <c r="B503">
        <v>2006</v>
      </c>
      <c r="C503">
        <v>2.0139999999999998</v>
      </c>
      <c r="D503" t="s">
        <v>224</v>
      </c>
      <c r="E503" t="s">
        <v>387</v>
      </c>
      <c r="F503" t="s">
        <v>19</v>
      </c>
      <c r="G503" t="s">
        <v>639</v>
      </c>
      <c r="H503" t="s">
        <v>354</v>
      </c>
      <c r="I503">
        <v>4</v>
      </c>
      <c r="J503">
        <v>4</v>
      </c>
    </row>
    <row r="504" spans="1:10">
      <c r="A504" t="s">
        <v>652</v>
      </c>
      <c r="B504">
        <v>2007</v>
      </c>
      <c r="C504">
        <v>2.2240000000000002</v>
      </c>
      <c r="D504" t="s">
        <v>224</v>
      </c>
      <c r="E504" t="s">
        <v>387</v>
      </c>
      <c r="F504" t="s">
        <v>19</v>
      </c>
      <c r="G504" t="s">
        <v>639</v>
      </c>
      <c r="H504" t="s">
        <v>354</v>
      </c>
      <c r="I504">
        <v>4</v>
      </c>
      <c r="J504">
        <v>4</v>
      </c>
    </row>
    <row r="505" spans="1:10">
      <c r="A505" t="s">
        <v>653</v>
      </c>
      <c r="B505">
        <v>2008</v>
      </c>
      <c r="C505">
        <v>3.113</v>
      </c>
      <c r="D505" t="s">
        <v>224</v>
      </c>
      <c r="E505" t="s">
        <v>387</v>
      </c>
      <c r="F505" t="s">
        <v>19</v>
      </c>
      <c r="G505" t="s">
        <v>639</v>
      </c>
      <c r="H505" t="s">
        <v>354</v>
      </c>
      <c r="I505">
        <v>4</v>
      </c>
      <c r="J505">
        <v>4</v>
      </c>
    </row>
    <row r="506" spans="1:10">
      <c r="A506" t="s">
        <v>654</v>
      </c>
      <c r="B506">
        <v>2009</v>
      </c>
      <c r="C506">
        <v>1.7370000000000001</v>
      </c>
      <c r="D506" t="s">
        <v>224</v>
      </c>
      <c r="E506" t="s">
        <v>387</v>
      </c>
      <c r="F506" t="s">
        <v>19</v>
      </c>
      <c r="G506" t="s">
        <v>639</v>
      </c>
      <c r="H506" t="s">
        <v>354</v>
      </c>
      <c r="I506">
        <v>4</v>
      </c>
      <c r="J506">
        <v>4</v>
      </c>
    </row>
    <row r="507" spans="1:10">
      <c r="A507" t="s">
        <v>655</v>
      </c>
      <c r="B507">
        <v>2010</v>
      </c>
      <c r="C507">
        <v>2.2160000000000002</v>
      </c>
      <c r="D507" t="s">
        <v>224</v>
      </c>
      <c r="E507" t="s">
        <v>387</v>
      </c>
      <c r="F507" t="s">
        <v>19</v>
      </c>
      <c r="G507" t="s">
        <v>639</v>
      </c>
      <c r="H507" t="s">
        <v>354</v>
      </c>
      <c r="I507">
        <v>4</v>
      </c>
      <c r="J507">
        <v>4</v>
      </c>
    </row>
    <row r="508" spans="1:10">
      <c r="A508" t="s">
        <v>656</v>
      </c>
      <c r="B508">
        <v>2011</v>
      </c>
      <c r="C508">
        <v>3.0979999999999999</v>
      </c>
      <c r="D508" t="s">
        <v>224</v>
      </c>
      <c r="E508" t="s">
        <v>387</v>
      </c>
      <c r="F508" t="s">
        <v>19</v>
      </c>
      <c r="G508" t="s">
        <v>639</v>
      </c>
      <c r="H508" t="s">
        <v>354</v>
      </c>
      <c r="I508">
        <v>4</v>
      </c>
      <c r="J508">
        <v>4</v>
      </c>
    </row>
    <row r="509" spans="1:10">
      <c r="A509" t="s">
        <v>657</v>
      </c>
      <c r="B509">
        <v>2012</v>
      </c>
      <c r="C509">
        <v>3.1789999999999998</v>
      </c>
      <c r="D509" t="s">
        <v>224</v>
      </c>
      <c r="E509" t="s">
        <v>387</v>
      </c>
      <c r="F509" t="s">
        <v>19</v>
      </c>
      <c r="G509" t="s">
        <v>639</v>
      </c>
      <c r="H509" t="s">
        <v>354</v>
      </c>
      <c r="I509">
        <v>4</v>
      </c>
      <c r="J509">
        <v>4</v>
      </c>
    </row>
    <row r="510" spans="1:10">
      <c r="A510" t="s">
        <v>658</v>
      </c>
      <c r="B510">
        <v>2013</v>
      </c>
      <c r="C510">
        <v>3.05</v>
      </c>
      <c r="D510" t="s">
        <v>224</v>
      </c>
      <c r="E510" t="s">
        <v>387</v>
      </c>
      <c r="F510" t="s">
        <v>19</v>
      </c>
      <c r="G510" t="s">
        <v>639</v>
      </c>
      <c r="H510" t="s">
        <v>354</v>
      </c>
      <c r="I510">
        <v>4</v>
      </c>
      <c r="J510">
        <v>4</v>
      </c>
    </row>
    <row r="511" spans="1:10">
      <c r="A511" t="s">
        <v>659</v>
      </c>
      <c r="B511">
        <v>2014</v>
      </c>
      <c r="D511" t="s">
        <v>224</v>
      </c>
      <c r="E511" t="s">
        <v>387</v>
      </c>
      <c r="F511" t="s">
        <v>19</v>
      </c>
      <c r="G511" t="s">
        <v>639</v>
      </c>
      <c r="H511" t="s">
        <v>354</v>
      </c>
      <c r="I511">
        <v>4</v>
      </c>
      <c r="J511">
        <v>4</v>
      </c>
    </row>
    <row r="512" spans="1:10">
      <c r="A512" t="s">
        <v>660</v>
      </c>
      <c r="B512">
        <v>2015</v>
      </c>
      <c r="C512">
        <v>1.7270000000000001</v>
      </c>
      <c r="D512" t="s">
        <v>224</v>
      </c>
      <c r="E512" t="s">
        <v>387</v>
      </c>
      <c r="F512" t="s">
        <v>19</v>
      </c>
      <c r="G512" t="s">
        <v>639</v>
      </c>
      <c r="H512" t="s">
        <v>354</v>
      </c>
      <c r="I512">
        <v>4</v>
      </c>
      <c r="J512">
        <v>4</v>
      </c>
    </row>
    <row r="513" spans="1:10">
      <c r="A513" t="s">
        <v>661</v>
      </c>
      <c r="B513">
        <v>2016</v>
      </c>
      <c r="C513">
        <v>1.405</v>
      </c>
      <c r="D513" t="s">
        <v>224</v>
      </c>
      <c r="E513" t="s">
        <v>387</v>
      </c>
      <c r="F513" t="s">
        <v>19</v>
      </c>
      <c r="G513" t="s">
        <v>639</v>
      </c>
      <c r="H513" t="s">
        <v>354</v>
      </c>
      <c r="I513">
        <v>4</v>
      </c>
      <c r="J513">
        <v>4</v>
      </c>
    </row>
    <row r="514" spans="1:10">
      <c r="A514" t="s">
        <v>662</v>
      </c>
      <c r="B514">
        <v>2017</v>
      </c>
      <c r="C514">
        <v>1.661</v>
      </c>
      <c r="D514" t="s">
        <v>224</v>
      </c>
      <c r="E514" t="s">
        <v>387</v>
      </c>
      <c r="F514" t="s">
        <v>19</v>
      </c>
      <c r="G514" t="s">
        <v>639</v>
      </c>
      <c r="H514" t="s">
        <v>354</v>
      </c>
      <c r="I514">
        <v>4</v>
      </c>
      <c r="J514">
        <v>4</v>
      </c>
    </row>
    <row r="515" spans="1:10">
      <c r="A515" t="s">
        <v>663</v>
      </c>
      <c r="B515">
        <v>2018</v>
      </c>
      <c r="C515">
        <v>2.1960000000000002</v>
      </c>
      <c r="D515" t="s">
        <v>224</v>
      </c>
      <c r="E515" t="s">
        <v>387</v>
      </c>
      <c r="F515" t="s">
        <v>19</v>
      </c>
      <c r="G515" t="s">
        <v>639</v>
      </c>
      <c r="H515" t="s">
        <v>354</v>
      </c>
      <c r="I515">
        <v>4</v>
      </c>
      <c r="J515">
        <v>4</v>
      </c>
    </row>
    <row r="516" spans="1:10">
      <c r="A516" t="s">
        <v>664</v>
      </c>
      <c r="B516">
        <v>2019</v>
      </c>
      <c r="C516">
        <v>2.0529999999999999</v>
      </c>
      <c r="D516" t="s">
        <v>224</v>
      </c>
      <c r="E516" t="s">
        <v>387</v>
      </c>
      <c r="F516" t="s">
        <v>19</v>
      </c>
      <c r="G516" t="s">
        <v>639</v>
      </c>
      <c r="H516" t="s">
        <v>354</v>
      </c>
      <c r="I516">
        <v>4</v>
      </c>
      <c r="J516">
        <v>4</v>
      </c>
    </row>
    <row r="517" spans="1:10">
      <c r="A517" t="s">
        <v>665</v>
      </c>
      <c r="B517">
        <v>2020</v>
      </c>
      <c r="C517">
        <v>1.4279999999999999</v>
      </c>
      <c r="D517" t="s">
        <v>224</v>
      </c>
      <c r="E517" t="s">
        <v>387</v>
      </c>
      <c r="F517" t="s">
        <v>19</v>
      </c>
      <c r="G517" t="s">
        <v>639</v>
      </c>
      <c r="H517" t="s">
        <v>354</v>
      </c>
      <c r="I517">
        <v>4</v>
      </c>
      <c r="J517">
        <v>4</v>
      </c>
    </row>
    <row r="518" spans="1:10">
      <c r="A518" t="s">
        <v>666</v>
      </c>
      <c r="B518">
        <v>2021</v>
      </c>
      <c r="C518">
        <v>2.0699999999999998</v>
      </c>
      <c r="D518" t="s">
        <v>224</v>
      </c>
      <c r="E518" t="s">
        <v>387</v>
      </c>
      <c r="F518" t="s">
        <v>19</v>
      </c>
      <c r="G518" t="s">
        <v>639</v>
      </c>
      <c r="H518" t="s">
        <v>354</v>
      </c>
      <c r="I518">
        <v>4</v>
      </c>
      <c r="J518">
        <v>4</v>
      </c>
    </row>
    <row r="519" spans="1:10">
      <c r="A519" t="s">
        <v>667</v>
      </c>
      <c r="B519">
        <v>1994</v>
      </c>
      <c r="D519" t="s">
        <v>224</v>
      </c>
      <c r="E519" t="s">
        <v>417</v>
      </c>
      <c r="F519" t="s">
        <v>19</v>
      </c>
      <c r="G519" t="s">
        <v>668</v>
      </c>
      <c r="H519" t="s">
        <v>354</v>
      </c>
      <c r="I519">
        <v>4</v>
      </c>
      <c r="J519">
        <v>5</v>
      </c>
    </row>
    <row r="520" spans="1:10">
      <c r="A520" t="s">
        <v>669</v>
      </c>
      <c r="B520">
        <v>1995</v>
      </c>
      <c r="D520" t="s">
        <v>224</v>
      </c>
      <c r="E520" t="s">
        <v>417</v>
      </c>
      <c r="F520" t="s">
        <v>19</v>
      </c>
      <c r="G520" t="s">
        <v>668</v>
      </c>
      <c r="H520" t="s">
        <v>354</v>
      </c>
      <c r="I520">
        <v>4</v>
      </c>
      <c r="J520">
        <v>5</v>
      </c>
    </row>
    <row r="521" spans="1:10">
      <c r="A521" t="s">
        <v>670</v>
      </c>
      <c r="B521">
        <v>1996</v>
      </c>
      <c r="D521" t="s">
        <v>224</v>
      </c>
      <c r="E521" t="s">
        <v>417</v>
      </c>
      <c r="F521" t="s">
        <v>19</v>
      </c>
      <c r="G521" t="s">
        <v>668</v>
      </c>
      <c r="H521" t="s">
        <v>354</v>
      </c>
      <c r="I521">
        <v>4</v>
      </c>
      <c r="J521">
        <v>5</v>
      </c>
    </row>
    <row r="522" spans="1:10">
      <c r="A522" t="s">
        <v>671</v>
      </c>
      <c r="B522">
        <v>1997</v>
      </c>
      <c r="D522" t="s">
        <v>224</v>
      </c>
      <c r="E522" t="s">
        <v>417</v>
      </c>
      <c r="F522" t="s">
        <v>19</v>
      </c>
      <c r="G522" t="s">
        <v>668</v>
      </c>
      <c r="H522" t="s">
        <v>354</v>
      </c>
      <c r="I522">
        <v>4</v>
      </c>
      <c r="J522">
        <v>5</v>
      </c>
    </row>
    <row r="523" spans="1:10">
      <c r="A523" t="s">
        <v>672</v>
      </c>
      <c r="B523">
        <v>1998</v>
      </c>
      <c r="D523" t="s">
        <v>224</v>
      </c>
      <c r="E523" t="s">
        <v>417</v>
      </c>
      <c r="F523" t="s">
        <v>19</v>
      </c>
      <c r="G523" t="s">
        <v>668</v>
      </c>
      <c r="H523" t="s">
        <v>354</v>
      </c>
      <c r="I523">
        <v>4</v>
      </c>
      <c r="J523">
        <v>5</v>
      </c>
    </row>
    <row r="524" spans="1:10">
      <c r="A524" t="s">
        <v>673</v>
      </c>
      <c r="B524">
        <v>1999</v>
      </c>
      <c r="D524" t="s">
        <v>224</v>
      </c>
      <c r="E524" t="s">
        <v>417</v>
      </c>
      <c r="F524" t="s">
        <v>19</v>
      </c>
      <c r="G524" t="s">
        <v>668</v>
      </c>
      <c r="H524" t="s">
        <v>354</v>
      </c>
      <c r="I524">
        <v>4</v>
      </c>
      <c r="J524">
        <v>5</v>
      </c>
    </row>
    <row r="525" spans="1:10">
      <c r="A525" t="s">
        <v>674</v>
      </c>
      <c r="B525">
        <v>2000</v>
      </c>
      <c r="D525" t="s">
        <v>224</v>
      </c>
      <c r="E525" t="s">
        <v>417</v>
      </c>
      <c r="F525" t="s">
        <v>19</v>
      </c>
      <c r="G525" t="s">
        <v>668</v>
      </c>
      <c r="H525" t="s">
        <v>354</v>
      </c>
      <c r="I525">
        <v>4</v>
      </c>
      <c r="J525">
        <v>5</v>
      </c>
    </row>
    <row r="526" spans="1:10">
      <c r="A526" t="s">
        <v>675</v>
      </c>
      <c r="B526">
        <v>2001</v>
      </c>
      <c r="D526" t="s">
        <v>224</v>
      </c>
      <c r="E526" t="s">
        <v>417</v>
      </c>
      <c r="F526" t="s">
        <v>19</v>
      </c>
      <c r="G526" t="s">
        <v>668</v>
      </c>
      <c r="H526" t="s">
        <v>354</v>
      </c>
      <c r="I526">
        <v>4</v>
      </c>
      <c r="J526">
        <v>5</v>
      </c>
    </row>
    <row r="527" spans="1:10">
      <c r="A527" t="s">
        <v>676</v>
      </c>
      <c r="B527">
        <v>2002</v>
      </c>
      <c r="D527" t="s">
        <v>224</v>
      </c>
      <c r="E527" t="s">
        <v>417</v>
      </c>
      <c r="F527" t="s">
        <v>19</v>
      </c>
      <c r="G527" t="s">
        <v>668</v>
      </c>
      <c r="H527" t="s">
        <v>354</v>
      </c>
      <c r="I527">
        <v>4</v>
      </c>
      <c r="J527">
        <v>5</v>
      </c>
    </row>
    <row r="528" spans="1:10">
      <c r="A528" t="s">
        <v>677</v>
      </c>
      <c r="B528">
        <v>2003</v>
      </c>
      <c r="D528" t="s">
        <v>224</v>
      </c>
      <c r="E528" t="s">
        <v>417</v>
      </c>
      <c r="F528" t="s">
        <v>19</v>
      </c>
      <c r="G528" t="s">
        <v>668</v>
      </c>
      <c r="H528" t="s">
        <v>354</v>
      </c>
      <c r="I528">
        <v>4</v>
      </c>
      <c r="J528">
        <v>5</v>
      </c>
    </row>
    <row r="529" spans="1:10">
      <c r="A529" t="s">
        <v>678</v>
      </c>
      <c r="B529">
        <v>2004</v>
      </c>
      <c r="D529" t="s">
        <v>224</v>
      </c>
      <c r="E529" t="s">
        <v>417</v>
      </c>
      <c r="F529" t="s">
        <v>19</v>
      </c>
      <c r="G529" t="s">
        <v>668</v>
      </c>
      <c r="H529" t="s">
        <v>354</v>
      </c>
      <c r="I529">
        <v>4</v>
      </c>
      <c r="J529">
        <v>5</v>
      </c>
    </row>
    <row r="530" spans="1:10">
      <c r="A530" t="s">
        <v>679</v>
      </c>
      <c r="B530">
        <v>2005</v>
      </c>
      <c r="D530" t="s">
        <v>224</v>
      </c>
      <c r="E530" t="s">
        <v>417</v>
      </c>
      <c r="F530" t="s">
        <v>19</v>
      </c>
      <c r="G530" t="s">
        <v>668</v>
      </c>
      <c r="H530" t="s">
        <v>354</v>
      </c>
      <c r="I530">
        <v>4</v>
      </c>
      <c r="J530">
        <v>5</v>
      </c>
    </row>
    <row r="531" spans="1:10">
      <c r="A531" t="s">
        <v>680</v>
      </c>
      <c r="B531">
        <v>2006</v>
      </c>
      <c r="D531" t="s">
        <v>224</v>
      </c>
      <c r="E531" t="s">
        <v>417</v>
      </c>
      <c r="F531" t="s">
        <v>19</v>
      </c>
      <c r="G531" t="s">
        <v>668</v>
      </c>
      <c r="H531" t="s">
        <v>354</v>
      </c>
      <c r="I531">
        <v>4</v>
      </c>
      <c r="J531">
        <v>5</v>
      </c>
    </row>
    <row r="532" spans="1:10">
      <c r="A532" t="s">
        <v>681</v>
      </c>
      <c r="B532">
        <v>2007</v>
      </c>
      <c r="D532" t="s">
        <v>224</v>
      </c>
      <c r="E532" t="s">
        <v>417</v>
      </c>
      <c r="F532" t="s">
        <v>19</v>
      </c>
      <c r="G532" t="s">
        <v>668</v>
      </c>
      <c r="H532" t="s">
        <v>354</v>
      </c>
      <c r="I532">
        <v>4</v>
      </c>
      <c r="J532">
        <v>5</v>
      </c>
    </row>
    <row r="533" spans="1:10">
      <c r="A533" t="s">
        <v>682</v>
      </c>
      <c r="B533">
        <v>2008</v>
      </c>
      <c r="D533" t="s">
        <v>224</v>
      </c>
      <c r="E533" t="s">
        <v>417</v>
      </c>
      <c r="F533" t="s">
        <v>19</v>
      </c>
      <c r="G533" t="s">
        <v>668</v>
      </c>
      <c r="H533" t="s">
        <v>354</v>
      </c>
      <c r="I533">
        <v>4</v>
      </c>
      <c r="J533">
        <v>5</v>
      </c>
    </row>
    <row r="534" spans="1:10">
      <c r="A534" t="s">
        <v>683</v>
      </c>
      <c r="B534">
        <v>2009</v>
      </c>
      <c r="D534" t="s">
        <v>224</v>
      </c>
      <c r="E534" t="s">
        <v>417</v>
      </c>
      <c r="F534" t="s">
        <v>19</v>
      </c>
      <c r="G534" t="s">
        <v>668</v>
      </c>
      <c r="H534" t="s">
        <v>354</v>
      </c>
      <c r="I534">
        <v>4</v>
      </c>
      <c r="J534">
        <v>5</v>
      </c>
    </row>
    <row r="535" spans="1:10">
      <c r="A535" t="s">
        <v>684</v>
      </c>
      <c r="B535">
        <v>2010</v>
      </c>
      <c r="D535" t="s">
        <v>224</v>
      </c>
      <c r="E535" t="s">
        <v>417</v>
      </c>
      <c r="F535" t="s">
        <v>19</v>
      </c>
      <c r="G535" t="s">
        <v>668</v>
      </c>
      <c r="H535" t="s">
        <v>354</v>
      </c>
      <c r="I535">
        <v>4</v>
      </c>
      <c r="J535">
        <v>5</v>
      </c>
    </row>
    <row r="536" spans="1:10">
      <c r="A536" t="s">
        <v>685</v>
      </c>
      <c r="B536">
        <v>2011</v>
      </c>
      <c r="D536" t="s">
        <v>224</v>
      </c>
      <c r="E536" t="s">
        <v>417</v>
      </c>
      <c r="F536" t="s">
        <v>19</v>
      </c>
      <c r="G536" t="s">
        <v>668</v>
      </c>
      <c r="H536" t="s">
        <v>354</v>
      </c>
      <c r="I536">
        <v>4</v>
      </c>
      <c r="J536">
        <v>5</v>
      </c>
    </row>
    <row r="537" spans="1:10">
      <c r="A537" t="s">
        <v>686</v>
      </c>
      <c r="B537">
        <v>2012</v>
      </c>
      <c r="D537" t="s">
        <v>224</v>
      </c>
      <c r="E537" t="s">
        <v>417</v>
      </c>
      <c r="F537" t="s">
        <v>19</v>
      </c>
      <c r="G537" t="s">
        <v>668</v>
      </c>
      <c r="H537" t="s">
        <v>354</v>
      </c>
      <c r="I537">
        <v>4</v>
      </c>
      <c r="J537">
        <v>5</v>
      </c>
    </row>
    <row r="538" spans="1:10">
      <c r="A538" t="s">
        <v>687</v>
      </c>
      <c r="B538">
        <v>2013</v>
      </c>
      <c r="D538" t="s">
        <v>224</v>
      </c>
      <c r="E538" t="s">
        <v>417</v>
      </c>
      <c r="F538" t="s">
        <v>19</v>
      </c>
      <c r="G538" t="s">
        <v>668</v>
      </c>
      <c r="H538" t="s">
        <v>354</v>
      </c>
      <c r="I538">
        <v>4</v>
      </c>
      <c r="J538">
        <v>5</v>
      </c>
    </row>
    <row r="539" spans="1:10">
      <c r="A539" t="s">
        <v>688</v>
      </c>
      <c r="B539">
        <v>1994</v>
      </c>
      <c r="C539">
        <v>0.95699999999999996</v>
      </c>
      <c r="D539" t="s">
        <v>689</v>
      </c>
      <c r="E539" t="s">
        <v>18</v>
      </c>
      <c r="F539" t="s">
        <v>19</v>
      </c>
      <c r="G539" t="s">
        <v>690</v>
      </c>
      <c r="H539" t="s">
        <v>354</v>
      </c>
      <c r="I539">
        <v>5</v>
      </c>
      <c r="J539">
        <v>1</v>
      </c>
    </row>
    <row r="540" spans="1:10">
      <c r="A540" t="s">
        <v>691</v>
      </c>
      <c r="B540">
        <v>1995</v>
      </c>
      <c r="C540">
        <v>1.0049999999999999</v>
      </c>
      <c r="D540" t="s">
        <v>689</v>
      </c>
      <c r="E540" t="s">
        <v>18</v>
      </c>
      <c r="F540" t="s">
        <v>19</v>
      </c>
      <c r="G540" t="s">
        <v>690</v>
      </c>
      <c r="H540" t="s">
        <v>354</v>
      </c>
      <c r="I540">
        <v>5</v>
      </c>
      <c r="J540">
        <v>1</v>
      </c>
    </row>
    <row r="541" spans="1:10">
      <c r="A541" t="s">
        <v>692</v>
      </c>
      <c r="B541">
        <v>1996</v>
      </c>
      <c r="C541">
        <v>1.1160000000000001</v>
      </c>
      <c r="D541" t="s">
        <v>689</v>
      </c>
      <c r="E541" t="s">
        <v>18</v>
      </c>
      <c r="F541" t="s">
        <v>19</v>
      </c>
      <c r="G541" t="s">
        <v>690</v>
      </c>
      <c r="H541" t="s">
        <v>354</v>
      </c>
      <c r="I541">
        <v>5</v>
      </c>
      <c r="J541">
        <v>1</v>
      </c>
    </row>
    <row r="542" spans="1:10">
      <c r="A542" t="s">
        <v>693</v>
      </c>
      <c r="B542">
        <v>1997</v>
      </c>
      <c r="C542">
        <v>1.1279999999999999</v>
      </c>
      <c r="D542" t="s">
        <v>689</v>
      </c>
      <c r="E542" t="s">
        <v>18</v>
      </c>
      <c r="F542" t="s">
        <v>19</v>
      </c>
      <c r="G542" t="s">
        <v>690</v>
      </c>
      <c r="H542" t="s">
        <v>354</v>
      </c>
      <c r="I542">
        <v>5</v>
      </c>
      <c r="J542">
        <v>1</v>
      </c>
    </row>
    <row r="543" spans="1:10">
      <c r="A543" t="s">
        <v>694</v>
      </c>
      <c r="B543">
        <v>1998</v>
      </c>
      <c r="C543">
        <v>0.97499999999999998</v>
      </c>
      <c r="D543" t="s">
        <v>689</v>
      </c>
      <c r="E543" t="s">
        <v>18</v>
      </c>
      <c r="F543" t="s">
        <v>19</v>
      </c>
      <c r="G543" t="s">
        <v>690</v>
      </c>
      <c r="H543" t="s">
        <v>354</v>
      </c>
      <c r="I543">
        <v>5</v>
      </c>
      <c r="J543">
        <v>1</v>
      </c>
    </row>
    <row r="544" spans="1:10">
      <c r="A544" t="s">
        <v>695</v>
      </c>
      <c r="B544">
        <v>1999</v>
      </c>
      <c r="C544">
        <v>1.0589999999999999</v>
      </c>
      <c r="D544" t="s">
        <v>689</v>
      </c>
      <c r="E544" t="s">
        <v>18</v>
      </c>
      <c r="F544" t="s">
        <v>19</v>
      </c>
      <c r="G544" t="s">
        <v>690</v>
      </c>
      <c r="H544" t="s">
        <v>354</v>
      </c>
      <c r="I544">
        <v>5</v>
      </c>
      <c r="J544">
        <v>1</v>
      </c>
    </row>
    <row r="545" spans="1:10">
      <c r="A545" t="s">
        <v>696</v>
      </c>
      <c r="B545">
        <v>2000</v>
      </c>
      <c r="C545">
        <v>1.306</v>
      </c>
      <c r="D545" t="s">
        <v>689</v>
      </c>
      <c r="E545" t="s">
        <v>18</v>
      </c>
      <c r="F545" t="s">
        <v>19</v>
      </c>
      <c r="G545" t="s">
        <v>690</v>
      </c>
      <c r="H545" t="s">
        <v>354</v>
      </c>
      <c r="I545">
        <v>5</v>
      </c>
      <c r="J545">
        <v>1</v>
      </c>
    </row>
    <row r="546" spans="1:10">
      <c r="A546" t="s">
        <v>697</v>
      </c>
      <c r="B546">
        <v>2001</v>
      </c>
      <c r="C546">
        <v>1.323</v>
      </c>
      <c r="D546" t="s">
        <v>689</v>
      </c>
      <c r="E546" t="s">
        <v>18</v>
      </c>
      <c r="F546" t="s">
        <v>19</v>
      </c>
      <c r="G546" t="s">
        <v>690</v>
      </c>
      <c r="H546" t="s">
        <v>354</v>
      </c>
      <c r="I546">
        <v>5</v>
      </c>
      <c r="J546">
        <v>1</v>
      </c>
    </row>
    <row r="547" spans="1:10">
      <c r="A547" t="s">
        <v>698</v>
      </c>
      <c r="B547">
        <v>2002</v>
      </c>
      <c r="C547">
        <v>1.288</v>
      </c>
      <c r="D547" t="s">
        <v>689</v>
      </c>
      <c r="E547" t="s">
        <v>18</v>
      </c>
      <c r="F547" t="s">
        <v>19</v>
      </c>
      <c r="G547" t="s">
        <v>690</v>
      </c>
      <c r="H547" t="s">
        <v>354</v>
      </c>
      <c r="I547">
        <v>5</v>
      </c>
      <c r="J547">
        <v>1</v>
      </c>
    </row>
    <row r="548" spans="1:10">
      <c r="A548" t="s">
        <v>699</v>
      </c>
      <c r="B548">
        <v>2003</v>
      </c>
      <c r="C548">
        <v>1.4930000000000001</v>
      </c>
      <c r="D548" t="s">
        <v>689</v>
      </c>
      <c r="E548" t="s">
        <v>18</v>
      </c>
      <c r="F548" t="s">
        <v>19</v>
      </c>
      <c r="G548" t="s">
        <v>690</v>
      </c>
      <c r="H548" t="s">
        <v>354</v>
      </c>
      <c r="I548">
        <v>5</v>
      </c>
      <c r="J548">
        <v>1</v>
      </c>
    </row>
    <row r="549" spans="1:10">
      <c r="A549" t="s">
        <v>700</v>
      </c>
      <c r="B549">
        <v>2004</v>
      </c>
      <c r="C549">
        <v>1.819</v>
      </c>
      <c r="D549" t="s">
        <v>689</v>
      </c>
      <c r="E549" t="s">
        <v>18</v>
      </c>
      <c r="F549" t="s">
        <v>19</v>
      </c>
      <c r="G549" t="s">
        <v>690</v>
      </c>
      <c r="H549" t="s">
        <v>354</v>
      </c>
      <c r="I549">
        <v>5</v>
      </c>
      <c r="J549">
        <v>1</v>
      </c>
    </row>
    <row r="550" spans="1:10">
      <c r="A550" t="s">
        <v>701</v>
      </c>
      <c r="B550">
        <v>2005</v>
      </c>
      <c r="C550">
        <v>2.2309999999999999</v>
      </c>
      <c r="D550" t="s">
        <v>689</v>
      </c>
      <c r="E550" t="s">
        <v>18</v>
      </c>
      <c r="F550" t="s">
        <v>19</v>
      </c>
      <c r="G550" t="s">
        <v>690</v>
      </c>
      <c r="H550" t="s">
        <v>354</v>
      </c>
      <c r="I550">
        <v>5</v>
      </c>
      <c r="J550">
        <v>1</v>
      </c>
    </row>
    <row r="551" spans="1:10">
      <c r="A551" t="s">
        <v>702</v>
      </c>
      <c r="B551">
        <v>2006</v>
      </c>
      <c r="C551">
        <v>2.6819999999999999</v>
      </c>
      <c r="D551" t="s">
        <v>689</v>
      </c>
      <c r="E551" t="s">
        <v>18</v>
      </c>
      <c r="F551" t="s">
        <v>19</v>
      </c>
      <c r="G551" t="s">
        <v>690</v>
      </c>
      <c r="H551" t="s">
        <v>354</v>
      </c>
      <c r="I551">
        <v>5</v>
      </c>
      <c r="J551">
        <v>1</v>
      </c>
    </row>
    <row r="552" spans="1:10">
      <c r="A552" t="s">
        <v>703</v>
      </c>
      <c r="B552">
        <v>2007</v>
      </c>
      <c r="C552">
        <v>2.8490000000000002</v>
      </c>
      <c r="D552" t="s">
        <v>689</v>
      </c>
      <c r="E552" t="s">
        <v>18</v>
      </c>
      <c r="F552" t="s">
        <v>19</v>
      </c>
      <c r="G552" t="s">
        <v>690</v>
      </c>
      <c r="H552" t="s">
        <v>354</v>
      </c>
      <c r="I552">
        <v>5</v>
      </c>
      <c r="J552">
        <v>1</v>
      </c>
    </row>
    <row r="553" spans="1:10">
      <c r="A553" t="s">
        <v>704</v>
      </c>
      <c r="B553">
        <v>2008</v>
      </c>
      <c r="C553">
        <v>3.2730000000000001</v>
      </c>
      <c r="D553" t="s">
        <v>689</v>
      </c>
      <c r="E553" t="s">
        <v>18</v>
      </c>
      <c r="F553" t="s">
        <v>19</v>
      </c>
      <c r="G553" t="s">
        <v>690</v>
      </c>
      <c r="H553" t="s">
        <v>354</v>
      </c>
      <c r="I553">
        <v>5</v>
      </c>
      <c r="J553">
        <v>1</v>
      </c>
    </row>
    <row r="554" spans="1:10">
      <c r="A554" t="s">
        <v>705</v>
      </c>
      <c r="B554">
        <v>2009</v>
      </c>
      <c r="C554">
        <v>2.4420000000000002</v>
      </c>
      <c r="D554" t="s">
        <v>689</v>
      </c>
      <c r="E554" t="s">
        <v>18</v>
      </c>
      <c r="F554" t="s">
        <v>19</v>
      </c>
      <c r="G554" t="s">
        <v>690</v>
      </c>
      <c r="H554" t="s">
        <v>354</v>
      </c>
      <c r="I554">
        <v>5</v>
      </c>
      <c r="J554">
        <v>1</v>
      </c>
    </row>
    <row r="555" spans="1:10">
      <c r="A555" t="s">
        <v>706</v>
      </c>
      <c r="B555">
        <v>2010</v>
      </c>
      <c r="C555">
        <v>3.028</v>
      </c>
      <c r="D555" t="s">
        <v>689</v>
      </c>
      <c r="E555" t="s">
        <v>18</v>
      </c>
      <c r="F555" t="s">
        <v>19</v>
      </c>
      <c r="G555" t="s">
        <v>690</v>
      </c>
      <c r="H555" t="s">
        <v>354</v>
      </c>
      <c r="I555">
        <v>5</v>
      </c>
      <c r="J555">
        <v>1</v>
      </c>
    </row>
    <row r="556" spans="1:10">
      <c r="A556" t="s">
        <v>707</v>
      </c>
      <c r="B556">
        <v>2011</v>
      </c>
      <c r="C556">
        <v>3.8029999999999999</v>
      </c>
      <c r="D556" t="s">
        <v>689</v>
      </c>
      <c r="E556" t="s">
        <v>18</v>
      </c>
      <c r="F556" t="s">
        <v>19</v>
      </c>
      <c r="G556" t="s">
        <v>690</v>
      </c>
      <c r="H556" t="s">
        <v>354</v>
      </c>
      <c r="I556">
        <v>5</v>
      </c>
      <c r="J556">
        <v>1</v>
      </c>
    </row>
    <row r="557" spans="1:10">
      <c r="A557" t="s">
        <v>708</v>
      </c>
      <c r="B557">
        <v>2012</v>
      </c>
      <c r="C557">
        <v>3.9710000000000001</v>
      </c>
      <c r="D557" t="s">
        <v>689</v>
      </c>
      <c r="E557" t="s">
        <v>18</v>
      </c>
      <c r="F557" t="s">
        <v>19</v>
      </c>
      <c r="G557" t="s">
        <v>690</v>
      </c>
      <c r="H557" t="s">
        <v>354</v>
      </c>
      <c r="I557">
        <v>5</v>
      </c>
      <c r="J557">
        <v>1</v>
      </c>
    </row>
    <row r="558" spans="1:10">
      <c r="A558" t="s">
        <v>709</v>
      </c>
      <c r="B558">
        <v>2013</v>
      </c>
      <c r="C558">
        <v>3.9319999999999999</v>
      </c>
      <c r="D558" t="s">
        <v>689</v>
      </c>
      <c r="E558" t="s">
        <v>18</v>
      </c>
      <c r="F558" t="s">
        <v>19</v>
      </c>
      <c r="G558" t="s">
        <v>690</v>
      </c>
      <c r="H558" t="s">
        <v>354</v>
      </c>
      <c r="I558">
        <v>5</v>
      </c>
      <c r="J558">
        <v>1</v>
      </c>
    </row>
    <row r="559" spans="1:10">
      <c r="A559" t="s">
        <v>710</v>
      </c>
      <c r="B559">
        <v>2014</v>
      </c>
      <c r="C559">
        <v>3.9860000000000002</v>
      </c>
      <c r="D559" t="s">
        <v>689</v>
      </c>
      <c r="E559" t="s">
        <v>18</v>
      </c>
      <c r="F559" t="s">
        <v>19</v>
      </c>
      <c r="G559" t="s">
        <v>690</v>
      </c>
      <c r="H559" t="s">
        <v>354</v>
      </c>
      <c r="I559">
        <v>5</v>
      </c>
      <c r="J559">
        <v>1</v>
      </c>
    </row>
    <row r="560" spans="1:10">
      <c r="A560" t="s">
        <v>711</v>
      </c>
      <c r="B560">
        <v>2015</v>
      </c>
      <c r="D560" t="s">
        <v>689</v>
      </c>
      <c r="E560" t="s">
        <v>18</v>
      </c>
      <c r="F560" t="s">
        <v>19</v>
      </c>
      <c r="G560" t="s">
        <v>690</v>
      </c>
      <c r="H560" t="s">
        <v>354</v>
      </c>
      <c r="I560">
        <v>5</v>
      </c>
      <c r="J560">
        <v>1</v>
      </c>
    </row>
    <row r="561" spans="1:10">
      <c r="A561" t="s">
        <v>712</v>
      </c>
      <c r="B561">
        <v>2016</v>
      </c>
      <c r="D561" t="s">
        <v>689</v>
      </c>
      <c r="E561" t="s">
        <v>18</v>
      </c>
      <c r="F561" t="s">
        <v>19</v>
      </c>
      <c r="G561" t="s">
        <v>690</v>
      </c>
      <c r="H561" t="s">
        <v>354</v>
      </c>
      <c r="I561">
        <v>5</v>
      </c>
      <c r="J561">
        <v>1</v>
      </c>
    </row>
    <row r="562" spans="1:10">
      <c r="A562" t="s">
        <v>713</v>
      </c>
      <c r="B562">
        <v>2017</v>
      </c>
      <c r="D562" t="s">
        <v>689</v>
      </c>
      <c r="E562" t="s">
        <v>18</v>
      </c>
      <c r="F562" t="s">
        <v>19</v>
      </c>
      <c r="G562" t="s">
        <v>690</v>
      </c>
      <c r="H562" t="s">
        <v>354</v>
      </c>
      <c r="I562">
        <v>5</v>
      </c>
      <c r="J562">
        <v>1</v>
      </c>
    </row>
    <row r="563" spans="1:10">
      <c r="A563" t="s">
        <v>714</v>
      </c>
      <c r="B563">
        <v>2018</v>
      </c>
      <c r="D563" t="s">
        <v>689</v>
      </c>
      <c r="E563" t="s">
        <v>18</v>
      </c>
      <c r="F563" t="s">
        <v>19</v>
      </c>
      <c r="G563" t="s">
        <v>690</v>
      </c>
      <c r="H563" t="s">
        <v>354</v>
      </c>
      <c r="I563">
        <v>5</v>
      </c>
      <c r="J563">
        <v>1</v>
      </c>
    </row>
    <row r="564" spans="1:10">
      <c r="A564" t="s">
        <v>715</v>
      </c>
      <c r="B564">
        <v>2019</v>
      </c>
      <c r="D564" t="s">
        <v>689</v>
      </c>
      <c r="E564" t="s">
        <v>18</v>
      </c>
      <c r="F564" t="s">
        <v>19</v>
      </c>
      <c r="G564" t="s">
        <v>690</v>
      </c>
      <c r="H564" t="s">
        <v>354</v>
      </c>
      <c r="I564">
        <v>5</v>
      </c>
      <c r="J564">
        <v>1</v>
      </c>
    </row>
    <row r="565" spans="1:10">
      <c r="A565" t="s">
        <v>716</v>
      </c>
      <c r="B565">
        <v>2020</v>
      </c>
      <c r="C565">
        <v>2.6850000000000001</v>
      </c>
      <c r="D565" t="s">
        <v>689</v>
      </c>
      <c r="E565" t="s">
        <v>18</v>
      </c>
      <c r="F565" t="s">
        <v>19</v>
      </c>
      <c r="G565" t="s">
        <v>690</v>
      </c>
      <c r="H565" t="s">
        <v>354</v>
      </c>
      <c r="I565">
        <v>5</v>
      </c>
      <c r="J565">
        <v>1</v>
      </c>
    </row>
    <row r="566" spans="1:10">
      <c r="A566" t="s">
        <v>717</v>
      </c>
      <c r="B566">
        <v>2021</v>
      </c>
      <c r="C566">
        <v>3.4689999999999999</v>
      </c>
      <c r="D566" t="s">
        <v>689</v>
      </c>
      <c r="E566" t="s">
        <v>18</v>
      </c>
      <c r="F566" t="s">
        <v>19</v>
      </c>
      <c r="G566" t="s">
        <v>690</v>
      </c>
      <c r="H566" t="s">
        <v>354</v>
      </c>
      <c r="I566">
        <v>5</v>
      </c>
      <c r="J566">
        <v>1</v>
      </c>
    </row>
    <row r="567" spans="1:10">
      <c r="A567" t="s">
        <v>252</v>
      </c>
      <c r="B567">
        <v>1994</v>
      </c>
      <c r="C567">
        <v>1.139</v>
      </c>
      <c r="D567" t="s">
        <v>253</v>
      </c>
      <c r="E567" t="s">
        <v>355</v>
      </c>
      <c r="F567" t="s">
        <v>19</v>
      </c>
      <c r="G567" t="s">
        <v>718</v>
      </c>
      <c r="H567" t="s">
        <v>354</v>
      </c>
      <c r="I567">
        <v>5</v>
      </c>
      <c r="J567">
        <v>2</v>
      </c>
    </row>
    <row r="568" spans="1:10">
      <c r="A568" t="s">
        <v>254</v>
      </c>
      <c r="B568">
        <v>1995</v>
      </c>
      <c r="C568">
        <v>1.141</v>
      </c>
      <c r="D568" t="s">
        <v>253</v>
      </c>
      <c r="E568" t="s">
        <v>355</v>
      </c>
      <c r="F568" t="s">
        <v>19</v>
      </c>
      <c r="G568" t="s">
        <v>718</v>
      </c>
      <c r="H568" t="s">
        <v>354</v>
      </c>
      <c r="I568">
        <v>5</v>
      </c>
      <c r="J568">
        <v>2</v>
      </c>
    </row>
    <row r="569" spans="1:10">
      <c r="A569" t="s">
        <v>255</v>
      </c>
      <c r="B569">
        <v>1996</v>
      </c>
      <c r="C569">
        <v>1.2330000000000001</v>
      </c>
      <c r="D569" t="s">
        <v>253</v>
      </c>
      <c r="E569" t="s">
        <v>355</v>
      </c>
      <c r="F569" t="s">
        <v>19</v>
      </c>
      <c r="G569" t="s">
        <v>718</v>
      </c>
      <c r="H569" t="s">
        <v>354</v>
      </c>
      <c r="I569">
        <v>5</v>
      </c>
      <c r="J569">
        <v>2</v>
      </c>
    </row>
    <row r="570" spans="1:10">
      <c r="A570" t="s">
        <v>256</v>
      </c>
      <c r="B570">
        <v>1997</v>
      </c>
      <c r="C570">
        <v>1.2549999999999999</v>
      </c>
      <c r="D570" t="s">
        <v>253</v>
      </c>
      <c r="E570" t="s">
        <v>355</v>
      </c>
      <c r="F570" t="s">
        <v>19</v>
      </c>
      <c r="G570" t="s">
        <v>718</v>
      </c>
      <c r="H570" t="s">
        <v>354</v>
      </c>
      <c r="I570">
        <v>5</v>
      </c>
      <c r="J570">
        <v>2</v>
      </c>
    </row>
    <row r="571" spans="1:10">
      <c r="A571" t="s">
        <v>257</v>
      </c>
      <c r="B571">
        <v>1998</v>
      </c>
      <c r="C571">
        <v>1.093</v>
      </c>
      <c r="D571" t="s">
        <v>253</v>
      </c>
      <c r="E571" t="s">
        <v>355</v>
      </c>
      <c r="F571" t="s">
        <v>19</v>
      </c>
      <c r="G571" t="s">
        <v>718</v>
      </c>
      <c r="H571" t="s">
        <v>354</v>
      </c>
      <c r="I571">
        <v>5</v>
      </c>
      <c r="J571">
        <v>2</v>
      </c>
    </row>
    <row r="572" spans="1:10">
      <c r="A572" t="s">
        <v>258</v>
      </c>
      <c r="B572">
        <v>1999</v>
      </c>
      <c r="C572">
        <v>1.2010000000000001</v>
      </c>
      <c r="D572" t="s">
        <v>253</v>
      </c>
      <c r="E572" t="s">
        <v>355</v>
      </c>
      <c r="F572" t="s">
        <v>19</v>
      </c>
      <c r="G572" t="s">
        <v>718</v>
      </c>
      <c r="H572" t="s">
        <v>354</v>
      </c>
      <c r="I572">
        <v>5</v>
      </c>
      <c r="J572">
        <v>2</v>
      </c>
    </row>
    <row r="573" spans="1:10">
      <c r="A573" t="s">
        <v>259</v>
      </c>
      <c r="B573">
        <v>2000</v>
      </c>
      <c r="C573">
        <v>1.512</v>
      </c>
      <c r="D573" t="s">
        <v>253</v>
      </c>
      <c r="E573" t="s">
        <v>355</v>
      </c>
      <c r="F573" t="s">
        <v>19</v>
      </c>
      <c r="G573" t="s">
        <v>718</v>
      </c>
      <c r="H573" t="s">
        <v>354</v>
      </c>
      <c r="I573">
        <v>5</v>
      </c>
      <c r="J573">
        <v>2</v>
      </c>
    </row>
    <row r="574" spans="1:10">
      <c r="A574" t="s">
        <v>260</v>
      </c>
      <c r="B574">
        <v>2001</v>
      </c>
      <c r="C574">
        <v>1.4490000000000001</v>
      </c>
      <c r="D574" t="s">
        <v>253</v>
      </c>
      <c r="E574" t="s">
        <v>355</v>
      </c>
      <c r="F574" t="s">
        <v>19</v>
      </c>
      <c r="G574" t="s">
        <v>718</v>
      </c>
      <c r="H574" t="s">
        <v>354</v>
      </c>
      <c r="I574">
        <v>5</v>
      </c>
      <c r="J574">
        <v>2</v>
      </c>
    </row>
    <row r="575" spans="1:10">
      <c r="A575" t="s">
        <v>261</v>
      </c>
      <c r="B575">
        <v>2002</v>
      </c>
      <c r="C575">
        <v>1.355</v>
      </c>
      <c r="D575" t="s">
        <v>253</v>
      </c>
      <c r="E575" t="s">
        <v>355</v>
      </c>
      <c r="F575" t="s">
        <v>19</v>
      </c>
      <c r="G575" t="s">
        <v>718</v>
      </c>
      <c r="H575" t="s">
        <v>354</v>
      </c>
      <c r="I575">
        <v>5</v>
      </c>
      <c r="J575">
        <v>2</v>
      </c>
    </row>
    <row r="576" spans="1:10">
      <c r="A576" t="s">
        <v>262</v>
      </c>
      <c r="B576">
        <v>2003</v>
      </c>
      <c r="C576">
        <v>1.5660000000000001</v>
      </c>
      <c r="D576" t="s">
        <v>253</v>
      </c>
      <c r="E576" t="s">
        <v>355</v>
      </c>
      <c r="F576" t="s">
        <v>19</v>
      </c>
      <c r="G576" t="s">
        <v>718</v>
      </c>
      <c r="H576" t="s">
        <v>354</v>
      </c>
      <c r="I576">
        <v>5</v>
      </c>
      <c r="J576">
        <v>2</v>
      </c>
    </row>
    <row r="577" spans="1:10">
      <c r="A577" t="s">
        <v>263</v>
      </c>
      <c r="B577">
        <v>2004</v>
      </c>
      <c r="C577">
        <v>1.8460000000000001</v>
      </c>
      <c r="D577" t="s">
        <v>253</v>
      </c>
      <c r="E577" t="s">
        <v>355</v>
      </c>
      <c r="F577" t="s">
        <v>19</v>
      </c>
      <c r="G577" t="s">
        <v>718</v>
      </c>
      <c r="H577" t="s">
        <v>354</v>
      </c>
      <c r="I577">
        <v>5</v>
      </c>
      <c r="J577">
        <v>2</v>
      </c>
    </row>
    <row r="578" spans="1:10">
      <c r="A578" t="s">
        <v>264</v>
      </c>
      <c r="B578">
        <v>2005</v>
      </c>
      <c r="C578">
        <v>2.2650000000000001</v>
      </c>
      <c r="D578" t="s">
        <v>253</v>
      </c>
      <c r="E578" t="s">
        <v>355</v>
      </c>
      <c r="F578" t="s">
        <v>19</v>
      </c>
      <c r="G578" t="s">
        <v>718</v>
      </c>
      <c r="H578" t="s">
        <v>354</v>
      </c>
      <c r="I578">
        <v>5</v>
      </c>
      <c r="J578">
        <v>2</v>
      </c>
    </row>
    <row r="579" spans="1:10">
      <c r="A579" t="s">
        <v>265</v>
      </c>
      <c r="B579">
        <v>2006</v>
      </c>
      <c r="C579">
        <v>2.556</v>
      </c>
      <c r="D579" t="s">
        <v>253</v>
      </c>
      <c r="E579" t="s">
        <v>355</v>
      </c>
      <c r="F579" t="s">
        <v>19</v>
      </c>
      <c r="G579" t="s">
        <v>718</v>
      </c>
      <c r="H579" t="s">
        <v>354</v>
      </c>
      <c r="I579">
        <v>5</v>
      </c>
      <c r="J579">
        <v>2</v>
      </c>
    </row>
    <row r="580" spans="1:10">
      <c r="A580" t="s">
        <v>266</v>
      </c>
      <c r="B580">
        <v>2007</v>
      </c>
      <c r="C580">
        <v>2.7970000000000002</v>
      </c>
      <c r="D580" t="s">
        <v>253</v>
      </c>
      <c r="E580" t="s">
        <v>355</v>
      </c>
      <c r="F580" t="s">
        <v>19</v>
      </c>
      <c r="G580" t="s">
        <v>718</v>
      </c>
      <c r="H580" t="s">
        <v>354</v>
      </c>
      <c r="I580">
        <v>5</v>
      </c>
      <c r="J580">
        <v>2</v>
      </c>
    </row>
    <row r="581" spans="1:10">
      <c r="A581" t="s">
        <v>267</v>
      </c>
      <c r="B581">
        <v>2008</v>
      </c>
      <c r="C581">
        <v>3.214</v>
      </c>
      <c r="D581" t="s">
        <v>253</v>
      </c>
      <c r="E581" t="s">
        <v>355</v>
      </c>
      <c r="F581" t="s">
        <v>19</v>
      </c>
      <c r="G581" t="s">
        <v>718</v>
      </c>
      <c r="H581" t="s">
        <v>354</v>
      </c>
      <c r="I581">
        <v>5</v>
      </c>
      <c r="J581">
        <v>2</v>
      </c>
    </row>
    <row r="582" spans="1:10">
      <c r="A582" t="s">
        <v>268</v>
      </c>
      <c r="B582">
        <v>2009</v>
      </c>
      <c r="C582">
        <v>2.286</v>
      </c>
      <c r="D582" t="s">
        <v>253</v>
      </c>
      <c r="E582" t="s">
        <v>355</v>
      </c>
      <c r="F582" t="s">
        <v>19</v>
      </c>
      <c r="G582" t="s">
        <v>718</v>
      </c>
      <c r="H582" t="s">
        <v>354</v>
      </c>
      <c r="I582">
        <v>5</v>
      </c>
      <c r="J582">
        <v>2</v>
      </c>
    </row>
    <row r="583" spans="1:10">
      <c r="A583" t="s">
        <v>269</v>
      </c>
      <c r="B583">
        <v>2010</v>
      </c>
      <c r="C583">
        <v>2.7669999999999999</v>
      </c>
      <c r="D583" t="s">
        <v>253</v>
      </c>
      <c r="E583" t="s">
        <v>355</v>
      </c>
      <c r="F583" t="s">
        <v>19</v>
      </c>
      <c r="G583" t="s">
        <v>718</v>
      </c>
      <c r="H583" t="s">
        <v>354</v>
      </c>
      <c r="I583">
        <v>5</v>
      </c>
      <c r="J583">
        <v>2</v>
      </c>
    </row>
    <row r="584" spans="1:10">
      <c r="A584" t="s">
        <v>270</v>
      </c>
      <c r="B584">
        <v>2011</v>
      </c>
      <c r="C584">
        <v>3.42</v>
      </c>
      <c r="D584" t="s">
        <v>253</v>
      </c>
      <c r="E584" t="s">
        <v>355</v>
      </c>
      <c r="F584" t="s">
        <v>19</v>
      </c>
      <c r="G584" t="s">
        <v>718</v>
      </c>
      <c r="H584" t="s">
        <v>354</v>
      </c>
      <c r="I584">
        <v>5</v>
      </c>
      <c r="J584">
        <v>2</v>
      </c>
    </row>
    <row r="585" spans="1:10">
      <c r="A585" t="s">
        <v>271</v>
      </c>
      <c r="B585">
        <v>2012</v>
      </c>
      <c r="C585">
        <v>3.504</v>
      </c>
      <c r="D585" t="s">
        <v>253</v>
      </c>
      <c r="E585" t="s">
        <v>355</v>
      </c>
      <c r="F585" t="s">
        <v>19</v>
      </c>
      <c r="G585" t="s">
        <v>718</v>
      </c>
      <c r="H585" t="s">
        <v>354</v>
      </c>
      <c r="I585">
        <v>5</v>
      </c>
      <c r="J585">
        <v>2</v>
      </c>
    </row>
    <row r="586" spans="1:10">
      <c r="A586" t="s">
        <v>272</v>
      </c>
      <c r="B586">
        <v>2013</v>
      </c>
      <c r="C586">
        <v>3.4289999999999998</v>
      </c>
      <c r="D586" t="s">
        <v>253</v>
      </c>
      <c r="E586" t="s">
        <v>355</v>
      </c>
      <c r="F586" t="s">
        <v>19</v>
      </c>
      <c r="G586" t="s">
        <v>718</v>
      </c>
      <c r="H586" t="s">
        <v>354</v>
      </c>
      <c r="I586">
        <v>5</v>
      </c>
      <c r="J586">
        <v>2</v>
      </c>
    </row>
    <row r="587" spans="1:10">
      <c r="A587" t="s">
        <v>273</v>
      </c>
      <c r="B587">
        <v>2014</v>
      </c>
      <c r="C587">
        <v>3.335</v>
      </c>
      <c r="D587" t="s">
        <v>253</v>
      </c>
      <c r="E587" t="s">
        <v>355</v>
      </c>
      <c r="F587" t="s">
        <v>19</v>
      </c>
      <c r="G587" t="s">
        <v>718</v>
      </c>
      <c r="H587" t="s">
        <v>354</v>
      </c>
      <c r="I587">
        <v>5</v>
      </c>
      <c r="J587">
        <v>2</v>
      </c>
    </row>
    <row r="588" spans="1:10">
      <c r="A588" t="s">
        <v>274</v>
      </c>
      <c r="B588">
        <v>2015</v>
      </c>
      <c r="C588">
        <v>2.4079999999999999</v>
      </c>
      <c r="D588" t="s">
        <v>253</v>
      </c>
      <c r="E588" t="s">
        <v>355</v>
      </c>
      <c r="F588" t="s">
        <v>19</v>
      </c>
      <c r="G588" t="s">
        <v>718</v>
      </c>
      <c r="H588" t="s">
        <v>354</v>
      </c>
      <c r="I588">
        <v>5</v>
      </c>
      <c r="J588">
        <v>2</v>
      </c>
    </row>
    <row r="589" spans="1:10">
      <c r="A589" t="s">
        <v>275</v>
      </c>
      <c r="B589">
        <v>2016</v>
      </c>
      <c r="C589">
        <v>2.1259999999999999</v>
      </c>
      <c r="D589" t="s">
        <v>253</v>
      </c>
      <c r="E589" t="s">
        <v>355</v>
      </c>
      <c r="F589" t="s">
        <v>19</v>
      </c>
      <c r="G589" t="s">
        <v>718</v>
      </c>
      <c r="H589" t="s">
        <v>354</v>
      </c>
      <c r="I589">
        <v>5</v>
      </c>
      <c r="J589">
        <v>2</v>
      </c>
    </row>
    <row r="590" spans="1:10">
      <c r="A590" t="s">
        <v>276</v>
      </c>
      <c r="B590">
        <v>2017</v>
      </c>
      <c r="C590">
        <v>2.407</v>
      </c>
      <c r="D590" t="s">
        <v>253</v>
      </c>
      <c r="E590" t="s">
        <v>355</v>
      </c>
      <c r="F590" t="s">
        <v>19</v>
      </c>
      <c r="G590" t="s">
        <v>718</v>
      </c>
      <c r="H590" t="s">
        <v>354</v>
      </c>
      <c r="I590">
        <v>5</v>
      </c>
      <c r="J590">
        <v>2</v>
      </c>
    </row>
    <row r="591" spans="1:10">
      <c r="A591" t="s">
        <v>277</v>
      </c>
      <c r="B591">
        <v>2018</v>
      </c>
      <c r="C591">
        <v>2.7749999999999999</v>
      </c>
      <c r="D591" t="s">
        <v>253</v>
      </c>
      <c r="E591" t="s">
        <v>355</v>
      </c>
      <c r="F591" t="s">
        <v>19</v>
      </c>
      <c r="G591" t="s">
        <v>718</v>
      </c>
      <c r="H591" t="s">
        <v>354</v>
      </c>
      <c r="I591">
        <v>5</v>
      </c>
      <c r="J591">
        <v>2</v>
      </c>
    </row>
    <row r="592" spans="1:10">
      <c r="A592" t="s">
        <v>278</v>
      </c>
      <c r="B592">
        <v>2019</v>
      </c>
      <c r="C592">
        <v>2.6459999999999999</v>
      </c>
      <c r="D592" t="s">
        <v>253</v>
      </c>
      <c r="E592" t="s">
        <v>355</v>
      </c>
      <c r="F592" t="s">
        <v>19</v>
      </c>
      <c r="G592" t="s">
        <v>718</v>
      </c>
      <c r="H592" t="s">
        <v>354</v>
      </c>
      <c r="I592">
        <v>5</v>
      </c>
      <c r="J592">
        <v>2</v>
      </c>
    </row>
    <row r="593" spans="1:10">
      <c r="A593" t="s">
        <v>279</v>
      </c>
      <c r="B593">
        <v>2020</v>
      </c>
      <c r="C593">
        <v>2.2480000000000002</v>
      </c>
      <c r="D593" t="s">
        <v>253</v>
      </c>
      <c r="E593" t="s">
        <v>355</v>
      </c>
      <c r="F593" t="s">
        <v>19</v>
      </c>
      <c r="G593" t="s">
        <v>718</v>
      </c>
      <c r="H593" t="s">
        <v>354</v>
      </c>
      <c r="I593">
        <v>5</v>
      </c>
      <c r="J593">
        <v>2</v>
      </c>
    </row>
    <row r="594" spans="1:10">
      <c r="A594" t="s">
        <v>280</v>
      </c>
      <c r="B594">
        <v>2021</v>
      </c>
      <c r="C594">
        <v>3.177</v>
      </c>
      <c r="D594" t="s">
        <v>253</v>
      </c>
      <c r="E594" t="s">
        <v>355</v>
      </c>
      <c r="F594" t="s">
        <v>19</v>
      </c>
      <c r="G594" t="s">
        <v>718</v>
      </c>
      <c r="H594" t="s">
        <v>354</v>
      </c>
      <c r="I594">
        <v>5</v>
      </c>
      <c r="J594">
        <v>2</v>
      </c>
    </row>
    <row r="595" spans="1:10">
      <c r="A595" t="s">
        <v>719</v>
      </c>
      <c r="B595">
        <v>2022</v>
      </c>
      <c r="C595">
        <v>3.9830000000000001</v>
      </c>
      <c r="D595" t="s">
        <v>253</v>
      </c>
      <c r="E595" t="s">
        <v>355</v>
      </c>
      <c r="F595" t="s">
        <v>19</v>
      </c>
      <c r="G595" t="s">
        <v>718</v>
      </c>
      <c r="H595" t="s">
        <v>354</v>
      </c>
      <c r="I595">
        <v>5</v>
      </c>
      <c r="J595">
        <v>2</v>
      </c>
    </row>
    <row r="596" spans="1:10">
      <c r="A596" t="s">
        <v>720</v>
      </c>
      <c r="B596">
        <v>1994</v>
      </c>
      <c r="D596" t="s">
        <v>253</v>
      </c>
      <c r="E596" t="s">
        <v>359</v>
      </c>
      <c r="F596" t="s">
        <v>19</v>
      </c>
      <c r="G596" t="s">
        <v>721</v>
      </c>
      <c r="H596" t="s">
        <v>354</v>
      </c>
      <c r="I596">
        <v>5</v>
      </c>
      <c r="J596">
        <v>3</v>
      </c>
    </row>
    <row r="597" spans="1:10">
      <c r="A597" t="s">
        <v>722</v>
      </c>
      <c r="B597">
        <v>1995</v>
      </c>
      <c r="C597">
        <v>1.157</v>
      </c>
      <c r="D597" t="s">
        <v>253</v>
      </c>
      <c r="E597" t="s">
        <v>359</v>
      </c>
      <c r="F597" t="s">
        <v>19</v>
      </c>
      <c r="G597" t="s">
        <v>721</v>
      </c>
      <c r="H597" t="s">
        <v>354</v>
      </c>
      <c r="I597">
        <v>5</v>
      </c>
      <c r="J597">
        <v>3</v>
      </c>
    </row>
    <row r="598" spans="1:10">
      <c r="A598" t="s">
        <v>723</v>
      </c>
      <c r="B598">
        <v>1996</v>
      </c>
      <c r="C598">
        <v>1.2849999999999999</v>
      </c>
      <c r="D598" t="s">
        <v>253</v>
      </c>
      <c r="E598" t="s">
        <v>359</v>
      </c>
      <c r="F598" t="s">
        <v>19</v>
      </c>
      <c r="G598" t="s">
        <v>721</v>
      </c>
      <c r="H598" t="s">
        <v>354</v>
      </c>
      <c r="I598">
        <v>5</v>
      </c>
      <c r="J598">
        <v>3</v>
      </c>
    </row>
    <row r="599" spans="1:10">
      <c r="A599" t="s">
        <v>724</v>
      </c>
      <c r="B599">
        <v>1997</v>
      </c>
      <c r="C599">
        <v>1.2589999999999999</v>
      </c>
      <c r="D599" t="s">
        <v>253</v>
      </c>
      <c r="E599" t="s">
        <v>359</v>
      </c>
      <c r="F599" t="s">
        <v>19</v>
      </c>
      <c r="G599" t="s">
        <v>721</v>
      </c>
      <c r="H599" t="s">
        <v>354</v>
      </c>
      <c r="I599">
        <v>5</v>
      </c>
      <c r="J599">
        <v>3</v>
      </c>
    </row>
    <row r="600" spans="1:10">
      <c r="A600" t="s">
        <v>725</v>
      </c>
      <c r="B600">
        <v>1998</v>
      </c>
      <c r="C600">
        <v>1.0900000000000001</v>
      </c>
      <c r="D600" t="s">
        <v>253</v>
      </c>
      <c r="E600" t="s">
        <v>359</v>
      </c>
      <c r="F600" t="s">
        <v>19</v>
      </c>
      <c r="G600" t="s">
        <v>721</v>
      </c>
      <c r="H600" t="s">
        <v>354</v>
      </c>
      <c r="I600">
        <v>5</v>
      </c>
      <c r="J600">
        <v>3</v>
      </c>
    </row>
    <row r="601" spans="1:10">
      <c r="A601" t="s">
        <v>726</v>
      </c>
      <c r="B601">
        <v>1999</v>
      </c>
      <c r="C601">
        <v>1.1759999999999999</v>
      </c>
      <c r="D601" t="s">
        <v>253</v>
      </c>
      <c r="E601" t="s">
        <v>359</v>
      </c>
      <c r="F601" t="s">
        <v>19</v>
      </c>
      <c r="G601" t="s">
        <v>721</v>
      </c>
      <c r="H601" t="s">
        <v>354</v>
      </c>
      <c r="I601">
        <v>5</v>
      </c>
      <c r="J601">
        <v>3</v>
      </c>
    </row>
    <row r="602" spans="1:10">
      <c r="A602" t="s">
        <v>727</v>
      </c>
      <c r="B602">
        <v>2000</v>
      </c>
      <c r="C602">
        <v>1.5269999999999999</v>
      </c>
      <c r="D602" t="s">
        <v>253</v>
      </c>
      <c r="E602" t="s">
        <v>359</v>
      </c>
      <c r="F602" t="s">
        <v>19</v>
      </c>
      <c r="G602" t="s">
        <v>721</v>
      </c>
      <c r="H602" t="s">
        <v>354</v>
      </c>
      <c r="I602">
        <v>5</v>
      </c>
      <c r="J602">
        <v>3</v>
      </c>
    </row>
    <row r="603" spans="1:10">
      <c r="A603" t="s">
        <v>728</v>
      </c>
      <c r="B603">
        <v>2001</v>
      </c>
      <c r="C603">
        <v>1.4490000000000001</v>
      </c>
      <c r="D603" t="s">
        <v>253</v>
      </c>
      <c r="E603" t="s">
        <v>359</v>
      </c>
      <c r="F603" t="s">
        <v>19</v>
      </c>
      <c r="G603" t="s">
        <v>721</v>
      </c>
      <c r="H603" t="s">
        <v>354</v>
      </c>
      <c r="I603">
        <v>5</v>
      </c>
      <c r="J603">
        <v>3</v>
      </c>
    </row>
    <row r="604" spans="1:10">
      <c r="A604" t="s">
        <v>729</v>
      </c>
      <c r="B604">
        <v>2002</v>
      </c>
      <c r="C604">
        <v>1.343</v>
      </c>
      <c r="D604" t="s">
        <v>253</v>
      </c>
      <c r="E604" t="s">
        <v>359</v>
      </c>
      <c r="F604" t="s">
        <v>19</v>
      </c>
      <c r="G604" t="s">
        <v>721</v>
      </c>
      <c r="H604" t="s">
        <v>354</v>
      </c>
      <c r="I604">
        <v>5</v>
      </c>
      <c r="J604">
        <v>3</v>
      </c>
    </row>
    <row r="605" spans="1:10">
      <c r="A605" t="s">
        <v>730</v>
      </c>
      <c r="B605">
        <v>2003</v>
      </c>
      <c r="C605">
        <v>1.5349999999999999</v>
      </c>
      <c r="D605" t="s">
        <v>253</v>
      </c>
      <c r="E605" t="s">
        <v>359</v>
      </c>
      <c r="F605" t="s">
        <v>19</v>
      </c>
      <c r="G605" t="s">
        <v>721</v>
      </c>
      <c r="H605" t="s">
        <v>354</v>
      </c>
      <c r="I605">
        <v>5</v>
      </c>
      <c r="J605">
        <v>3</v>
      </c>
    </row>
    <row r="606" spans="1:10">
      <c r="A606" t="s">
        <v>731</v>
      </c>
      <c r="B606">
        <v>2004</v>
      </c>
      <c r="C606">
        <v>1.8660000000000001</v>
      </c>
      <c r="D606" t="s">
        <v>253</v>
      </c>
      <c r="E606" t="s">
        <v>359</v>
      </c>
      <c r="F606" t="s">
        <v>19</v>
      </c>
      <c r="G606" t="s">
        <v>721</v>
      </c>
      <c r="H606" t="s">
        <v>354</v>
      </c>
      <c r="I606">
        <v>5</v>
      </c>
      <c r="J606">
        <v>3</v>
      </c>
    </row>
    <row r="607" spans="1:10">
      <c r="A607" t="s">
        <v>732</v>
      </c>
      <c r="B607">
        <v>2005</v>
      </c>
      <c r="C607">
        <v>2.4470000000000001</v>
      </c>
      <c r="D607" t="s">
        <v>253</v>
      </c>
      <c r="E607" t="s">
        <v>359</v>
      </c>
      <c r="F607" t="s">
        <v>19</v>
      </c>
      <c r="G607" t="s">
        <v>721</v>
      </c>
      <c r="H607" t="s">
        <v>354</v>
      </c>
      <c r="I607">
        <v>5</v>
      </c>
      <c r="J607">
        <v>3</v>
      </c>
    </row>
    <row r="608" spans="1:10">
      <c r="A608" t="s">
        <v>733</v>
      </c>
      <c r="B608">
        <v>2006</v>
      </c>
      <c r="C608">
        <v>2.8</v>
      </c>
      <c r="D608" t="s">
        <v>253</v>
      </c>
      <c r="E608" t="s">
        <v>359</v>
      </c>
      <c r="F608" t="s">
        <v>19</v>
      </c>
      <c r="G608" t="s">
        <v>721</v>
      </c>
      <c r="H608" t="s">
        <v>354</v>
      </c>
      <c r="I608">
        <v>5</v>
      </c>
      <c r="J608">
        <v>3</v>
      </c>
    </row>
    <row r="609" spans="1:10">
      <c r="A609" t="s">
        <v>734</v>
      </c>
      <c r="B609">
        <v>2007</v>
      </c>
      <c r="C609">
        <v>2.9809999999999999</v>
      </c>
      <c r="D609" t="s">
        <v>253</v>
      </c>
      <c r="E609" t="s">
        <v>359</v>
      </c>
      <c r="F609" t="s">
        <v>19</v>
      </c>
      <c r="G609" t="s">
        <v>721</v>
      </c>
      <c r="H609" t="s">
        <v>354</v>
      </c>
      <c r="I609">
        <v>5</v>
      </c>
      <c r="J609">
        <v>3</v>
      </c>
    </row>
    <row r="610" spans="1:10">
      <c r="A610" t="s">
        <v>735</v>
      </c>
      <c r="B610">
        <v>2008</v>
      </c>
      <c r="C610">
        <v>3.7930000000000001</v>
      </c>
      <c r="D610" t="s">
        <v>253</v>
      </c>
      <c r="E610" t="s">
        <v>359</v>
      </c>
      <c r="F610" t="s">
        <v>19</v>
      </c>
      <c r="G610" t="s">
        <v>721</v>
      </c>
      <c r="H610" t="s">
        <v>354</v>
      </c>
      <c r="I610">
        <v>5</v>
      </c>
      <c r="J610">
        <v>3</v>
      </c>
    </row>
    <row r="611" spans="1:10">
      <c r="A611" t="s">
        <v>736</v>
      </c>
      <c r="B611">
        <v>2009</v>
      </c>
      <c r="C611">
        <v>2.476</v>
      </c>
      <c r="D611" t="s">
        <v>253</v>
      </c>
      <c r="E611" t="s">
        <v>359</v>
      </c>
      <c r="F611" t="s">
        <v>19</v>
      </c>
      <c r="G611" t="s">
        <v>721</v>
      </c>
      <c r="H611" t="s">
        <v>354</v>
      </c>
      <c r="I611">
        <v>5</v>
      </c>
      <c r="J611">
        <v>3</v>
      </c>
    </row>
    <row r="612" spans="1:10">
      <c r="A612" t="s">
        <v>737</v>
      </c>
      <c r="B612">
        <v>2010</v>
      </c>
      <c r="C612">
        <v>3.0259999999999998</v>
      </c>
      <c r="D612" t="s">
        <v>253</v>
      </c>
      <c r="E612" t="s">
        <v>359</v>
      </c>
      <c r="F612" t="s">
        <v>19</v>
      </c>
      <c r="G612" t="s">
        <v>721</v>
      </c>
      <c r="H612" t="s">
        <v>354</v>
      </c>
      <c r="I612">
        <v>5</v>
      </c>
      <c r="J612">
        <v>3</v>
      </c>
    </row>
    <row r="613" spans="1:10">
      <c r="A613" t="s">
        <v>738</v>
      </c>
      <c r="B613">
        <v>2011</v>
      </c>
      <c r="C613">
        <v>3.867</v>
      </c>
      <c r="D613" t="s">
        <v>253</v>
      </c>
      <c r="E613" t="s">
        <v>359</v>
      </c>
      <c r="F613" t="s">
        <v>19</v>
      </c>
      <c r="G613" t="s">
        <v>721</v>
      </c>
      <c r="H613" t="s">
        <v>354</v>
      </c>
      <c r="I613">
        <v>5</v>
      </c>
      <c r="J613">
        <v>3</v>
      </c>
    </row>
    <row r="614" spans="1:10">
      <c r="A614" t="s">
        <v>739</v>
      </c>
      <c r="B614">
        <v>2012</v>
      </c>
      <c r="C614">
        <v>3.9820000000000002</v>
      </c>
      <c r="D614" t="s">
        <v>253</v>
      </c>
      <c r="E614" t="s">
        <v>359</v>
      </c>
      <c r="F614" t="s">
        <v>19</v>
      </c>
      <c r="G614" t="s">
        <v>721</v>
      </c>
      <c r="H614" t="s">
        <v>354</v>
      </c>
      <c r="I614">
        <v>5</v>
      </c>
      <c r="J614">
        <v>3</v>
      </c>
    </row>
    <row r="615" spans="1:10">
      <c r="A615" t="s">
        <v>740</v>
      </c>
      <c r="B615">
        <v>2013</v>
      </c>
      <c r="C615">
        <v>3.8759999999999999</v>
      </c>
      <c r="D615" t="s">
        <v>253</v>
      </c>
      <c r="E615" t="s">
        <v>359</v>
      </c>
      <c r="F615" t="s">
        <v>19</v>
      </c>
      <c r="G615" t="s">
        <v>721</v>
      </c>
      <c r="H615" t="s">
        <v>354</v>
      </c>
      <c r="I615">
        <v>5</v>
      </c>
      <c r="J615">
        <v>3</v>
      </c>
    </row>
    <row r="616" spans="1:10">
      <c r="A616" t="s">
        <v>741</v>
      </c>
      <c r="B616">
        <v>2014</v>
      </c>
      <c r="C616">
        <v>3.8479999999999999</v>
      </c>
      <c r="D616" t="s">
        <v>253</v>
      </c>
      <c r="E616" t="s">
        <v>359</v>
      </c>
      <c r="F616" t="s">
        <v>19</v>
      </c>
      <c r="G616" t="s">
        <v>721</v>
      </c>
      <c r="H616" t="s">
        <v>354</v>
      </c>
      <c r="I616">
        <v>5</v>
      </c>
      <c r="J616">
        <v>3</v>
      </c>
    </row>
    <row r="617" spans="1:10">
      <c r="A617" t="s">
        <v>742</v>
      </c>
      <c r="B617">
        <v>2015</v>
      </c>
      <c r="C617">
        <v>2.6739999999999999</v>
      </c>
      <c r="D617" t="s">
        <v>253</v>
      </c>
      <c r="E617" t="s">
        <v>359</v>
      </c>
      <c r="F617" t="s">
        <v>19</v>
      </c>
      <c r="G617" t="s">
        <v>721</v>
      </c>
      <c r="H617" t="s">
        <v>354</v>
      </c>
      <c r="I617">
        <v>5</v>
      </c>
      <c r="J617">
        <v>3</v>
      </c>
    </row>
    <row r="618" spans="1:10">
      <c r="A618" t="s">
        <v>743</v>
      </c>
      <c r="B618">
        <v>2016</v>
      </c>
      <c r="C618">
        <v>2.31</v>
      </c>
      <c r="D618" t="s">
        <v>253</v>
      </c>
      <c r="E618" t="s">
        <v>359</v>
      </c>
      <c r="F618" t="s">
        <v>19</v>
      </c>
      <c r="G618" t="s">
        <v>721</v>
      </c>
      <c r="H618" t="s">
        <v>354</v>
      </c>
      <c r="I618">
        <v>5</v>
      </c>
      <c r="J618">
        <v>3</v>
      </c>
    </row>
    <row r="619" spans="1:10">
      <c r="A619" t="s">
        <v>744</v>
      </c>
      <c r="B619">
        <v>2017</v>
      </c>
      <c r="C619">
        <v>2.7120000000000002</v>
      </c>
      <c r="D619" t="s">
        <v>253</v>
      </c>
      <c r="E619" t="s">
        <v>359</v>
      </c>
      <c r="F619" t="s">
        <v>19</v>
      </c>
      <c r="G619" t="s">
        <v>721</v>
      </c>
      <c r="H619" t="s">
        <v>354</v>
      </c>
      <c r="I619">
        <v>5</v>
      </c>
      <c r="J619">
        <v>3</v>
      </c>
    </row>
    <row r="620" spans="1:10">
      <c r="A620" t="s">
        <v>745</v>
      </c>
      <c r="B620">
        <v>2018</v>
      </c>
      <c r="C620">
        <v>3.222</v>
      </c>
      <c r="D620" t="s">
        <v>253</v>
      </c>
      <c r="E620" t="s">
        <v>359</v>
      </c>
      <c r="F620" t="s">
        <v>19</v>
      </c>
      <c r="G620" t="s">
        <v>721</v>
      </c>
      <c r="H620" t="s">
        <v>354</v>
      </c>
      <c r="I620">
        <v>5</v>
      </c>
      <c r="J620">
        <v>3</v>
      </c>
    </row>
    <row r="621" spans="1:10">
      <c r="A621" t="s">
        <v>746</v>
      </c>
      <c r="B621">
        <v>2019</v>
      </c>
      <c r="C621">
        <v>3.0430000000000001</v>
      </c>
      <c r="D621" t="s">
        <v>253</v>
      </c>
      <c r="E621" t="s">
        <v>359</v>
      </c>
      <c r="F621" t="s">
        <v>19</v>
      </c>
      <c r="G621" t="s">
        <v>721</v>
      </c>
      <c r="H621" t="s">
        <v>354</v>
      </c>
      <c r="I621">
        <v>5</v>
      </c>
      <c r="J621">
        <v>3</v>
      </c>
    </row>
    <row r="622" spans="1:10">
      <c r="A622" t="s">
        <v>747</v>
      </c>
      <c r="B622">
        <v>2020</v>
      </c>
      <c r="C622">
        <v>2.5169999999999999</v>
      </c>
      <c r="D622" t="s">
        <v>253</v>
      </c>
      <c r="E622" t="s">
        <v>359</v>
      </c>
      <c r="F622" t="s">
        <v>19</v>
      </c>
      <c r="G622" t="s">
        <v>721</v>
      </c>
      <c r="H622" t="s">
        <v>354</v>
      </c>
      <c r="I622">
        <v>5</v>
      </c>
      <c r="J622">
        <v>3</v>
      </c>
    </row>
    <row r="623" spans="1:10">
      <c r="A623" t="s">
        <v>748</v>
      </c>
      <c r="B623">
        <v>2021</v>
      </c>
      <c r="C623">
        <v>3.399</v>
      </c>
      <c r="D623" t="s">
        <v>253</v>
      </c>
      <c r="E623" t="s">
        <v>359</v>
      </c>
      <c r="F623" t="s">
        <v>19</v>
      </c>
      <c r="G623" t="s">
        <v>721</v>
      </c>
      <c r="H623" t="s">
        <v>354</v>
      </c>
      <c r="I623">
        <v>5</v>
      </c>
      <c r="J623">
        <v>3</v>
      </c>
    </row>
    <row r="624" spans="1:10">
      <c r="A624" t="s">
        <v>749</v>
      </c>
      <c r="B624">
        <v>2022</v>
      </c>
      <c r="C624">
        <v>4.9740000000000002</v>
      </c>
      <c r="D624" t="s">
        <v>253</v>
      </c>
      <c r="E624" t="s">
        <v>359</v>
      </c>
      <c r="F624" t="s">
        <v>19</v>
      </c>
      <c r="G624" t="s">
        <v>721</v>
      </c>
      <c r="H624" t="s">
        <v>354</v>
      </c>
      <c r="I624">
        <v>5</v>
      </c>
      <c r="J624">
        <v>3</v>
      </c>
    </row>
    <row r="625" spans="1:10">
      <c r="A625" t="s">
        <v>750</v>
      </c>
      <c r="B625">
        <v>1994</v>
      </c>
      <c r="C625">
        <v>0.57699999999999996</v>
      </c>
      <c r="D625" t="s">
        <v>253</v>
      </c>
      <c r="E625" t="s">
        <v>387</v>
      </c>
      <c r="F625" t="s">
        <v>19</v>
      </c>
      <c r="G625" t="s">
        <v>751</v>
      </c>
      <c r="H625" t="s">
        <v>354</v>
      </c>
      <c r="I625">
        <v>5</v>
      </c>
      <c r="J625">
        <v>4</v>
      </c>
    </row>
    <row r="626" spans="1:10">
      <c r="A626" t="s">
        <v>752</v>
      </c>
      <c r="B626">
        <v>1995</v>
      </c>
      <c r="C626">
        <v>0.60499999999999998</v>
      </c>
      <c r="D626" t="s">
        <v>253</v>
      </c>
      <c r="E626" t="s">
        <v>387</v>
      </c>
      <c r="F626" t="s">
        <v>19</v>
      </c>
      <c r="G626" t="s">
        <v>751</v>
      </c>
      <c r="H626" t="s">
        <v>354</v>
      </c>
      <c r="I626">
        <v>5</v>
      </c>
      <c r="J626">
        <v>4</v>
      </c>
    </row>
    <row r="627" spans="1:10">
      <c r="A627" t="s">
        <v>753</v>
      </c>
      <c r="B627">
        <v>1996</v>
      </c>
      <c r="C627">
        <v>0.73799999999999999</v>
      </c>
      <c r="D627" t="s">
        <v>253</v>
      </c>
      <c r="E627" t="s">
        <v>387</v>
      </c>
      <c r="F627" t="s">
        <v>19</v>
      </c>
      <c r="G627" t="s">
        <v>751</v>
      </c>
      <c r="H627" t="s">
        <v>354</v>
      </c>
      <c r="I627">
        <v>5</v>
      </c>
      <c r="J627">
        <v>4</v>
      </c>
    </row>
    <row r="628" spans="1:10">
      <c r="A628" t="s">
        <v>754</v>
      </c>
      <c r="B628">
        <v>1997</v>
      </c>
      <c r="C628">
        <v>0.71</v>
      </c>
      <c r="D628" t="s">
        <v>253</v>
      </c>
      <c r="E628" t="s">
        <v>387</v>
      </c>
      <c r="F628" t="s">
        <v>19</v>
      </c>
      <c r="G628" t="s">
        <v>751</v>
      </c>
      <c r="H628" t="s">
        <v>354</v>
      </c>
      <c r="I628">
        <v>5</v>
      </c>
      <c r="J628">
        <v>4</v>
      </c>
    </row>
    <row r="629" spans="1:10">
      <c r="A629" t="s">
        <v>755</v>
      </c>
      <c r="B629">
        <v>1998</v>
      </c>
      <c r="C629">
        <v>0.54800000000000004</v>
      </c>
      <c r="D629" t="s">
        <v>253</v>
      </c>
      <c r="E629" t="s">
        <v>387</v>
      </c>
      <c r="F629" t="s">
        <v>19</v>
      </c>
      <c r="G629" t="s">
        <v>751</v>
      </c>
      <c r="H629" t="s">
        <v>354</v>
      </c>
      <c r="I629">
        <v>5</v>
      </c>
      <c r="J629">
        <v>4</v>
      </c>
    </row>
    <row r="630" spans="1:10">
      <c r="A630" t="s">
        <v>756</v>
      </c>
      <c r="B630">
        <v>1999</v>
      </c>
      <c r="C630">
        <v>0.60399999999999998</v>
      </c>
      <c r="D630" t="s">
        <v>253</v>
      </c>
      <c r="E630" t="s">
        <v>387</v>
      </c>
      <c r="F630" t="s">
        <v>19</v>
      </c>
      <c r="G630" t="s">
        <v>751</v>
      </c>
      <c r="H630" t="s">
        <v>354</v>
      </c>
      <c r="I630">
        <v>5</v>
      </c>
      <c r="J630">
        <v>4</v>
      </c>
    </row>
    <row r="631" spans="1:10">
      <c r="A631" t="s">
        <v>757</v>
      </c>
      <c r="B631">
        <v>2000</v>
      </c>
      <c r="C631">
        <v>0.96</v>
      </c>
      <c r="D631" t="s">
        <v>253</v>
      </c>
      <c r="E631" t="s">
        <v>387</v>
      </c>
      <c r="F631" t="s">
        <v>19</v>
      </c>
      <c r="G631" t="s">
        <v>751</v>
      </c>
      <c r="H631" t="s">
        <v>354</v>
      </c>
      <c r="I631">
        <v>5</v>
      </c>
      <c r="J631">
        <v>4</v>
      </c>
    </row>
    <row r="632" spans="1:10">
      <c r="A632" t="s">
        <v>758</v>
      </c>
      <c r="B632">
        <v>2001</v>
      </c>
      <c r="C632">
        <v>0.85399999999999998</v>
      </c>
      <c r="D632" t="s">
        <v>253</v>
      </c>
      <c r="E632" t="s">
        <v>387</v>
      </c>
      <c r="F632" t="s">
        <v>19</v>
      </c>
      <c r="G632" t="s">
        <v>751</v>
      </c>
      <c r="H632" t="s">
        <v>354</v>
      </c>
      <c r="I632">
        <v>5</v>
      </c>
      <c r="J632">
        <v>4</v>
      </c>
    </row>
    <row r="633" spans="1:10">
      <c r="A633" t="s">
        <v>759</v>
      </c>
      <c r="B633">
        <v>2002</v>
      </c>
      <c r="C633">
        <v>0.78600000000000003</v>
      </c>
      <c r="D633" t="s">
        <v>253</v>
      </c>
      <c r="E633" t="s">
        <v>387</v>
      </c>
      <c r="F633" t="s">
        <v>19</v>
      </c>
      <c r="G633" t="s">
        <v>751</v>
      </c>
      <c r="H633" t="s">
        <v>354</v>
      </c>
      <c r="I633">
        <v>5</v>
      </c>
      <c r="J633">
        <v>4</v>
      </c>
    </row>
    <row r="634" spans="1:10">
      <c r="A634" t="s">
        <v>760</v>
      </c>
      <c r="B634">
        <v>2003</v>
      </c>
      <c r="C634">
        <v>0.94599999999999995</v>
      </c>
      <c r="D634" t="s">
        <v>253</v>
      </c>
      <c r="E634" t="s">
        <v>387</v>
      </c>
      <c r="F634" t="s">
        <v>19</v>
      </c>
      <c r="G634" t="s">
        <v>751</v>
      </c>
      <c r="H634" t="s">
        <v>354</v>
      </c>
      <c r="I634">
        <v>5</v>
      </c>
      <c r="J634">
        <v>4</v>
      </c>
    </row>
    <row r="635" spans="1:10">
      <c r="A635" t="s">
        <v>761</v>
      </c>
      <c r="B635">
        <v>2004</v>
      </c>
      <c r="C635">
        <v>1.2150000000000001</v>
      </c>
      <c r="D635" t="s">
        <v>253</v>
      </c>
      <c r="E635" t="s">
        <v>387</v>
      </c>
      <c r="F635" t="s">
        <v>19</v>
      </c>
      <c r="G635" t="s">
        <v>751</v>
      </c>
      <c r="H635" t="s">
        <v>354</v>
      </c>
      <c r="I635">
        <v>5</v>
      </c>
      <c r="J635">
        <v>4</v>
      </c>
    </row>
    <row r="636" spans="1:10">
      <c r="A636" t="s">
        <v>762</v>
      </c>
      <c r="B636">
        <v>2005</v>
      </c>
      <c r="C636">
        <v>1.754</v>
      </c>
      <c r="D636" t="s">
        <v>253</v>
      </c>
      <c r="E636" t="s">
        <v>387</v>
      </c>
      <c r="F636" t="s">
        <v>19</v>
      </c>
      <c r="G636" t="s">
        <v>751</v>
      </c>
      <c r="H636" t="s">
        <v>354</v>
      </c>
      <c r="I636">
        <v>5</v>
      </c>
      <c r="J636">
        <v>4</v>
      </c>
    </row>
    <row r="637" spans="1:10">
      <c r="A637" t="s">
        <v>763</v>
      </c>
      <c r="B637">
        <v>2006</v>
      </c>
      <c r="C637">
        <v>2.0339999999999998</v>
      </c>
      <c r="D637" t="s">
        <v>253</v>
      </c>
      <c r="E637" t="s">
        <v>387</v>
      </c>
      <c r="F637" t="s">
        <v>19</v>
      </c>
      <c r="G637" t="s">
        <v>751</v>
      </c>
      <c r="H637" t="s">
        <v>354</v>
      </c>
      <c r="I637">
        <v>5</v>
      </c>
      <c r="J637">
        <v>4</v>
      </c>
    </row>
    <row r="638" spans="1:10">
      <c r="A638" t="s">
        <v>764</v>
      </c>
      <c r="B638">
        <v>2007</v>
      </c>
      <c r="C638">
        <v>2.2170000000000001</v>
      </c>
      <c r="D638" t="s">
        <v>253</v>
      </c>
      <c r="E638" t="s">
        <v>387</v>
      </c>
      <c r="F638" t="s">
        <v>19</v>
      </c>
      <c r="G638" t="s">
        <v>751</v>
      </c>
      <c r="H638" t="s">
        <v>354</v>
      </c>
      <c r="I638">
        <v>5</v>
      </c>
      <c r="J638">
        <v>4</v>
      </c>
    </row>
    <row r="639" spans="1:10">
      <c r="A639" t="s">
        <v>765</v>
      </c>
      <c r="B639">
        <v>2008</v>
      </c>
      <c r="C639">
        <v>3.14</v>
      </c>
      <c r="D639" t="s">
        <v>253</v>
      </c>
      <c r="E639" t="s">
        <v>387</v>
      </c>
      <c r="F639" t="s">
        <v>19</v>
      </c>
      <c r="G639" t="s">
        <v>751</v>
      </c>
      <c r="H639" t="s">
        <v>354</v>
      </c>
      <c r="I639">
        <v>5</v>
      </c>
      <c r="J639">
        <v>4</v>
      </c>
    </row>
    <row r="640" spans="1:10">
      <c r="A640" t="s">
        <v>766</v>
      </c>
      <c r="B640">
        <v>2009</v>
      </c>
      <c r="C640">
        <v>1.7969999999999999</v>
      </c>
      <c r="D640" t="s">
        <v>253</v>
      </c>
      <c r="E640" t="s">
        <v>387</v>
      </c>
      <c r="F640" t="s">
        <v>19</v>
      </c>
      <c r="G640" t="s">
        <v>751</v>
      </c>
      <c r="H640" t="s">
        <v>354</v>
      </c>
      <c r="I640">
        <v>5</v>
      </c>
      <c r="J640">
        <v>4</v>
      </c>
    </row>
    <row r="641" spans="1:10">
      <c r="A641" t="s">
        <v>767</v>
      </c>
      <c r="B641">
        <v>2010</v>
      </c>
      <c r="C641">
        <v>2.2770000000000001</v>
      </c>
      <c r="D641" t="s">
        <v>253</v>
      </c>
      <c r="E641" t="s">
        <v>387</v>
      </c>
      <c r="F641" t="s">
        <v>19</v>
      </c>
      <c r="G641" t="s">
        <v>751</v>
      </c>
      <c r="H641" t="s">
        <v>354</v>
      </c>
      <c r="I641">
        <v>5</v>
      </c>
      <c r="J641">
        <v>4</v>
      </c>
    </row>
    <row r="642" spans="1:10">
      <c r="A642" t="s">
        <v>768</v>
      </c>
      <c r="B642">
        <v>2011</v>
      </c>
      <c r="C642">
        <v>3.1379999999999999</v>
      </c>
      <c r="D642" t="s">
        <v>253</v>
      </c>
      <c r="E642" t="s">
        <v>387</v>
      </c>
      <c r="F642" t="s">
        <v>19</v>
      </c>
      <c r="G642" t="s">
        <v>751</v>
      </c>
      <c r="H642" t="s">
        <v>354</v>
      </c>
      <c r="I642">
        <v>5</v>
      </c>
      <c r="J642">
        <v>4</v>
      </c>
    </row>
    <row r="643" spans="1:10">
      <c r="A643" t="s">
        <v>769</v>
      </c>
      <c r="B643">
        <v>2012</v>
      </c>
      <c r="C643">
        <v>3.1859999999999999</v>
      </c>
      <c r="D643" t="s">
        <v>253</v>
      </c>
      <c r="E643" t="s">
        <v>387</v>
      </c>
      <c r="F643" t="s">
        <v>19</v>
      </c>
      <c r="G643" t="s">
        <v>751</v>
      </c>
      <c r="H643" t="s">
        <v>354</v>
      </c>
      <c r="I643">
        <v>5</v>
      </c>
      <c r="J643">
        <v>4</v>
      </c>
    </row>
    <row r="644" spans="1:10">
      <c r="A644" t="s">
        <v>770</v>
      </c>
      <c r="B644">
        <v>2013</v>
      </c>
      <c r="C644">
        <v>3.0670000000000002</v>
      </c>
      <c r="D644" t="s">
        <v>253</v>
      </c>
      <c r="E644" t="s">
        <v>387</v>
      </c>
      <c r="F644" t="s">
        <v>19</v>
      </c>
      <c r="G644" t="s">
        <v>751</v>
      </c>
      <c r="H644" t="s">
        <v>354</v>
      </c>
      <c r="I644">
        <v>5</v>
      </c>
      <c r="J644">
        <v>4</v>
      </c>
    </row>
    <row r="645" spans="1:10">
      <c r="A645" t="s">
        <v>771</v>
      </c>
      <c r="B645">
        <v>2014</v>
      </c>
      <c r="C645">
        <v>2.85</v>
      </c>
      <c r="D645" t="s">
        <v>253</v>
      </c>
      <c r="E645" t="s">
        <v>387</v>
      </c>
      <c r="F645" t="s">
        <v>19</v>
      </c>
      <c r="G645" t="s">
        <v>751</v>
      </c>
      <c r="H645" t="s">
        <v>354</v>
      </c>
      <c r="I645">
        <v>5</v>
      </c>
      <c r="J645">
        <v>4</v>
      </c>
    </row>
    <row r="646" spans="1:10">
      <c r="A646" t="s">
        <v>772</v>
      </c>
      <c r="B646">
        <v>2015</v>
      </c>
      <c r="C646">
        <v>1.69</v>
      </c>
      <c r="D646" t="s">
        <v>253</v>
      </c>
      <c r="E646" t="s">
        <v>387</v>
      </c>
      <c r="F646" t="s">
        <v>19</v>
      </c>
      <c r="G646" t="s">
        <v>751</v>
      </c>
      <c r="H646" t="s">
        <v>354</v>
      </c>
      <c r="I646">
        <v>5</v>
      </c>
      <c r="J646">
        <v>4</v>
      </c>
    </row>
    <row r="647" spans="1:10">
      <c r="A647" t="s">
        <v>773</v>
      </c>
      <c r="B647">
        <v>2016</v>
      </c>
      <c r="C647">
        <v>1.361</v>
      </c>
      <c r="D647" t="s">
        <v>253</v>
      </c>
      <c r="E647" t="s">
        <v>387</v>
      </c>
      <c r="F647" t="s">
        <v>19</v>
      </c>
      <c r="G647" t="s">
        <v>751</v>
      </c>
      <c r="H647" t="s">
        <v>354</v>
      </c>
      <c r="I647">
        <v>5</v>
      </c>
      <c r="J647">
        <v>4</v>
      </c>
    </row>
    <row r="648" spans="1:10">
      <c r="A648" t="s">
        <v>774</v>
      </c>
      <c r="B648">
        <v>2017</v>
      </c>
      <c r="C648">
        <v>1.6830000000000001</v>
      </c>
      <c r="D648" t="s">
        <v>253</v>
      </c>
      <c r="E648" t="s">
        <v>387</v>
      </c>
      <c r="F648" t="s">
        <v>19</v>
      </c>
      <c r="G648" t="s">
        <v>751</v>
      </c>
      <c r="H648" t="s">
        <v>354</v>
      </c>
      <c r="I648">
        <v>5</v>
      </c>
      <c r="J648">
        <v>4</v>
      </c>
    </row>
    <row r="649" spans="1:10">
      <c r="A649" t="s">
        <v>775</v>
      </c>
      <c r="B649">
        <v>2018</v>
      </c>
      <c r="C649">
        <v>2.173</v>
      </c>
      <c r="D649" t="s">
        <v>253</v>
      </c>
      <c r="E649" t="s">
        <v>387</v>
      </c>
      <c r="F649" t="s">
        <v>19</v>
      </c>
      <c r="G649" t="s">
        <v>751</v>
      </c>
      <c r="H649" t="s">
        <v>354</v>
      </c>
      <c r="I649">
        <v>5</v>
      </c>
      <c r="J649">
        <v>4</v>
      </c>
    </row>
    <row r="650" spans="1:10">
      <c r="A650" t="s">
        <v>776</v>
      </c>
      <c r="B650">
        <v>2019</v>
      </c>
      <c r="C650">
        <v>2.0779999999999998</v>
      </c>
      <c r="D650" t="s">
        <v>253</v>
      </c>
      <c r="E650" t="s">
        <v>387</v>
      </c>
      <c r="F650" t="s">
        <v>19</v>
      </c>
      <c r="G650" t="s">
        <v>751</v>
      </c>
      <c r="H650" t="s">
        <v>354</v>
      </c>
      <c r="I650">
        <v>5</v>
      </c>
      <c r="J650">
        <v>4</v>
      </c>
    </row>
    <row r="651" spans="1:10">
      <c r="A651" t="s">
        <v>777</v>
      </c>
      <c r="B651">
        <v>2020</v>
      </c>
      <c r="C651">
        <v>1.464</v>
      </c>
      <c r="D651" t="s">
        <v>253</v>
      </c>
      <c r="E651" t="s">
        <v>387</v>
      </c>
      <c r="F651" t="s">
        <v>19</v>
      </c>
      <c r="G651" t="s">
        <v>751</v>
      </c>
      <c r="H651" t="s">
        <v>354</v>
      </c>
      <c r="I651">
        <v>5</v>
      </c>
      <c r="J651">
        <v>4</v>
      </c>
    </row>
    <row r="652" spans="1:10">
      <c r="A652" t="s">
        <v>778</v>
      </c>
      <c r="B652">
        <v>2021</v>
      </c>
      <c r="C652">
        <v>2.1030000000000002</v>
      </c>
      <c r="D652" t="s">
        <v>253</v>
      </c>
      <c r="E652" t="s">
        <v>387</v>
      </c>
      <c r="F652" t="s">
        <v>19</v>
      </c>
      <c r="G652" t="s">
        <v>751</v>
      </c>
      <c r="H652" t="s">
        <v>354</v>
      </c>
      <c r="I652">
        <v>5</v>
      </c>
      <c r="J652">
        <v>4</v>
      </c>
    </row>
    <row r="653" spans="1:10">
      <c r="A653" t="s">
        <v>779</v>
      </c>
      <c r="B653">
        <v>1994</v>
      </c>
      <c r="C653">
        <v>1.0109999999999999</v>
      </c>
      <c r="D653" t="s">
        <v>253</v>
      </c>
      <c r="E653" t="s">
        <v>417</v>
      </c>
      <c r="F653" t="s">
        <v>19</v>
      </c>
      <c r="G653" t="s">
        <v>780</v>
      </c>
      <c r="H653" t="s">
        <v>354</v>
      </c>
      <c r="I653">
        <v>5</v>
      </c>
      <c r="J653">
        <v>5</v>
      </c>
    </row>
    <row r="654" spans="1:10">
      <c r="A654" t="s">
        <v>781</v>
      </c>
      <c r="B654">
        <v>1995</v>
      </c>
      <c r="C654">
        <v>1.022</v>
      </c>
      <c r="D654" t="s">
        <v>253</v>
      </c>
      <c r="E654" t="s">
        <v>417</v>
      </c>
      <c r="F654" t="s">
        <v>19</v>
      </c>
      <c r="G654" t="s">
        <v>780</v>
      </c>
      <c r="H654" t="s">
        <v>354</v>
      </c>
      <c r="I654">
        <v>5</v>
      </c>
      <c r="J654">
        <v>5</v>
      </c>
    </row>
    <row r="655" spans="1:10">
      <c r="A655" t="s">
        <v>782</v>
      </c>
      <c r="B655">
        <v>1996</v>
      </c>
      <c r="C655">
        <v>1.109</v>
      </c>
      <c r="D655" t="s">
        <v>253</v>
      </c>
      <c r="E655" t="s">
        <v>417</v>
      </c>
      <c r="F655" t="s">
        <v>19</v>
      </c>
      <c r="G655" t="s">
        <v>780</v>
      </c>
      <c r="H655" t="s">
        <v>354</v>
      </c>
      <c r="I655">
        <v>5</v>
      </c>
      <c r="J655">
        <v>5</v>
      </c>
    </row>
    <row r="656" spans="1:10">
      <c r="A656" t="s">
        <v>783</v>
      </c>
      <c r="B656">
        <v>1997</v>
      </c>
      <c r="C656">
        <v>1.1140000000000001</v>
      </c>
      <c r="D656" t="s">
        <v>253</v>
      </c>
      <c r="E656" t="s">
        <v>417</v>
      </c>
      <c r="F656" t="s">
        <v>19</v>
      </c>
      <c r="G656" t="s">
        <v>780</v>
      </c>
      <c r="H656" t="s">
        <v>354</v>
      </c>
      <c r="I656">
        <v>5</v>
      </c>
      <c r="J656">
        <v>5</v>
      </c>
    </row>
    <row r="657" spans="1:10">
      <c r="A657" t="s">
        <v>784</v>
      </c>
      <c r="B657">
        <v>1998</v>
      </c>
      <c r="C657">
        <v>0.99099999999999999</v>
      </c>
      <c r="D657" t="s">
        <v>253</v>
      </c>
      <c r="E657" t="s">
        <v>417</v>
      </c>
      <c r="F657" t="s">
        <v>19</v>
      </c>
      <c r="G657" t="s">
        <v>780</v>
      </c>
      <c r="H657" t="s">
        <v>354</v>
      </c>
      <c r="I657">
        <v>5</v>
      </c>
      <c r="J657">
        <v>5</v>
      </c>
    </row>
    <row r="658" spans="1:10">
      <c r="A658" t="s">
        <v>785</v>
      </c>
      <c r="B658">
        <v>1999</v>
      </c>
      <c r="C658">
        <v>1.0549999999999999</v>
      </c>
      <c r="D658" t="s">
        <v>253</v>
      </c>
      <c r="E658" t="s">
        <v>417</v>
      </c>
      <c r="F658" t="s">
        <v>19</v>
      </c>
      <c r="G658" t="s">
        <v>780</v>
      </c>
      <c r="H658" t="s">
        <v>354</v>
      </c>
      <c r="I658">
        <v>5</v>
      </c>
      <c r="J658">
        <v>5</v>
      </c>
    </row>
    <row r="659" spans="1:10">
      <c r="A659" t="s">
        <v>786</v>
      </c>
      <c r="B659">
        <v>2000</v>
      </c>
      <c r="C659">
        <v>1.3360000000000001</v>
      </c>
      <c r="D659" t="s">
        <v>253</v>
      </c>
      <c r="E659" t="s">
        <v>417</v>
      </c>
      <c r="F659" t="s">
        <v>19</v>
      </c>
      <c r="G659" t="s">
        <v>780</v>
      </c>
      <c r="H659" t="s">
        <v>354</v>
      </c>
      <c r="I659">
        <v>5</v>
      </c>
      <c r="J659">
        <v>5</v>
      </c>
    </row>
    <row r="660" spans="1:10">
      <c r="A660" t="s">
        <v>787</v>
      </c>
      <c r="B660">
        <v>2001</v>
      </c>
      <c r="C660">
        <v>1.323</v>
      </c>
      <c r="D660" t="s">
        <v>253</v>
      </c>
      <c r="E660" t="s">
        <v>417</v>
      </c>
      <c r="F660" t="s">
        <v>19</v>
      </c>
      <c r="G660" t="s">
        <v>780</v>
      </c>
      <c r="H660" t="s">
        <v>354</v>
      </c>
      <c r="I660">
        <v>5</v>
      </c>
      <c r="J660">
        <v>5</v>
      </c>
    </row>
    <row r="661" spans="1:10">
      <c r="A661" t="s">
        <v>788</v>
      </c>
      <c r="B661">
        <v>2002</v>
      </c>
      <c r="C661">
        <v>1.264</v>
      </c>
      <c r="D661" t="s">
        <v>253</v>
      </c>
      <c r="E661" t="s">
        <v>417</v>
      </c>
      <c r="F661" t="s">
        <v>19</v>
      </c>
      <c r="G661" t="s">
        <v>780</v>
      </c>
      <c r="H661" t="s">
        <v>354</v>
      </c>
      <c r="I661">
        <v>5</v>
      </c>
      <c r="J661">
        <v>5</v>
      </c>
    </row>
    <row r="662" spans="1:10">
      <c r="A662" t="s">
        <v>789</v>
      </c>
      <c r="B662">
        <v>2003</v>
      </c>
      <c r="C662">
        <v>1.444</v>
      </c>
      <c r="D662" t="s">
        <v>253</v>
      </c>
      <c r="E662" t="s">
        <v>417</v>
      </c>
      <c r="F662" t="s">
        <v>19</v>
      </c>
      <c r="G662" t="s">
        <v>780</v>
      </c>
      <c r="H662" t="s">
        <v>354</v>
      </c>
      <c r="I662">
        <v>5</v>
      </c>
      <c r="J662">
        <v>5</v>
      </c>
    </row>
    <row r="663" spans="1:10">
      <c r="A663" t="s">
        <v>790</v>
      </c>
      <c r="B663">
        <v>2004</v>
      </c>
      <c r="D663" t="s">
        <v>253</v>
      </c>
      <c r="E663" t="s">
        <v>417</v>
      </c>
      <c r="F663" t="s">
        <v>19</v>
      </c>
      <c r="G663" t="s">
        <v>780</v>
      </c>
      <c r="H663" t="s">
        <v>354</v>
      </c>
      <c r="I663">
        <v>5</v>
      </c>
      <c r="J663">
        <v>5</v>
      </c>
    </row>
    <row r="664" spans="1:10">
      <c r="A664" t="s">
        <v>791</v>
      </c>
      <c r="B664">
        <v>2005</v>
      </c>
      <c r="C664">
        <v>2.0659999999999998</v>
      </c>
      <c r="D664" t="s">
        <v>253</v>
      </c>
      <c r="E664" t="s">
        <v>417</v>
      </c>
      <c r="F664" t="s">
        <v>19</v>
      </c>
      <c r="G664" t="s">
        <v>780</v>
      </c>
      <c r="H664" t="s">
        <v>354</v>
      </c>
      <c r="I664">
        <v>5</v>
      </c>
      <c r="J664">
        <v>5</v>
      </c>
    </row>
    <row r="665" spans="1:10">
      <c r="A665" t="s">
        <v>792</v>
      </c>
      <c r="B665">
        <v>2006</v>
      </c>
      <c r="C665">
        <v>2.5110000000000001</v>
      </c>
      <c r="D665" t="s">
        <v>253</v>
      </c>
      <c r="E665" t="s">
        <v>417</v>
      </c>
      <c r="F665" t="s">
        <v>19</v>
      </c>
      <c r="G665" t="s">
        <v>780</v>
      </c>
      <c r="H665" t="s">
        <v>354</v>
      </c>
      <c r="I665">
        <v>5</v>
      </c>
      <c r="J665">
        <v>5</v>
      </c>
    </row>
    <row r="666" spans="1:10">
      <c r="A666" t="s">
        <v>793</v>
      </c>
      <c r="B666">
        <v>2007</v>
      </c>
      <c r="C666">
        <v>2.6459999999999999</v>
      </c>
      <c r="D666" t="s">
        <v>253</v>
      </c>
      <c r="E666" t="s">
        <v>417</v>
      </c>
      <c r="F666" t="s">
        <v>19</v>
      </c>
      <c r="G666" t="s">
        <v>780</v>
      </c>
      <c r="H666" t="s">
        <v>354</v>
      </c>
      <c r="I666">
        <v>5</v>
      </c>
      <c r="J666">
        <v>5</v>
      </c>
    </row>
    <row r="667" spans="1:10">
      <c r="A667" t="s">
        <v>794</v>
      </c>
      <c r="B667">
        <v>2008</v>
      </c>
      <c r="C667">
        <v>3.3140000000000001</v>
      </c>
      <c r="D667" t="s">
        <v>253</v>
      </c>
      <c r="E667" t="s">
        <v>417</v>
      </c>
      <c r="F667" t="s">
        <v>19</v>
      </c>
      <c r="G667" t="s">
        <v>780</v>
      </c>
      <c r="H667" t="s">
        <v>354</v>
      </c>
      <c r="I667">
        <v>5</v>
      </c>
      <c r="J667">
        <v>5</v>
      </c>
    </row>
    <row r="668" spans="1:10">
      <c r="A668" t="s">
        <v>795</v>
      </c>
      <c r="B668">
        <v>2009</v>
      </c>
      <c r="C668">
        <v>2.5590000000000002</v>
      </c>
      <c r="D668" t="s">
        <v>253</v>
      </c>
      <c r="E668" t="s">
        <v>417</v>
      </c>
      <c r="F668" t="s">
        <v>19</v>
      </c>
      <c r="G668" t="s">
        <v>780</v>
      </c>
      <c r="H668" t="s">
        <v>354</v>
      </c>
      <c r="I668">
        <v>5</v>
      </c>
      <c r="J668">
        <v>5</v>
      </c>
    </row>
    <row r="669" spans="1:10">
      <c r="A669" t="s">
        <v>796</v>
      </c>
      <c r="B669">
        <v>2010</v>
      </c>
      <c r="C669">
        <v>2.911</v>
      </c>
      <c r="D669" t="s">
        <v>253</v>
      </c>
      <c r="E669" t="s">
        <v>417</v>
      </c>
      <c r="F669" t="s">
        <v>19</v>
      </c>
      <c r="G669" t="s">
        <v>780</v>
      </c>
      <c r="H669" t="s">
        <v>354</v>
      </c>
      <c r="I669">
        <v>5</v>
      </c>
      <c r="J669">
        <v>5</v>
      </c>
    </row>
    <row r="670" spans="1:10">
      <c r="A670" t="s">
        <v>797</v>
      </c>
      <c r="B670">
        <v>2011</v>
      </c>
      <c r="D670" t="s">
        <v>253</v>
      </c>
      <c r="E670" t="s">
        <v>417</v>
      </c>
      <c r="F670" t="s">
        <v>19</v>
      </c>
      <c r="G670" t="s">
        <v>780</v>
      </c>
      <c r="H670" t="s">
        <v>354</v>
      </c>
      <c r="I670">
        <v>5</v>
      </c>
      <c r="J670">
        <v>5</v>
      </c>
    </row>
    <row r="671" spans="1:10">
      <c r="A671" t="s">
        <v>798</v>
      </c>
      <c r="B671">
        <v>2012</v>
      </c>
      <c r="D671" t="s">
        <v>253</v>
      </c>
      <c r="E671" t="s">
        <v>417</v>
      </c>
      <c r="F671" t="s">
        <v>19</v>
      </c>
      <c r="G671" t="s">
        <v>780</v>
      </c>
      <c r="H671" t="s">
        <v>354</v>
      </c>
      <c r="I671">
        <v>5</v>
      </c>
      <c r="J671">
        <v>5</v>
      </c>
    </row>
    <row r="672" spans="1:10">
      <c r="A672" t="s">
        <v>799</v>
      </c>
      <c r="B672">
        <v>2013</v>
      </c>
      <c r="D672" t="s">
        <v>253</v>
      </c>
      <c r="E672" t="s">
        <v>417</v>
      </c>
      <c r="F672" t="s">
        <v>19</v>
      </c>
      <c r="G672" t="s">
        <v>780</v>
      </c>
      <c r="H672" t="s">
        <v>354</v>
      </c>
      <c r="I672">
        <v>5</v>
      </c>
      <c r="J672">
        <v>5</v>
      </c>
    </row>
    <row r="673" spans="1:10">
      <c r="A673" t="s">
        <v>281</v>
      </c>
      <c r="B673">
        <v>1994</v>
      </c>
      <c r="C673">
        <v>1.056</v>
      </c>
      <c r="D673" t="s">
        <v>282</v>
      </c>
      <c r="E673" t="s">
        <v>355</v>
      </c>
      <c r="F673" t="s">
        <v>19</v>
      </c>
      <c r="G673" t="s">
        <v>800</v>
      </c>
      <c r="H673" t="s">
        <v>354</v>
      </c>
      <c r="I673">
        <v>6</v>
      </c>
      <c r="J673">
        <v>2</v>
      </c>
    </row>
    <row r="674" spans="1:10">
      <c r="A674" t="s">
        <v>283</v>
      </c>
      <c r="B674">
        <v>1995</v>
      </c>
      <c r="C674">
        <v>1.107</v>
      </c>
      <c r="D674" t="s">
        <v>282</v>
      </c>
      <c r="E674" t="s">
        <v>355</v>
      </c>
      <c r="F674" t="s">
        <v>19</v>
      </c>
      <c r="G674" t="s">
        <v>800</v>
      </c>
      <c r="H674" t="s">
        <v>354</v>
      </c>
      <c r="I674">
        <v>6</v>
      </c>
      <c r="J674">
        <v>2</v>
      </c>
    </row>
    <row r="675" spans="1:10">
      <c r="A675" t="s">
        <v>284</v>
      </c>
      <c r="B675">
        <v>1996</v>
      </c>
      <c r="C675">
        <v>1.1759999999999999</v>
      </c>
      <c r="D675" t="s">
        <v>282</v>
      </c>
      <c r="E675" t="s">
        <v>355</v>
      </c>
      <c r="F675" t="s">
        <v>19</v>
      </c>
      <c r="G675" t="s">
        <v>800</v>
      </c>
      <c r="H675" t="s">
        <v>354</v>
      </c>
      <c r="I675">
        <v>6</v>
      </c>
      <c r="J675">
        <v>2</v>
      </c>
    </row>
    <row r="676" spans="1:10">
      <c r="A676" t="s">
        <v>285</v>
      </c>
      <c r="B676">
        <v>1997</v>
      </c>
      <c r="C676">
        <v>1.1659999999999999</v>
      </c>
      <c r="D676" t="s">
        <v>282</v>
      </c>
      <c r="E676" t="s">
        <v>355</v>
      </c>
      <c r="F676" t="s">
        <v>19</v>
      </c>
      <c r="G676" t="s">
        <v>800</v>
      </c>
      <c r="H676" t="s">
        <v>354</v>
      </c>
      <c r="I676">
        <v>6</v>
      </c>
      <c r="J676">
        <v>2</v>
      </c>
    </row>
    <row r="677" spans="1:10">
      <c r="A677" t="s">
        <v>286</v>
      </c>
      <c r="B677">
        <v>1998</v>
      </c>
      <c r="C677">
        <v>0.98399999999999999</v>
      </c>
      <c r="D677" t="s">
        <v>282</v>
      </c>
      <c r="E677" t="s">
        <v>355</v>
      </c>
      <c r="F677" t="s">
        <v>19</v>
      </c>
      <c r="G677" t="s">
        <v>800</v>
      </c>
      <c r="H677" t="s">
        <v>354</v>
      </c>
      <c r="I677">
        <v>6</v>
      </c>
      <c r="J677">
        <v>2</v>
      </c>
    </row>
    <row r="678" spans="1:10">
      <c r="A678" t="s">
        <v>287</v>
      </c>
      <c r="B678">
        <v>1999</v>
      </c>
      <c r="C678">
        <v>1.0760000000000001</v>
      </c>
      <c r="D678" t="s">
        <v>282</v>
      </c>
      <c r="E678" t="s">
        <v>355</v>
      </c>
      <c r="F678" t="s">
        <v>19</v>
      </c>
      <c r="G678" t="s">
        <v>800</v>
      </c>
      <c r="H678" t="s">
        <v>354</v>
      </c>
      <c r="I678">
        <v>6</v>
      </c>
      <c r="J678">
        <v>2</v>
      </c>
    </row>
    <row r="679" spans="1:10">
      <c r="A679" t="s">
        <v>288</v>
      </c>
      <c r="B679">
        <v>2000</v>
      </c>
      <c r="C679">
        <v>1.413</v>
      </c>
      <c r="D679" t="s">
        <v>282</v>
      </c>
      <c r="E679" t="s">
        <v>355</v>
      </c>
      <c r="F679" t="s">
        <v>19</v>
      </c>
      <c r="G679" t="s">
        <v>800</v>
      </c>
      <c r="H679" t="s">
        <v>354</v>
      </c>
      <c r="I679">
        <v>6</v>
      </c>
      <c r="J679">
        <v>2</v>
      </c>
    </row>
    <row r="680" spans="1:10">
      <c r="A680" t="s">
        <v>289</v>
      </c>
      <c r="B680">
        <v>2001</v>
      </c>
      <c r="C680">
        <v>1.327</v>
      </c>
      <c r="D680" t="s">
        <v>282</v>
      </c>
      <c r="E680" t="s">
        <v>355</v>
      </c>
      <c r="F680" t="s">
        <v>19</v>
      </c>
      <c r="G680" t="s">
        <v>800</v>
      </c>
      <c r="H680" t="s">
        <v>354</v>
      </c>
      <c r="I680">
        <v>6</v>
      </c>
      <c r="J680">
        <v>2</v>
      </c>
    </row>
    <row r="681" spans="1:10">
      <c r="A681" t="s">
        <v>290</v>
      </c>
      <c r="B681">
        <v>2002</v>
      </c>
      <c r="C681">
        <v>1.2749999999999999</v>
      </c>
      <c r="D681" t="s">
        <v>282</v>
      </c>
      <c r="E681" t="s">
        <v>355</v>
      </c>
      <c r="F681" t="s">
        <v>19</v>
      </c>
      <c r="G681" t="s">
        <v>800</v>
      </c>
      <c r="H681" t="s">
        <v>354</v>
      </c>
      <c r="I681">
        <v>6</v>
      </c>
      <c r="J681">
        <v>2</v>
      </c>
    </row>
    <row r="682" spans="1:10">
      <c r="A682" t="s">
        <v>291</v>
      </c>
      <c r="B682">
        <v>2003</v>
      </c>
      <c r="C682">
        <v>1.4570000000000001</v>
      </c>
      <c r="D682" t="s">
        <v>282</v>
      </c>
      <c r="E682" t="s">
        <v>355</v>
      </c>
      <c r="F682" t="s">
        <v>19</v>
      </c>
      <c r="G682" t="s">
        <v>800</v>
      </c>
      <c r="H682" t="s">
        <v>354</v>
      </c>
      <c r="I682">
        <v>6</v>
      </c>
      <c r="J682">
        <v>2</v>
      </c>
    </row>
    <row r="683" spans="1:10">
      <c r="A683" t="s">
        <v>292</v>
      </c>
      <c r="B683">
        <v>2004</v>
      </c>
      <c r="C683">
        <v>1.748</v>
      </c>
      <c r="D683" t="s">
        <v>282</v>
      </c>
      <c r="E683" t="s">
        <v>355</v>
      </c>
      <c r="F683" t="s">
        <v>19</v>
      </c>
      <c r="G683" t="s">
        <v>800</v>
      </c>
      <c r="H683" t="s">
        <v>354</v>
      </c>
      <c r="I683">
        <v>6</v>
      </c>
      <c r="J683">
        <v>2</v>
      </c>
    </row>
    <row r="684" spans="1:10">
      <c r="A684" t="s">
        <v>293</v>
      </c>
      <c r="B684">
        <v>2005</v>
      </c>
      <c r="C684">
        <v>2.1930000000000001</v>
      </c>
      <c r="D684" t="s">
        <v>282</v>
      </c>
      <c r="E684" t="s">
        <v>355</v>
      </c>
      <c r="F684" t="s">
        <v>19</v>
      </c>
      <c r="G684" t="s">
        <v>800</v>
      </c>
      <c r="H684" t="s">
        <v>354</v>
      </c>
      <c r="I684">
        <v>6</v>
      </c>
      <c r="J684">
        <v>2</v>
      </c>
    </row>
    <row r="685" spans="1:10">
      <c r="A685" t="s">
        <v>294</v>
      </c>
      <c r="B685">
        <v>2006</v>
      </c>
      <c r="C685">
        <v>2.48</v>
      </c>
      <c r="D685" t="s">
        <v>282</v>
      </c>
      <c r="E685" t="s">
        <v>355</v>
      </c>
      <c r="F685" t="s">
        <v>19</v>
      </c>
      <c r="G685" t="s">
        <v>800</v>
      </c>
      <c r="H685" t="s">
        <v>354</v>
      </c>
      <c r="I685">
        <v>6</v>
      </c>
      <c r="J685">
        <v>2</v>
      </c>
    </row>
    <row r="686" spans="1:10">
      <c r="A686" t="s">
        <v>295</v>
      </c>
      <c r="B686">
        <v>2007</v>
      </c>
      <c r="C686">
        <v>2.669</v>
      </c>
      <c r="D686" t="s">
        <v>282</v>
      </c>
      <c r="E686" t="s">
        <v>355</v>
      </c>
      <c r="F686" t="s">
        <v>19</v>
      </c>
      <c r="G686" t="s">
        <v>800</v>
      </c>
      <c r="H686" t="s">
        <v>354</v>
      </c>
      <c r="I686">
        <v>6</v>
      </c>
      <c r="J686">
        <v>2</v>
      </c>
    </row>
    <row r="687" spans="1:10">
      <c r="A687" t="s">
        <v>296</v>
      </c>
      <c r="B687">
        <v>2008</v>
      </c>
      <c r="C687">
        <v>3.1339999999999999</v>
      </c>
      <c r="D687" t="s">
        <v>282</v>
      </c>
      <c r="E687" t="s">
        <v>355</v>
      </c>
      <c r="F687" t="s">
        <v>19</v>
      </c>
      <c r="G687" t="s">
        <v>800</v>
      </c>
      <c r="H687" t="s">
        <v>354</v>
      </c>
      <c r="I687">
        <v>6</v>
      </c>
      <c r="J687">
        <v>2</v>
      </c>
    </row>
    <row r="688" spans="1:10">
      <c r="A688" t="s">
        <v>297</v>
      </c>
      <c r="B688">
        <v>2009</v>
      </c>
      <c r="C688">
        <v>2.2240000000000002</v>
      </c>
      <c r="D688" t="s">
        <v>282</v>
      </c>
      <c r="E688" t="s">
        <v>355</v>
      </c>
      <c r="F688" t="s">
        <v>19</v>
      </c>
      <c r="G688" t="s">
        <v>800</v>
      </c>
      <c r="H688" t="s">
        <v>354</v>
      </c>
      <c r="I688">
        <v>6</v>
      </c>
      <c r="J688">
        <v>2</v>
      </c>
    </row>
    <row r="689" spans="1:10">
      <c r="A689" t="s">
        <v>298</v>
      </c>
      <c r="B689">
        <v>2010</v>
      </c>
      <c r="C689">
        <v>2.645</v>
      </c>
      <c r="D689" t="s">
        <v>282</v>
      </c>
      <c r="E689" t="s">
        <v>355</v>
      </c>
      <c r="F689" t="s">
        <v>19</v>
      </c>
      <c r="G689" t="s">
        <v>800</v>
      </c>
      <c r="H689" t="s">
        <v>354</v>
      </c>
      <c r="I689">
        <v>6</v>
      </c>
      <c r="J689">
        <v>2</v>
      </c>
    </row>
    <row r="690" spans="1:10">
      <c r="A690" t="s">
        <v>299</v>
      </c>
      <c r="B690">
        <v>2011</v>
      </c>
      <c r="C690">
        <v>3.363</v>
      </c>
      <c r="D690" t="s">
        <v>282</v>
      </c>
      <c r="E690" t="s">
        <v>355</v>
      </c>
      <c r="F690" t="s">
        <v>19</v>
      </c>
      <c r="G690" t="s">
        <v>800</v>
      </c>
      <c r="H690" t="s">
        <v>354</v>
      </c>
      <c r="I690">
        <v>6</v>
      </c>
      <c r="J690">
        <v>2</v>
      </c>
    </row>
    <row r="691" spans="1:10">
      <c r="A691" t="s">
        <v>300</v>
      </c>
      <c r="B691">
        <v>2012</v>
      </c>
      <c r="C691">
        <v>3.4159999999999999</v>
      </c>
      <c r="D691" t="s">
        <v>282</v>
      </c>
      <c r="E691" t="s">
        <v>355</v>
      </c>
      <c r="F691" t="s">
        <v>19</v>
      </c>
      <c r="G691" t="s">
        <v>800</v>
      </c>
      <c r="H691" t="s">
        <v>354</v>
      </c>
      <c r="I691">
        <v>6</v>
      </c>
      <c r="J691">
        <v>2</v>
      </c>
    </row>
    <row r="692" spans="1:10">
      <c r="A692" t="s">
        <v>301</v>
      </c>
      <c r="B692">
        <v>2013</v>
      </c>
      <c r="C692">
        <v>3.2989999999999999</v>
      </c>
      <c r="D692" t="s">
        <v>282</v>
      </c>
      <c r="E692" t="s">
        <v>355</v>
      </c>
      <c r="F692" t="s">
        <v>19</v>
      </c>
      <c r="G692" t="s">
        <v>800</v>
      </c>
      <c r="H692" t="s">
        <v>354</v>
      </c>
      <c r="I692">
        <v>6</v>
      </c>
      <c r="J692">
        <v>2</v>
      </c>
    </row>
    <row r="693" spans="1:10">
      <c r="A693" t="s">
        <v>302</v>
      </c>
      <c r="B693">
        <v>2014</v>
      </c>
      <c r="C693">
        <v>3.1360000000000001</v>
      </c>
      <c r="D693" t="s">
        <v>282</v>
      </c>
      <c r="E693" t="s">
        <v>355</v>
      </c>
      <c r="F693" t="s">
        <v>19</v>
      </c>
      <c r="G693" t="s">
        <v>800</v>
      </c>
      <c r="H693" t="s">
        <v>354</v>
      </c>
      <c r="I693">
        <v>6</v>
      </c>
      <c r="J693">
        <v>2</v>
      </c>
    </row>
    <row r="694" spans="1:10">
      <c r="A694" t="s">
        <v>303</v>
      </c>
      <c r="B694">
        <v>2015</v>
      </c>
      <c r="C694">
        <v>2.1640000000000001</v>
      </c>
      <c r="D694" t="s">
        <v>282</v>
      </c>
      <c r="E694" t="s">
        <v>355</v>
      </c>
      <c r="F694" t="s">
        <v>19</v>
      </c>
      <c r="G694" t="s">
        <v>800</v>
      </c>
      <c r="H694" t="s">
        <v>354</v>
      </c>
      <c r="I694">
        <v>6</v>
      </c>
      <c r="J694">
        <v>2</v>
      </c>
    </row>
    <row r="695" spans="1:10">
      <c r="A695" t="s">
        <v>304</v>
      </c>
      <c r="B695">
        <v>2016</v>
      </c>
      <c r="C695">
        <v>1.915</v>
      </c>
      <c r="D695" t="s">
        <v>282</v>
      </c>
      <c r="E695" t="s">
        <v>355</v>
      </c>
      <c r="F695" t="s">
        <v>19</v>
      </c>
      <c r="G695" t="s">
        <v>800</v>
      </c>
      <c r="H695" t="s">
        <v>354</v>
      </c>
      <c r="I695">
        <v>6</v>
      </c>
      <c r="J695">
        <v>2</v>
      </c>
    </row>
    <row r="696" spans="1:10">
      <c r="A696" t="s">
        <v>305</v>
      </c>
      <c r="B696">
        <v>2017</v>
      </c>
      <c r="C696">
        <v>2.1789999999999998</v>
      </c>
      <c r="D696" t="s">
        <v>282</v>
      </c>
      <c r="E696" t="s">
        <v>355</v>
      </c>
      <c r="F696" t="s">
        <v>19</v>
      </c>
      <c r="G696" t="s">
        <v>800</v>
      </c>
      <c r="H696" t="s">
        <v>354</v>
      </c>
      <c r="I696">
        <v>6</v>
      </c>
      <c r="J696">
        <v>2</v>
      </c>
    </row>
    <row r="697" spans="1:10">
      <c r="A697" t="s">
        <v>306</v>
      </c>
      <c r="B697">
        <v>2018</v>
      </c>
      <c r="C697">
        <v>2.4460000000000002</v>
      </c>
      <c r="D697" t="s">
        <v>282</v>
      </c>
      <c r="E697" t="s">
        <v>355</v>
      </c>
      <c r="F697" t="s">
        <v>19</v>
      </c>
      <c r="G697" t="s">
        <v>800</v>
      </c>
      <c r="H697" t="s">
        <v>354</v>
      </c>
      <c r="I697">
        <v>6</v>
      </c>
      <c r="J697">
        <v>2</v>
      </c>
    </row>
    <row r="698" spans="1:10">
      <c r="A698" t="s">
        <v>307</v>
      </c>
      <c r="B698">
        <v>2019</v>
      </c>
      <c r="C698">
        <v>2.2829999999999999</v>
      </c>
      <c r="D698" t="s">
        <v>282</v>
      </c>
      <c r="E698" t="s">
        <v>355</v>
      </c>
      <c r="F698" t="s">
        <v>19</v>
      </c>
      <c r="G698" t="s">
        <v>800</v>
      </c>
      <c r="H698" t="s">
        <v>354</v>
      </c>
      <c r="I698">
        <v>6</v>
      </c>
      <c r="J698">
        <v>2</v>
      </c>
    </row>
    <row r="699" spans="1:10">
      <c r="A699" t="s">
        <v>308</v>
      </c>
      <c r="B699">
        <v>2020</v>
      </c>
      <c r="C699">
        <v>1.851</v>
      </c>
      <c r="D699" t="s">
        <v>282</v>
      </c>
      <c r="E699" t="s">
        <v>355</v>
      </c>
      <c r="F699" t="s">
        <v>19</v>
      </c>
      <c r="G699" t="s">
        <v>800</v>
      </c>
      <c r="H699" t="s">
        <v>354</v>
      </c>
      <c r="I699">
        <v>6</v>
      </c>
      <c r="J699">
        <v>2</v>
      </c>
    </row>
    <row r="700" spans="1:10">
      <c r="A700" t="s">
        <v>309</v>
      </c>
      <c r="B700">
        <v>2021</v>
      </c>
      <c r="C700">
        <v>2.6920000000000002</v>
      </c>
      <c r="D700" t="s">
        <v>282</v>
      </c>
      <c r="E700" t="s">
        <v>355</v>
      </c>
      <c r="F700" t="s">
        <v>19</v>
      </c>
      <c r="G700" t="s">
        <v>800</v>
      </c>
      <c r="H700" t="s">
        <v>354</v>
      </c>
      <c r="I700">
        <v>6</v>
      </c>
      <c r="J700">
        <v>2</v>
      </c>
    </row>
    <row r="701" spans="1:10">
      <c r="A701" t="s">
        <v>801</v>
      </c>
      <c r="B701">
        <v>2022</v>
      </c>
      <c r="C701">
        <v>3.5169999999999999</v>
      </c>
      <c r="D701" t="s">
        <v>282</v>
      </c>
      <c r="E701" t="s">
        <v>355</v>
      </c>
      <c r="F701" t="s">
        <v>19</v>
      </c>
      <c r="G701" t="s">
        <v>800</v>
      </c>
      <c r="H701" t="s">
        <v>354</v>
      </c>
      <c r="I701">
        <v>6</v>
      </c>
      <c r="J701">
        <v>2</v>
      </c>
    </row>
    <row r="702" spans="1:10">
      <c r="A702" t="s">
        <v>802</v>
      </c>
      <c r="B702">
        <v>1994</v>
      </c>
      <c r="D702" t="s">
        <v>282</v>
      </c>
      <c r="E702" t="s">
        <v>359</v>
      </c>
      <c r="F702" t="s">
        <v>19</v>
      </c>
      <c r="G702" t="s">
        <v>803</v>
      </c>
      <c r="H702" t="s">
        <v>354</v>
      </c>
      <c r="I702">
        <v>6</v>
      </c>
      <c r="J702">
        <v>3</v>
      </c>
    </row>
    <row r="703" spans="1:10">
      <c r="A703" t="s">
        <v>804</v>
      </c>
      <c r="B703">
        <v>1995</v>
      </c>
      <c r="C703">
        <v>1.0680000000000001</v>
      </c>
      <c r="D703" t="s">
        <v>282</v>
      </c>
      <c r="E703" t="s">
        <v>359</v>
      </c>
      <c r="F703" t="s">
        <v>19</v>
      </c>
      <c r="G703" t="s">
        <v>803</v>
      </c>
      <c r="H703" t="s">
        <v>354</v>
      </c>
      <c r="I703">
        <v>6</v>
      </c>
      <c r="J703">
        <v>3</v>
      </c>
    </row>
    <row r="704" spans="1:10">
      <c r="A704" t="s">
        <v>805</v>
      </c>
      <c r="B704">
        <v>1996</v>
      </c>
      <c r="C704">
        <v>1.1890000000000001</v>
      </c>
      <c r="D704" t="s">
        <v>282</v>
      </c>
      <c r="E704" t="s">
        <v>359</v>
      </c>
      <c r="F704" t="s">
        <v>19</v>
      </c>
      <c r="G704" t="s">
        <v>803</v>
      </c>
      <c r="H704" t="s">
        <v>354</v>
      </c>
      <c r="I704">
        <v>6</v>
      </c>
      <c r="J704">
        <v>3</v>
      </c>
    </row>
    <row r="705" spans="1:10">
      <c r="A705" t="s">
        <v>806</v>
      </c>
      <c r="B705">
        <v>1997</v>
      </c>
      <c r="C705">
        <v>1.163</v>
      </c>
      <c r="D705" t="s">
        <v>282</v>
      </c>
      <c r="E705" t="s">
        <v>359</v>
      </c>
      <c r="F705" t="s">
        <v>19</v>
      </c>
      <c r="G705" t="s">
        <v>803</v>
      </c>
      <c r="H705" t="s">
        <v>354</v>
      </c>
      <c r="I705">
        <v>6</v>
      </c>
      <c r="J705">
        <v>3</v>
      </c>
    </row>
    <row r="706" spans="1:10">
      <c r="A706" t="s">
        <v>807</v>
      </c>
      <c r="B706">
        <v>1998</v>
      </c>
      <c r="C706">
        <v>1.0209999999999999</v>
      </c>
      <c r="D706" t="s">
        <v>282</v>
      </c>
      <c r="E706" t="s">
        <v>359</v>
      </c>
      <c r="F706" t="s">
        <v>19</v>
      </c>
      <c r="G706" t="s">
        <v>803</v>
      </c>
      <c r="H706" t="s">
        <v>354</v>
      </c>
      <c r="I706">
        <v>6</v>
      </c>
      <c r="J706">
        <v>3</v>
      </c>
    </row>
    <row r="707" spans="1:10">
      <c r="A707" t="s">
        <v>808</v>
      </c>
      <c r="B707">
        <v>1999</v>
      </c>
      <c r="C707">
        <v>1.0840000000000001</v>
      </c>
      <c r="D707" t="s">
        <v>282</v>
      </c>
      <c r="E707" t="s">
        <v>359</v>
      </c>
      <c r="F707" t="s">
        <v>19</v>
      </c>
      <c r="G707" t="s">
        <v>803</v>
      </c>
      <c r="H707" t="s">
        <v>354</v>
      </c>
      <c r="I707">
        <v>6</v>
      </c>
      <c r="J707">
        <v>3</v>
      </c>
    </row>
    <row r="708" spans="1:10">
      <c r="A708" t="s">
        <v>809</v>
      </c>
      <c r="B708">
        <v>2000</v>
      </c>
      <c r="C708">
        <v>1.44</v>
      </c>
      <c r="D708" t="s">
        <v>282</v>
      </c>
      <c r="E708" t="s">
        <v>359</v>
      </c>
      <c r="F708" t="s">
        <v>19</v>
      </c>
      <c r="G708" t="s">
        <v>803</v>
      </c>
      <c r="H708" t="s">
        <v>354</v>
      </c>
      <c r="I708">
        <v>6</v>
      </c>
      <c r="J708">
        <v>3</v>
      </c>
    </row>
    <row r="709" spans="1:10">
      <c r="A709" t="s">
        <v>810</v>
      </c>
      <c r="B709">
        <v>2001</v>
      </c>
      <c r="C709">
        <v>1.3420000000000001</v>
      </c>
      <c r="D709" t="s">
        <v>282</v>
      </c>
      <c r="E709" t="s">
        <v>359</v>
      </c>
      <c r="F709" t="s">
        <v>19</v>
      </c>
      <c r="G709" t="s">
        <v>803</v>
      </c>
      <c r="H709" t="s">
        <v>354</v>
      </c>
      <c r="I709">
        <v>6</v>
      </c>
      <c r="J709">
        <v>3</v>
      </c>
    </row>
    <row r="710" spans="1:10">
      <c r="A710" t="s">
        <v>811</v>
      </c>
      <c r="B710">
        <v>2002</v>
      </c>
      <c r="C710">
        <v>1.28</v>
      </c>
      <c r="D710" t="s">
        <v>282</v>
      </c>
      <c r="E710" t="s">
        <v>359</v>
      </c>
      <c r="F710" t="s">
        <v>19</v>
      </c>
      <c r="G710" t="s">
        <v>803</v>
      </c>
      <c r="H710" t="s">
        <v>354</v>
      </c>
      <c r="I710">
        <v>6</v>
      </c>
      <c r="J710">
        <v>3</v>
      </c>
    </row>
    <row r="711" spans="1:10">
      <c r="A711" t="s">
        <v>812</v>
      </c>
      <c r="B711">
        <v>2003</v>
      </c>
      <c r="C711">
        <v>1.4530000000000001</v>
      </c>
      <c r="D711" t="s">
        <v>282</v>
      </c>
      <c r="E711" t="s">
        <v>359</v>
      </c>
      <c r="F711" t="s">
        <v>19</v>
      </c>
      <c r="G711" t="s">
        <v>803</v>
      </c>
      <c r="H711" t="s">
        <v>354</v>
      </c>
      <c r="I711">
        <v>6</v>
      </c>
      <c r="J711">
        <v>3</v>
      </c>
    </row>
    <row r="712" spans="1:10">
      <c r="A712" t="s">
        <v>813</v>
      </c>
      <c r="B712">
        <v>2004</v>
      </c>
      <c r="C712">
        <v>1.746</v>
      </c>
      <c r="D712" t="s">
        <v>282</v>
      </c>
      <c r="E712" t="s">
        <v>359</v>
      </c>
      <c r="F712" t="s">
        <v>19</v>
      </c>
      <c r="G712" t="s">
        <v>803</v>
      </c>
      <c r="H712" t="s">
        <v>354</v>
      </c>
      <c r="I712">
        <v>6</v>
      </c>
      <c r="J712">
        <v>3</v>
      </c>
    </row>
    <row r="713" spans="1:10">
      <c r="A713" t="s">
        <v>814</v>
      </c>
      <c r="B713">
        <v>2005</v>
      </c>
      <c r="C713">
        <v>2.3559999999999999</v>
      </c>
      <c r="D713" t="s">
        <v>282</v>
      </c>
      <c r="E713" t="s">
        <v>359</v>
      </c>
      <c r="F713" t="s">
        <v>19</v>
      </c>
      <c r="G713" t="s">
        <v>803</v>
      </c>
      <c r="H713" t="s">
        <v>354</v>
      </c>
      <c r="I713">
        <v>6</v>
      </c>
      <c r="J713">
        <v>3</v>
      </c>
    </row>
    <row r="714" spans="1:10">
      <c r="A714" t="s">
        <v>815</v>
      </c>
      <c r="B714">
        <v>2006</v>
      </c>
      <c r="C714">
        <v>2.6440000000000001</v>
      </c>
      <c r="D714" t="s">
        <v>282</v>
      </c>
      <c r="E714" t="s">
        <v>359</v>
      </c>
      <c r="F714" t="s">
        <v>19</v>
      </c>
      <c r="G714" t="s">
        <v>803</v>
      </c>
      <c r="H714" t="s">
        <v>354</v>
      </c>
      <c r="I714">
        <v>6</v>
      </c>
      <c r="J714">
        <v>3</v>
      </c>
    </row>
    <row r="715" spans="1:10">
      <c r="A715" t="s">
        <v>816</v>
      </c>
      <c r="B715">
        <v>2007</v>
      </c>
      <c r="C715">
        <v>2.823</v>
      </c>
      <c r="D715" t="s">
        <v>282</v>
      </c>
      <c r="E715" t="s">
        <v>359</v>
      </c>
      <c r="F715" t="s">
        <v>19</v>
      </c>
      <c r="G715" t="s">
        <v>803</v>
      </c>
      <c r="H715" t="s">
        <v>354</v>
      </c>
      <c r="I715">
        <v>6</v>
      </c>
      <c r="J715">
        <v>3</v>
      </c>
    </row>
    <row r="716" spans="1:10">
      <c r="A716" t="s">
        <v>817</v>
      </c>
      <c r="B716">
        <v>2008</v>
      </c>
      <c r="C716">
        <v>3.7559999999999998</v>
      </c>
      <c r="D716" t="s">
        <v>282</v>
      </c>
      <c r="E716" t="s">
        <v>359</v>
      </c>
      <c r="F716" t="s">
        <v>19</v>
      </c>
      <c r="G716" t="s">
        <v>803</v>
      </c>
      <c r="H716" t="s">
        <v>354</v>
      </c>
      <c r="I716">
        <v>6</v>
      </c>
      <c r="J716">
        <v>3</v>
      </c>
    </row>
    <row r="717" spans="1:10">
      <c r="A717" t="s">
        <v>818</v>
      </c>
      <c r="B717">
        <v>2009</v>
      </c>
      <c r="C717">
        <v>2.42</v>
      </c>
      <c r="D717" t="s">
        <v>282</v>
      </c>
      <c r="E717" t="s">
        <v>359</v>
      </c>
      <c r="F717" t="s">
        <v>19</v>
      </c>
      <c r="G717" t="s">
        <v>803</v>
      </c>
      <c r="H717" t="s">
        <v>354</v>
      </c>
      <c r="I717">
        <v>6</v>
      </c>
      <c r="J717">
        <v>3</v>
      </c>
    </row>
    <row r="718" spans="1:10">
      <c r="A718" t="s">
        <v>819</v>
      </c>
      <c r="B718">
        <v>2010</v>
      </c>
      <c r="C718">
        <v>2.9380000000000002</v>
      </c>
      <c r="D718" t="s">
        <v>282</v>
      </c>
      <c r="E718" t="s">
        <v>359</v>
      </c>
      <c r="F718" t="s">
        <v>19</v>
      </c>
      <c r="G718" t="s">
        <v>803</v>
      </c>
      <c r="H718" t="s">
        <v>354</v>
      </c>
      <c r="I718">
        <v>6</v>
      </c>
      <c r="J718">
        <v>3</v>
      </c>
    </row>
    <row r="719" spans="1:10">
      <c r="A719" t="s">
        <v>820</v>
      </c>
      <c r="B719">
        <v>2011</v>
      </c>
      <c r="C719">
        <v>3.7749999999999999</v>
      </c>
      <c r="D719" t="s">
        <v>282</v>
      </c>
      <c r="E719" t="s">
        <v>359</v>
      </c>
      <c r="F719" t="s">
        <v>19</v>
      </c>
      <c r="G719" t="s">
        <v>803</v>
      </c>
      <c r="H719" t="s">
        <v>354</v>
      </c>
      <c r="I719">
        <v>6</v>
      </c>
      <c r="J719">
        <v>3</v>
      </c>
    </row>
    <row r="720" spans="1:10">
      <c r="A720" t="s">
        <v>821</v>
      </c>
      <c r="B720">
        <v>2012</v>
      </c>
      <c r="C720">
        <v>3.8759999999999999</v>
      </c>
      <c r="D720" t="s">
        <v>282</v>
      </c>
      <c r="E720" t="s">
        <v>359</v>
      </c>
      <c r="F720" t="s">
        <v>19</v>
      </c>
      <c r="G720" t="s">
        <v>803</v>
      </c>
      <c r="H720" t="s">
        <v>354</v>
      </c>
      <c r="I720">
        <v>6</v>
      </c>
      <c r="J720">
        <v>3</v>
      </c>
    </row>
    <row r="721" spans="1:10">
      <c r="A721" t="s">
        <v>822</v>
      </c>
      <c r="B721">
        <v>2013</v>
      </c>
      <c r="C721">
        <v>3.835</v>
      </c>
      <c r="D721" t="s">
        <v>282</v>
      </c>
      <c r="E721" t="s">
        <v>359</v>
      </c>
      <c r="F721" t="s">
        <v>19</v>
      </c>
      <c r="G721" t="s">
        <v>803</v>
      </c>
      <c r="H721" t="s">
        <v>354</v>
      </c>
      <c r="I721">
        <v>6</v>
      </c>
      <c r="J721">
        <v>3</v>
      </c>
    </row>
    <row r="722" spans="1:10">
      <c r="A722" t="s">
        <v>823</v>
      </c>
      <c r="B722">
        <v>2014</v>
      </c>
      <c r="C722">
        <v>3.7010000000000001</v>
      </c>
      <c r="D722" t="s">
        <v>282</v>
      </c>
      <c r="E722" t="s">
        <v>359</v>
      </c>
      <c r="F722" t="s">
        <v>19</v>
      </c>
      <c r="G722" t="s">
        <v>803</v>
      </c>
      <c r="H722" t="s">
        <v>354</v>
      </c>
      <c r="I722">
        <v>6</v>
      </c>
      <c r="J722">
        <v>3</v>
      </c>
    </row>
    <row r="723" spans="1:10">
      <c r="A723" t="s">
        <v>824</v>
      </c>
      <c r="B723">
        <v>2015</v>
      </c>
      <c r="C723">
        <v>2.5760000000000001</v>
      </c>
      <c r="D723" t="s">
        <v>282</v>
      </c>
      <c r="E723" t="s">
        <v>359</v>
      </c>
      <c r="F723" t="s">
        <v>19</v>
      </c>
      <c r="G723" t="s">
        <v>803</v>
      </c>
      <c r="H723" t="s">
        <v>354</v>
      </c>
      <c r="I723">
        <v>6</v>
      </c>
      <c r="J723">
        <v>3</v>
      </c>
    </row>
    <row r="724" spans="1:10">
      <c r="A724" t="s">
        <v>825</v>
      </c>
      <c r="B724">
        <v>2016</v>
      </c>
      <c r="C724">
        <v>2.177</v>
      </c>
      <c r="D724" t="s">
        <v>282</v>
      </c>
      <c r="E724" t="s">
        <v>359</v>
      </c>
      <c r="F724" t="s">
        <v>19</v>
      </c>
      <c r="G724" t="s">
        <v>803</v>
      </c>
      <c r="H724" t="s">
        <v>354</v>
      </c>
      <c r="I724">
        <v>6</v>
      </c>
      <c r="J724">
        <v>3</v>
      </c>
    </row>
    <row r="725" spans="1:10">
      <c r="A725" t="s">
        <v>826</v>
      </c>
      <c r="B725">
        <v>2017</v>
      </c>
      <c r="C725">
        <v>2.484</v>
      </c>
      <c r="D725" t="s">
        <v>282</v>
      </c>
      <c r="E725" t="s">
        <v>359</v>
      </c>
      <c r="F725" t="s">
        <v>19</v>
      </c>
      <c r="G725" t="s">
        <v>803</v>
      </c>
      <c r="H725" t="s">
        <v>354</v>
      </c>
      <c r="I725">
        <v>6</v>
      </c>
      <c r="J725">
        <v>3</v>
      </c>
    </row>
    <row r="726" spans="1:10">
      <c r="A726" t="s">
        <v>827</v>
      </c>
      <c r="B726">
        <v>2018</v>
      </c>
      <c r="C726">
        <v>2.96</v>
      </c>
      <c r="D726" t="s">
        <v>282</v>
      </c>
      <c r="E726" t="s">
        <v>359</v>
      </c>
      <c r="F726" t="s">
        <v>19</v>
      </c>
      <c r="G726" t="s">
        <v>803</v>
      </c>
      <c r="H726" t="s">
        <v>354</v>
      </c>
      <c r="I726">
        <v>6</v>
      </c>
      <c r="J726">
        <v>3</v>
      </c>
    </row>
    <row r="727" spans="1:10">
      <c r="A727" t="s">
        <v>828</v>
      </c>
      <c r="B727">
        <v>2019</v>
      </c>
      <c r="C727">
        <v>2.819</v>
      </c>
      <c r="D727" t="s">
        <v>282</v>
      </c>
      <c r="E727" t="s">
        <v>359</v>
      </c>
      <c r="F727" t="s">
        <v>19</v>
      </c>
      <c r="G727" t="s">
        <v>803</v>
      </c>
      <c r="H727" t="s">
        <v>354</v>
      </c>
      <c r="I727">
        <v>6</v>
      </c>
      <c r="J727">
        <v>3</v>
      </c>
    </row>
    <row r="728" spans="1:10">
      <c r="A728" t="s">
        <v>829</v>
      </c>
      <c r="B728">
        <v>2020</v>
      </c>
      <c r="C728">
        <v>2.3130000000000002</v>
      </c>
      <c r="D728" t="s">
        <v>282</v>
      </c>
      <c r="E728" t="s">
        <v>359</v>
      </c>
      <c r="F728" t="s">
        <v>19</v>
      </c>
      <c r="G728" t="s">
        <v>803</v>
      </c>
      <c r="H728" t="s">
        <v>354</v>
      </c>
      <c r="I728">
        <v>6</v>
      </c>
      <c r="J728">
        <v>3</v>
      </c>
    </row>
    <row r="729" spans="1:10">
      <c r="A729" t="s">
        <v>830</v>
      </c>
      <c r="B729">
        <v>2021</v>
      </c>
      <c r="C729">
        <v>3.04</v>
      </c>
      <c r="D729" t="s">
        <v>282</v>
      </c>
      <c r="E729" t="s">
        <v>359</v>
      </c>
      <c r="F729" t="s">
        <v>19</v>
      </c>
      <c r="G729" t="s">
        <v>803</v>
      </c>
      <c r="H729" t="s">
        <v>354</v>
      </c>
      <c r="I729">
        <v>6</v>
      </c>
      <c r="J729">
        <v>3</v>
      </c>
    </row>
    <row r="730" spans="1:10">
      <c r="A730" t="s">
        <v>831</v>
      </c>
      <c r="B730">
        <v>2022</v>
      </c>
      <c r="C730">
        <v>4.6829999999999998</v>
      </c>
      <c r="D730" t="s">
        <v>282</v>
      </c>
      <c r="E730" t="s">
        <v>359</v>
      </c>
      <c r="F730" t="s">
        <v>19</v>
      </c>
      <c r="G730" t="s">
        <v>803</v>
      </c>
      <c r="H730" t="s">
        <v>354</v>
      </c>
      <c r="I730">
        <v>6</v>
      </c>
      <c r="J730">
        <v>3</v>
      </c>
    </row>
    <row r="731" spans="1:10">
      <c r="A731" t="s">
        <v>832</v>
      </c>
      <c r="B731">
        <v>1994</v>
      </c>
      <c r="C731">
        <v>0.50600000000000001</v>
      </c>
      <c r="D731" t="s">
        <v>282</v>
      </c>
      <c r="E731" t="s">
        <v>387</v>
      </c>
      <c r="F731" t="s">
        <v>19</v>
      </c>
      <c r="G731" t="s">
        <v>833</v>
      </c>
      <c r="H731" t="s">
        <v>354</v>
      </c>
      <c r="I731">
        <v>6</v>
      </c>
      <c r="J731">
        <v>4</v>
      </c>
    </row>
    <row r="732" spans="1:10">
      <c r="A732" t="s">
        <v>834</v>
      </c>
      <c r="B732">
        <v>1995</v>
      </c>
      <c r="C732">
        <v>0.50800000000000001</v>
      </c>
      <c r="D732" t="s">
        <v>282</v>
      </c>
      <c r="E732" t="s">
        <v>387</v>
      </c>
      <c r="F732" t="s">
        <v>19</v>
      </c>
      <c r="G732" t="s">
        <v>833</v>
      </c>
      <c r="H732" t="s">
        <v>354</v>
      </c>
      <c r="I732">
        <v>6</v>
      </c>
      <c r="J732">
        <v>4</v>
      </c>
    </row>
    <row r="733" spans="1:10">
      <c r="A733" t="s">
        <v>835</v>
      </c>
      <c r="B733">
        <v>1996</v>
      </c>
      <c r="C733">
        <v>0.61799999999999999</v>
      </c>
      <c r="D733" t="s">
        <v>282</v>
      </c>
      <c r="E733" t="s">
        <v>387</v>
      </c>
      <c r="F733" t="s">
        <v>19</v>
      </c>
      <c r="G733" t="s">
        <v>833</v>
      </c>
      <c r="H733" t="s">
        <v>354</v>
      </c>
      <c r="I733">
        <v>6</v>
      </c>
      <c r="J733">
        <v>4</v>
      </c>
    </row>
    <row r="734" spans="1:10">
      <c r="A734" t="s">
        <v>836</v>
      </c>
      <c r="B734">
        <v>1997</v>
      </c>
      <c r="C734">
        <v>0.57399999999999995</v>
      </c>
      <c r="D734" t="s">
        <v>282</v>
      </c>
      <c r="E734" t="s">
        <v>387</v>
      </c>
      <c r="F734" t="s">
        <v>19</v>
      </c>
      <c r="G734" t="s">
        <v>833</v>
      </c>
      <c r="H734" t="s">
        <v>354</v>
      </c>
      <c r="I734">
        <v>6</v>
      </c>
      <c r="J734">
        <v>4</v>
      </c>
    </row>
    <row r="735" spans="1:10">
      <c r="A735" t="s">
        <v>837</v>
      </c>
      <c r="B735">
        <v>1998</v>
      </c>
      <c r="C735">
        <v>0.42699999999999999</v>
      </c>
      <c r="D735" t="s">
        <v>282</v>
      </c>
      <c r="E735" t="s">
        <v>387</v>
      </c>
      <c r="F735" t="s">
        <v>19</v>
      </c>
      <c r="G735" t="s">
        <v>833</v>
      </c>
      <c r="H735" t="s">
        <v>354</v>
      </c>
      <c r="I735">
        <v>6</v>
      </c>
      <c r="J735">
        <v>4</v>
      </c>
    </row>
    <row r="736" spans="1:10">
      <c r="A736" t="s">
        <v>838</v>
      </c>
      <c r="B736">
        <v>1999</v>
      </c>
      <c r="C736">
        <v>0.503</v>
      </c>
      <c r="D736" t="s">
        <v>282</v>
      </c>
      <c r="E736" t="s">
        <v>387</v>
      </c>
      <c r="F736" t="s">
        <v>19</v>
      </c>
      <c r="G736" t="s">
        <v>833</v>
      </c>
      <c r="H736" t="s">
        <v>354</v>
      </c>
      <c r="I736">
        <v>6</v>
      </c>
      <c r="J736">
        <v>4</v>
      </c>
    </row>
    <row r="737" spans="1:10">
      <c r="A737" t="s">
        <v>839</v>
      </c>
      <c r="B737">
        <v>2000</v>
      </c>
      <c r="C737">
        <v>0.84799999999999998</v>
      </c>
      <c r="D737" t="s">
        <v>282</v>
      </c>
      <c r="E737" t="s">
        <v>387</v>
      </c>
      <c r="F737" t="s">
        <v>19</v>
      </c>
      <c r="G737" t="s">
        <v>833</v>
      </c>
      <c r="H737" t="s">
        <v>354</v>
      </c>
      <c r="I737">
        <v>6</v>
      </c>
      <c r="J737">
        <v>4</v>
      </c>
    </row>
    <row r="738" spans="1:10">
      <c r="A738" t="s">
        <v>840</v>
      </c>
      <c r="B738">
        <v>2001</v>
      </c>
      <c r="C738">
        <v>0.74</v>
      </c>
      <c r="D738" t="s">
        <v>282</v>
      </c>
      <c r="E738" t="s">
        <v>387</v>
      </c>
      <c r="F738" t="s">
        <v>19</v>
      </c>
      <c r="G738" t="s">
        <v>833</v>
      </c>
      <c r="H738" t="s">
        <v>354</v>
      </c>
      <c r="I738">
        <v>6</v>
      </c>
      <c r="J738">
        <v>4</v>
      </c>
    </row>
    <row r="739" spans="1:10">
      <c r="A739" t="s">
        <v>841</v>
      </c>
      <c r="B739">
        <v>2002</v>
      </c>
      <c r="C739">
        <v>0.68899999999999995</v>
      </c>
      <c r="D739" t="s">
        <v>282</v>
      </c>
      <c r="E739" t="s">
        <v>387</v>
      </c>
      <c r="F739" t="s">
        <v>19</v>
      </c>
      <c r="G739" t="s">
        <v>833</v>
      </c>
      <c r="H739" t="s">
        <v>354</v>
      </c>
      <c r="I739">
        <v>6</v>
      </c>
      <c r="J739">
        <v>4</v>
      </c>
    </row>
    <row r="740" spans="1:10">
      <c r="A740" t="s">
        <v>842</v>
      </c>
      <c r="B740">
        <v>2003</v>
      </c>
      <c r="C740">
        <v>0.83699999999999997</v>
      </c>
      <c r="D740" t="s">
        <v>282</v>
      </c>
      <c r="E740" t="s">
        <v>387</v>
      </c>
      <c r="F740" t="s">
        <v>19</v>
      </c>
      <c r="G740" t="s">
        <v>833</v>
      </c>
      <c r="H740" t="s">
        <v>354</v>
      </c>
      <c r="I740">
        <v>6</v>
      </c>
      <c r="J740">
        <v>4</v>
      </c>
    </row>
    <row r="741" spans="1:10">
      <c r="A741" t="s">
        <v>843</v>
      </c>
      <c r="B741">
        <v>2004</v>
      </c>
      <c r="C741">
        <v>1.1479999999999999</v>
      </c>
      <c r="D741" t="s">
        <v>282</v>
      </c>
      <c r="E741" t="s">
        <v>387</v>
      </c>
      <c r="F741" t="s">
        <v>19</v>
      </c>
      <c r="G741" t="s">
        <v>833</v>
      </c>
      <c r="H741" t="s">
        <v>354</v>
      </c>
      <c r="I741">
        <v>6</v>
      </c>
      <c r="J741">
        <v>4</v>
      </c>
    </row>
    <row r="742" spans="1:10">
      <c r="A742" t="s">
        <v>844</v>
      </c>
      <c r="B742">
        <v>2005</v>
      </c>
      <c r="C742">
        <v>1.72</v>
      </c>
      <c r="D742" t="s">
        <v>282</v>
      </c>
      <c r="E742" t="s">
        <v>387</v>
      </c>
      <c r="F742" t="s">
        <v>19</v>
      </c>
      <c r="G742" t="s">
        <v>833</v>
      </c>
      <c r="H742" t="s">
        <v>354</v>
      </c>
      <c r="I742">
        <v>6</v>
      </c>
      <c r="J742">
        <v>4</v>
      </c>
    </row>
    <row r="743" spans="1:10">
      <c r="A743" t="s">
        <v>845</v>
      </c>
      <c r="B743">
        <v>2006</v>
      </c>
      <c r="C743">
        <v>1.9530000000000001</v>
      </c>
      <c r="D743" t="s">
        <v>282</v>
      </c>
      <c r="E743" t="s">
        <v>387</v>
      </c>
      <c r="F743" t="s">
        <v>19</v>
      </c>
      <c r="G743" t="s">
        <v>833</v>
      </c>
      <c r="H743" t="s">
        <v>354</v>
      </c>
      <c r="I743">
        <v>6</v>
      </c>
      <c r="J743">
        <v>4</v>
      </c>
    </row>
    <row r="744" spans="1:10">
      <c r="A744" t="s">
        <v>846</v>
      </c>
      <c r="B744">
        <v>2007</v>
      </c>
      <c r="C744">
        <v>2.1230000000000002</v>
      </c>
      <c r="D744" t="s">
        <v>282</v>
      </c>
      <c r="E744" t="s">
        <v>387</v>
      </c>
      <c r="F744" t="s">
        <v>19</v>
      </c>
      <c r="G744" t="s">
        <v>833</v>
      </c>
      <c r="H744" t="s">
        <v>354</v>
      </c>
      <c r="I744">
        <v>6</v>
      </c>
      <c r="J744">
        <v>4</v>
      </c>
    </row>
    <row r="745" spans="1:10">
      <c r="A745" t="s">
        <v>847</v>
      </c>
      <c r="B745">
        <v>2008</v>
      </c>
      <c r="C745">
        <v>3.0459999999999998</v>
      </c>
      <c r="D745" t="s">
        <v>282</v>
      </c>
      <c r="E745" t="s">
        <v>387</v>
      </c>
      <c r="F745" t="s">
        <v>19</v>
      </c>
      <c r="G745" t="s">
        <v>833</v>
      </c>
      <c r="H745" t="s">
        <v>354</v>
      </c>
      <c r="I745">
        <v>6</v>
      </c>
      <c r="J745">
        <v>4</v>
      </c>
    </row>
    <row r="746" spans="1:10">
      <c r="A746" t="s">
        <v>848</v>
      </c>
      <c r="B746">
        <v>2009</v>
      </c>
      <c r="C746">
        <v>1.677</v>
      </c>
      <c r="D746" t="s">
        <v>282</v>
      </c>
      <c r="E746" t="s">
        <v>387</v>
      </c>
      <c r="F746" t="s">
        <v>19</v>
      </c>
      <c r="G746" t="s">
        <v>833</v>
      </c>
      <c r="H746" t="s">
        <v>354</v>
      </c>
      <c r="I746">
        <v>6</v>
      </c>
      <c r="J746">
        <v>4</v>
      </c>
    </row>
    <row r="747" spans="1:10">
      <c r="A747" t="s">
        <v>849</v>
      </c>
      <c r="B747">
        <v>2010</v>
      </c>
      <c r="C747">
        <v>2.177</v>
      </c>
      <c r="D747" t="s">
        <v>282</v>
      </c>
      <c r="E747" t="s">
        <v>387</v>
      </c>
      <c r="F747" t="s">
        <v>19</v>
      </c>
      <c r="G747" t="s">
        <v>833</v>
      </c>
      <c r="H747" t="s">
        <v>354</v>
      </c>
      <c r="I747">
        <v>6</v>
      </c>
      <c r="J747">
        <v>4</v>
      </c>
    </row>
    <row r="748" spans="1:10">
      <c r="A748" t="s">
        <v>850</v>
      </c>
      <c r="B748">
        <v>2011</v>
      </c>
      <c r="C748">
        <v>3.0310000000000001</v>
      </c>
      <c r="D748" t="s">
        <v>282</v>
      </c>
      <c r="E748" t="s">
        <v>387</v>
      </c>
      <c r="F748" t="s">
        <v>19</v>
      </c>
      <c r="G748" t="s">
        <v>833</v>
      </c>
      <c r="H748" t="s">
        <v>354</v>
      </c>
      <c r="I748">
        <v>6</v>
      </c>
      <c r="J748">
        <v>4</v>
      </c>
    </row>
    <row r="749" spans="1:10">
      <c r="A749" t="s">
        <v>851</v>
      </c>
      <c r="B749">
        <v>2012</v>
      </c>
      <c r="C749">
        <v>3.0840000000000001</v>
      </c>
      <c r="D749" t="s">
        <v>282</v>
      </c>
      <c r="E749" t="s">
        <v>387</v>
      </c>
      <c r="F749" t="s">
        <v>19</v>
      </c>
      <c r="G749" t="s">
        <v>833</v>
      </c>
      <c r="H749" t="s">
        <v>354</v>
      </c>
      <c r="I749">
        <v>6</v>
      </c>
      <c r="J749">
        <v>4</v>
      </c>
    </row>
    <row r="750" spans="1:10">
      <c r="A750" t="s">
        <v>852</v>
      </c>
      <c r="B750">
        <v>2013</v>
      </c>
      <c r="C750">
        <v>2.9609999999999999</v>
      </c>
      <c r="D750" t="s">
        <v>282</v>
      </c>
      <c r="E750" t="s">
        <v>387</v>
      </c>
      <c r="F750" t="s">
        <v>19</v>
      </c>
      <c r="G750" t="s">
        <v>833</v>
      </c>
      <c r="H750" t="s">
        <v>354</v>
      </c>
      <c r="I750">
        <v>6</v>
      </c>
      <c r="J750">
        <v>4</v>
      </c>
    </row>
    <row r="751" spans="1:10">
      <c r="A751" t="s">
        <v>853</v>
      </c>
      <c r="B751">
        <v>2014</v>
      </c>
      <c r="C751">
        <v>2.7229999999999999</v>
      </c>
      <c r="D751" t="s">
        <v>282</v>
      </c>
      <c r="E751" t="s">
        <v>387</v>
      </c>
      <c r="F751" t="s">
        <v>19</v>
      </c>
      <c r="G751" t="s">
        <v>833</v>
      </c>
      <c r="H751" t="s">
        <v>354</v>
      </c>
      <c r="I751">
        <v>6</v>
      </c>
      <c r="J751">
        <v>4</v>
      </c>
    </row>
    <row r="752" spans="1:10">
      <c r="A752" t="s">
        <v>854</v>
      </c>
      <c r="B752">
        <v>2015</v>
      </c>
      <c r="C752">
        <v>1.591</v>
      </c>
      <c r="D752" t="s">
        <v>282</v>
      </c>
      <c r="E752" t="s">
        <v>387</v>
      </c>
      <c r="F752" t="s">
        <v>19</v>
      </c>
      <c r="G752" t="s">
        <v>833</v>
      </c>
      <c r="H752" t="s">
        <v>354</v>
      </c>
      <c r="I752">
        <v>6</v>
      </c>
      <c r="J752">
        <v>4</v>
      </c>
    </row>
    <row r="753" spans="1:10">
      <c r="A753" t="s">
        <v>855</v>
      </c>
      <c r="B753">
        <v>2016</v>
      </c>
      <c r="C753">
        <v>1.286</v>
      </c>
      <c r="D753" t="s">
        <v>282</v>
      </c>
      <c r="E753" t="s">
        <v>387</v>
      </c>
      <c r="F753" t="s">
        <v>19</v>
      </c>
      <c r="G753" t="s">
        <v>833</v>
      </c>
      <c r="H753" t="s">
        <v>354</v>
      </c>
      <c r="I753">
        <v>6</v>
      </c>
      <c r="J753">
        <v>4</v>
      </c>
    </row>
    <row r="754" spans="1:10">
      <c r="A754" t="s">
        <v>856</v>
      </c>
      <c r="B754">
        <v>2017</v>
      </c>
      <c r="C754">
        <v>1.605</v>
      </c>
      <c r="D754" t="s">
        <v>282</v>
      </c>
      <c r="E754" t="s">
        <v>387</v>
      </c>
      <c r="F754" t="s">
        <v>19</v>
      </c>
      <c r="G754" t="s">
        <v>833</v>
      </c>
      <c r="H754" t="s">
        <v>354</v>
      </c>
      <c r="I754">
        <v>6</v>
      </c>
      <c r="J754">
        <v>4</v>
      </c>
    </row>
    <row r="755" spans="1:10">
      <c r="A755" t="s">
        <v>857</v>
      </c>
      <c r="B755">
        <v>2018</v>
      </c>
      <c r="C755">
        <v>2.0920000000000001</v>
      </c>
      <c r="D755" t="s">
        <v>282</v>
      </c>
      <c r="E755" t="s">
        <v>387</v>
      </c>
      <c r="F755" t="s">
        <v>19</v>
      </c>
      <c r="G755" t="s">
        <v>833</v>
      </c>
      <c r="H755" t="s">
        <v>354</v>
      </c>
      <c r="I755">
        <v>6</v>
      </c>
      <c r="J755">
        <v>4</v>
      </c>
    </row>
    <row r="756" spans="1:10">
      <c r="A756" t="s">
        <v>858</v>
      </c>
      <c r="B756">
        <v>2019</v>
      </c>
      <c r="C756">
        <v>1.9379999999999999</v>
      </c>
      <c r="D756" t="s">
        <v>282</v>
      </c>
      <c r="E756" t="s">
        <v>387</v>
      </c>
      <c r="F756" t="s">
        <v>19</v>
      </c>
      <c r="G756" t="s">
        <v>833</v>
      </c>
      <c r="H756" t="s">
        <v>354</v>
      </c>
      <c r="I756">
        <v>6</v>
      </c>
      <c r="J756">
        <v>4</v>
      </c>
    </row>
    <row r="757" spans="1:10">
      <c r="A757" t="s">
        <v>859</v>
      </c>
      <c r="B757">
        <v>2020</v>
      </c>
      <c r="C757">
        <v>1.254</v>
      </c>
      <c r="D757" t="s">
        <v>282</v>
      </c>
      <c r="E757" t="s">
        <v>387</v>
      </c>
      <c r="F757" t="s">
        <v>19</v>
      </c>
      <c r="G757" t="s">
        <v>833</v>
      </c>
      <c r="H757" t="s">
        <v>354</v>
      </c>
      <c r="I757">
        <v>6</v>
      </c>
      <c r="J757">
        <v>4</v>
      </c>
    </row>
    <row r="758" spans="1:10">
      <c r="A758" t="s">
        <v>860</v>
      </c>
      <c r="B758">
        <v>2021</v>
      </c>
      <c r="C758">
        <v>1.9350000000000001</v>
      </c>
      <c r="D758" t="s">
        <v>282</v>
      </c>
      <c r="E758" t="s">
        <v>387</v>
      </c>
      <c r="F758" t="s">
        <v>19</v>
      </c>
      <c r="G758" t="s">
        <v>833</v>
      </c>
      <c r="H758" t="s">
        <v>354</v>
      </c>
      <c r="I758">
        <v>6</v>
      </c>
      <c r="J758">
        <v>4</v>
      </c>
    </row>
    <row r="759" spans="1:10">
      <c r="A759" t="s">
        <v>861</v>
      </c>
      <c r="B759">
        <v>1994</v>
      </c>
      <c r="C759">
        <v>0.90900000000000003</v>
      </c>
      <c r="D759" t="s">
        <v>282</v>
      </c>
      <c r="E759" t="s">
        <v>417</v>
      </c>
      <c r="F759" t="s">
        <v>19</v>
      </c>
      <c r="G759" t="s">
        <v>862</v>
      </c>
      <c r="H759" t="s">
        <v>354</v>
      </c>
      <c r="I759">
        <v>6</v>
      </c>
      <c r="J759">
        <v>5</v>
      </c>
    </row>
    <row r="760" spans="1:10">
      <c r="A760" t="s">
        <v>863</v>
      </c>
      <c r="B760">
        <v>1995</v>
      </c>
      <c r="C760">
        <v>0.97299999999999998</v>
      </c>
      <c r="D760" t="s">
        <v>282</v>
      </c>
      <c r="E760" t="s">
        <v>417</v>
      </c>
      <c r="F760" t="s">
        <v>19</v>
      </c>
      <c r="G760" t="s">
        <v>862</v>
      </c>
      <c r="H760" t="s">
        <v>354</v>
      </c>
      <c r="I760">
        <v>6</v>
      </c>
      <c r="J760">
        <v>5</v>
      </c>
    </row>
    <row r="761" spans="1:10">
      <c r="A761" t="s">
        <v>864</v>
      </c>
      <c r="B761">
        <v>1996</v>
      </c>
      <c r="C761">
        <v>1.026</v>
      </c>
      <c r="D761" t="s">
        <v>282</v>
      </c>
      <c r="E761" t="s">
        <v>417</v>
      </c>
      <c r="F761" t="s">
        <v>19</v>
      </c>
      <c r="G761" t="s">
        <v>862</v>
      </c>
      <c r="H761" t="s">
        <v>354</v>
      </c>
      <c r="I761">
        <v>6</v>
      </c>
      <c r="J761">
        <v>5</v>
      </c>
    </row>
    <row r="762" spans="1:10">
      <c r="A762" t="s">
        <v>865</v>
      </c>
      <c r="B762">
        <v>1997</v>
      </c>
      <c r="C762">
        <v>0.999</v>
      </c>
      <c r="D762" t="s">
        <v>282</v>
      </c>
      <c r="E762" t="s">
        <v>417</v>
      </c>
      <c r="F762" t="s">
        <v>19</v>
      </c>
      <c r="G762" t="s">
        <v>862</v>
      </c>
      <c r="H762" t="s">
        <v>354</v>
      </c>
      <c r="I762">
        <v>6</v>
      </c>
      <c r="J762">
        <v>5</v>
      </c>
    </row>
    <row r="763" spans="1:10">
      <c r="A763" t="s">
        <v>866</v>
      </c>
      <c r="B763">
        <v>1998</v>
      </c>
      <c r="C763">
        <v>0.90400000000000003</v>
      </c>
      <c r="D763" t="s">
        <v>282</v>
      </c>
      <c r="E763" t="s">
        <v>417</v>
      </c>
      <c r="F763" t="s">
        <v>19</v>
      </c>
      <c r="G763" t="s">
        <v>862</v>
      </c>
      <c r="H763" t="s">
        <v>354</v>
      </c>
      <c r="I763">
        <v>6</v>
      </c>
      <c r="J763">
        <v>5</v>
      </c>
    </row>
    <row r="764" spans="1:10">
      <c r="A764" t="s">
        <v>867</v>
      </c>
      <c r="B764">
        <v>1999</v>
      </c>
      <c r="C764">
        <v>0.97799999999999998</v>
      </c>
      <c r="D764" t="s">
        <v>282</v>
      </c>
      <c r="E764" t="s">
        <v>417</v>
      </c>
      <c r="F764" t="s">
        <v>19</v>
      </c>
      <c r="G764" t="s">
        <v>862</v>
      </c>
      <c r="H764" t="s">
        <v>354</v>
      </c>
      <c r="I764">
        <v>6</v>
      </c>
      <c r="J764">
        <v>5</v>
      </c>
    </row>
    <row r="765" spans="1:10">
      <c r="A765" t="s">
        <v>868</v>
      </c>
      <c r="B765">
        <v>2000</v>
      </c>
      <c r="C765">
        <v>1.1950000000000001</v>
      </c>
      <c r="D765" t="s">
        <v>282</v>
      </c>
      <c r="E765" t="s">
        <v>417</v>
      </c>
      <c r="F765" t="s">
        <v>19</v>
      </c>
      <c r="G765" t="s">
        <v>862</v>
      </c>
      <c r="H765" t="s">
        <v>354</v>
      </c>
      <c r="I765">
        <v>6</v>
      </c>
      <c r="J765">
        <v>5</v>
      </c>
    </row>
    <row r="766" spans="1:10">
      <c r="A766" t="s">
        <v>869</v>
      </c>
      <c r="B766">
        <v>2001</v>
      </c>
      <c r="C766">
        <v>1.2270000000000001</v>
      </c>
      <c r="D766" t="s">
        <v>282</v>
      </c>
      <c r="E766" t="s">
        <v>417</v>
      </c>
      <c r="F766" t="s">
        <v>19</v>
      </c>
      <c r="G766" t="s">
        <v>862</v>
      </c>
      <c r="H766" t="s">
        <v>354</v>
      </c>
      <c r="I766">
        <v>6</v>
      </c>
      <c r="J766">
        <v>5</v>
      </c>
    </row>
    <row r="767" spans="1:10">
      <c r="A767" t="s">
        <v>870</v>
      </c>
      <c r="B767">
        <v>2002</v>
      </c>
      <c r="C767">
        <v>1.224</v>
      </c>
      <c r="D767" t="s">
        <v>282</v>
      </c>
      <c r="E767" t="s">
        <v>417</v>
      </c>
      <c r="F767" t="s">
        <v>19</v>
      </c>
      <c r="G767" t="s">
        <v>862</v>
      </c>
      <c r="H767" t="s">
        <v>354</v>
      </c>
      <c r="I767">
        <v>6</v>
      </c>
      <c r="J767">
        <v>5</v>
      </c>
    </row>
    <row r="768" spans="1:10">
      <c r="A768" t="s">
        <v>871</v>
      </c>
      <c r="B768">
        <v>2003</v>
      </c>
      <c r="D768" t="s">
        <v>282</v>
      </c>
      <c r="E768" t="s">
        <v>417</v>
      </c>
      <c r="F768" t="s">
        <v>19</v>
      </c>
      <c r="G768" t="s">
        <v>862</v>
      </c>
      <c r="H768" t="s">
        <v>354</v>
      </c>
      <c r="I768">
        <v>6</v>
      </c>
      <c r="J768">
        <v>5</v>
      </c>
    </row>
    <row r="769" spans="1:10">
      <c r="A769" t="s">
        <v>872</v>
      </c>
      <c r="B769">
        <v>2004</v>
      </c>
      <c r="C769">
        <v>1.7689999999999999</v>
      </c>
      <c r="D769" t="s">
        <v>282</v>
      </c>
      <c r="E769" t="s">
        <v>417</v>
      </c>
      <c r="F769" t="s">
        <v>19</v>
      </c>
      <c r="G769" t="s">
        <v>862</v>
      </c>
      <c r="H769" t="s">
        <v>354</v>
      </c>
      <c r="I769">
        <v>6</v>
      </c>
      <c r="J769">
        <v>5</v>
      </c>
    </row>
    <row r="770" spans="1:10">
      <c r="A770" t="s">
        <v>873</v>
      </c>
      <c r="B770">
        <v>2005</v>
      </c>
      <c r="C770">
        <v>2.1320000000000001</v>
      </c>
      <c r="D770" t="s">
        <v>282</v>
      </c>
      <c r="E770" t="s">
        <v>417</v>
      </c>
      <c r="F770" t="s">
        <v>19</v>
      </c>
      <c r="G770" t="s">
        <v>862</v>
      </c>
      <c r="H770" t="s">
        <v>354</v>
      </c>
      <c r="I770">
        <v>6</v>
      </c>
      <c r="J770">
        <v>5</v>
      </c>
    </row>
    <row r="771" spans="1:10">
      <c r="A771" t="s">
        <v>874</v>
      </c>
      <c r="B771">
        <v>2006</v>
      </c>
      <c r="C771">
        <v>2.6480000000000001</v>
      </c>
      <c r="D771" t="s">
        <v>282</v>
      </c>
      <c r="E771" t="s">
        <v>417</v>
      </c>
      <c r="F771" t="s">
        <v>19</v>
      </c>
      <c r="G771" t="s">
        <v>862</v>
      </c>
      <c r="H771" t="s">
        <v>354</v>
      </c>
      <c r="I771">
        <v>6</v>
      </c>
      <c r="J771">
        <v>5</v>
      </c>
    </row>
    <row r="772" spans="1:10">
      <c r="A772" t="s">
        <v>875</v>
      </c>
      <c r="B772">
        <v>2007</v>
      </c>
      <c r="C772">
        <v>2.7709999999999999</v>
      </c>
      <c r="D772" t="s">
        <v>282</v>
      </c>
      <c r="E772" t="s">
        <v>417</v>
      </c>
      <c r="F772" t="s">
        <v>19</v>
      </c>
      <c r="G772" t="s">
        <v>862</v>
      </c>
      <c r="H772" t="s">
        <v>354</v>
      </c>
      <c r="I772">
        <v>6</v>
      </c>
      <c r="J772">
        <v>5</v>
      </c>
    </row>
    <row r="773" spans="1:10">
      <c r="A773" t="s">
        <v>876</v>
      </c>
      <c r="B773">
        <v>2008</v>
      </c>
      <c r="C773">
        <v>3.1579999999999999</v>
      </c>
      <c r="D773" t="s">
        <v>282</v>
      </c>
      <c r="E773" t="s">
        <v>417</v>
      </c>
      <c r="F773" t="s">
        <v>19</v>
      </c>
      <c r="G773" t="s">
        <v>862</v>
      </c>
      <c r="H773" t="s">
        <v>354</v>
      </c>
      <c r="I773">
        <v>6</v>
      </c>
      <c r="J773">
        <v>5</v>
      </c>
    </row>
    <row r="774" spans="1:10">
      <c r="A774" t="s">
        <v>877</v>
      </c>
      <c r="B774">
        <v>2009</v>
      </c>
      <c r="C774">
        <v>2.202</v>
      </c>
      <c r="D774" t="s">
        <v>282</v>
      </c>
      <c r="E774" t="s">
        <v>417</v>
      </c>
      <c r="F774" t="s">
        <v>19</v>
      </c>
      <c r="G774" t="s">
        <v>862</v>
      </c>
      <c r="H774" t="s">
        <v>354</v>
      </c>
      <c r="I774">
        <v>6</v>
      </c>
      <c r="J774">
        <v>5</v>
      </c>
    </row>
    <row r="775" spans="1:10">
      <c r="A775" t="s">
        <v>878</v>
      </c>
      <c r="B775">
        <v>2010</v>
      </c>
      <c r="C775">
        <v>2.7879999999999998</v>
      </c>
      <c r="D775" t="s">
        <v>282</v>
      </c>
      <c r="E775" t="s">
        <v>417</v>
      </c>
      <c r="F775" t="s">
        <v>19</v>
      </c>
      <c r="G775" t="s">
        <v>862</v>
      </c>
      <c r="H775" t="s">
        <v>354</v>
      </c>
      <c r="I775">
        <v>6</v>
      </c>
      <c r="J775">
        <v>5</v>
      </c>
    </row>
    <row r="776" spans="1:10">
      <c r="A776" t="s">
        <v>879</v>
      </c>
      <c r="B776">
        <v>2011</v>
      </c>
      <c r="C776">
        <v>3.661</v>
      </c>
      <c r="D776" t="s">
        <v>282</v>
      </c>
      <c r="E776" t="s">
        <v>417</v>
      </c>
      <c r="F776" t="s">
        <v>19</v>
      </c>
      <c r="G776" t="s">
        <v>862</v>
      </c>
      <c r="H776" t="s">
        <v>354</v>
      </c>
      <c r="I776">
        <v>6</v>
      </c>
      <c r="J776">
        <v>5</v>
      </c>
    </row>
    <row r="777" spans="1:10">
      <c r="A777" t="s">
        <v>880</v>
      </c>
      <c r="B777">
        <v>2012</v>
      </c>
      <c r="C777">
        <v>3.887</v>
      </c>
      <c r="D777" t="s">
        <v>282</v>
      </c>
      <c r="E777" t="s">
        <v>417</v>
      </c>
      <c r="F777" t="s">
        <v>19</v>
      </c>
      <c r="G777" t="s">
        <v>862</v>
      </c>
      <c r="H777" t="s">
        <v>354</v>
      </c>
      <c r="I777">
        <v>6</v>
      </c>
      <c r="J777">
        <v>5</v>
      </c>
    </row>
    <row r="778" spans="1:10">
      <c r="A778" t="s">
        <v>881</v>
      </c>
      <c r="B778">
        <v>2013</v>
      </c>
      <c r="C778">
        <v>3.7389999999999999</v>
      </c>
      <c r="D778" t="s">
        <v>282</v>
      </c>
      <c r="E778" t="s">
        <v>417</v>
      </c>
      <c r="F778" t="s">
        <v>19</v>
      </c>
      <c r="G778" t="s">
        <v>862</v>
      </c>
      <c r="H778" t="s">
        <v>354</v>
      </c>
      <c r="I778">
        <v>6</v>
      </c>
      <c r="J778">
        <v>5</v>
      </c>
    </row>
    <row r="779" spans="1:10">
      <c r="A779" t="s">
        <v>310</v>
      </c>
      <c r="B779">
        <v>1994</v>
      </c>
      <c r="C779">
        <v>1.101</v>
      </c>
      <c r="D779" t="s">
        <v>311</v>
      </c>
      <c r="E779" t="s">
        <v>355</v>
      </c>
      <c r="F779" t="s">
        <v>19</v>
      </c>
      <c r="G779" t="s">
        <v>882</v>
      </c>
      <c r="H779" t="s">
        <v>354</v>
      </c>
      <c r="I779">
        <v>7</v>
      </c>
      <c r="J779">
        <v>2</v>
      </c>
    </row>
    <row r="780" spans="1:10">
      <c r="A780" t="s">
        <v>312</v>
      </c>
      <c r="B780">
        <v>1995</v>
      </c>
      <c r="C780">
        <v>1.169</v>
      </c>
      <c r="D780" t="s">
        <v>311</v>
      </c>
      <c r="E780" t="s">
        <v>355</v>
      </c>
      <c r="F780" t="s">
        <v>19</v>
      </c>
      <c r="G780" t="s">
        <v>882</v>
      </c>
      <c r="H780" t="s">
        <v>354</v>
      </c>
      <c r="I780">
        <v>7</v>
      </c>
      <c r="J780">
        <v>2</v>
      </c>
    </row>
    <row r="781" spans="1:10">
      <c r="A781" t="s">
        <v>313</v>
      </c>
      <c r="B781">
        <v>1996</v>
      </c>
      <c r="C781">
        <v>1.2290000000000001</v>
      </c>
      <c r="D781" t="s">
        <v>311</v>
      </c>
      <c r="E781" t="s">
        <v>355</v>
      </c>
      <c r="F781" t="s">
        <v>19</v>
      </c>
      <c r="G781" t="s">
        <v>882</v>
      </c>
      <c r="H781" t="s">
        <v>354</v>
      </c>
      <c r="I781">
        <v>7</v>
      </c>
      <c r="J781">
        <v>2</v>
      </c>
    </row>
    <row r="782" spans="1:10">
      <c r="A782" t="s">
        <v>314</v>
      </c>
      <c r="B782">
        <v>1997</v>
      </c>
      <c r="C782">
        <v>1.2430000000000001</v>
      </c>
      <c r="D782" t="s">
        <v>311</v>
      </c>
      <c r="E782" t="s">
        <v>355</v>
      </c>
      <c r="F782" t="s">
        <v>19</v>
      </c>
      <c r="G782" t="s">
        <v>882</v>
      </c>
      <c r="H782" t="s">
        <v>354</v>
      </c>
      <c r="I782">
        <v>7</v>
      </c>
      <c r="J782">
        <v>2</v>
      </c>
    </row>
    <row r="783" spans="1:10">
      <c r="A783" t="s">
        <v>315</v>
      </c>
      <c r="B783">
        <v>1998</v>
      </c>
      <c r="C783">
        <v>1.0549999999999999</v>
      </c>
      <c r="D783" t="s">
        <v>311</v>
      </c>
      <c r="E783" t="s">
        <v>355</v>
      </c>
      <c r="F783" t="s">
        <v>19</v>
      </c>
      <c r="G783" t="s">
        <v>882</v>
      </c>
      <c r="H783" t="s">
        <v>354</v>
      </c>
      <c r="I783">
        <v>7</v>
      </c>
      <c r="J783">
        <v>2</v>
      </c>
    </row>
    <row r="784" spans="1:10">
      <c r="A784" t="s">
        <v>316</v>
      </c>
      <c r="B784">
        <v>1999</v>
      </c>
      <c r="C784">
        <v>1.149</v>
      </c>
      <c r="D784" t="s">
        <v>311</v>
      </c>
      <c r="E784" t="s">
        <v>355</v>
      </c>
      <c r="F784" t="s">
        <v>19</v>
      </c>
      <c r="G784" t="s">
        <v>882</v>
      </c>
      <c r="H784" t="s">
        <v>354</v>
      </c>
      <c r="I784">
        <v>7</v>
      </c>
      <c r="J784">
        <v>2</v>
      </c>
    </row>
    <row r="785" spans="1:10">
      <c r="A785" t="s">
        <v>317</v>
      </c>
      <c r="B785">
        <v>2000</v>
      </c>
      <c r="C785">
        <v>1.52</v>
      </c>
      <c r="D785" t="s">
        <v>311</v>
      </c>
      <c r="E785" t="s">
        <v>355</v>
      </c>
      <c r="F785" t="s">
        <v>19</v>
      </c>
      <c r="G785" t="s">
        <v>882</v>
      </c>
      <c r="H785" t="s">
        <v>354</v>
      </c>
      <c r="I785">
        <v>7</v>
      </c>
      <c r="J785">
        <v>2</v>
      </c>
    </row>
    <row r="786" spans="1:10">
      <c r="A786" t="s">
        <v>318</v>
      </c>
      <c r="B786">
        <v>2001</v>
      </c>
      <c r="C786">
        <v>1.4419999999999999</v>
      </c>
      <c r="D786" t="s">
        <v>311</v>
      </c>
      <c r="E786" t="s">
        <v>355</v>
      </c>
      <c r="F786" t="s">
        <v>19</v>
      </c>
      <c r="G786" t="s">
        <v>882</v>
      </c>
      <c r="H786" t="s">
        <v>354</v>
      </c>
      <c r="I786">
        <v>7</v>
      </c>
      <c r="J786">
        <v>2</v>
      </c>
    </row>
    <row r="787" spans="1:10">
      <c r="A787" t="s">
        <v>319</v>
      </c>
      <c r="B787">
        <v>2002</v>
      </c>
      <c r="C787">
        <v>1.3660000000000001</v>
      </c>
      <c r="D787" t="s">
        <v>311</v>
      </c>
      <c r="E787" t="s">
        <v>355</v>
      </c>
      <c r="F787" t="s">
        <v>19</v>
      </c>
      <c r="G787" t="s">
        <v>882</v>
      </c>
      <c r="H787" t="s">
        <v>354</v>
      </c>
      <c r="I787">
        <v>7</v>
      </c>
      <c r="J787">
        <v>2</v>
      </c>
    </row>
    <row r="788" spans="1:10">
      <c r="A788" t="s">
        <v>320</v>
      </c>
      <c r="B788">
        <v>2003</v>
      </c>
      <c r="C788">
        <v>1.591</v>
      </c>
      <c r="D788" t="s">
        <v>311</v>
      </c>
      <c r="E788" t="s">
        <v>355</v>
      </c>
      <c r="F788" t="s">
        <v>19</v>
      </c>
      <c r="G788" t="s">
        <v>882</v>
      </c>
      <c r="H788" t="s">
        <v>354</v>
      </c>
      <c r="I788">
        <v>7</v>
      </c>
      <c r="J788">
        <v>2</v>
      </c>
    </row>
    <row r="789" spans="1:10">
      <c r="A789" t="s">
        <v>321</v>
      </c>
      <c r="B789">
        <v>2004</v>
      </c>
      <c r="C789">
        <v>1.881</v>
      </c>
      <c r="D789" t="s">
        <v>311</v>
      </c>
      <c r="E789" t="s">
        <v>355</v>
      </c>
      <c r="F789" t="s">
        <v>19</v>
      </c>
      <c r="G789" t="s">
        <v>882</v>
      </c>
      <c r="H789" t="s">
        <v>354</v>
      </c>
      <c r="I789">
        <v>7</v>
      </c>
      <c r="J789">
        <v>2</v>
      </c>
    </row>
    <row r="790" spans="1:10">
      <c r="A790" t="s">
        <v>322</v>
      </c>
      <c r="B790">
        <v>2005</v>
      </c>
      <c r="C790">
        <v>2.2949999999999999</v>
      </c>
      <c r="D790" t="s">
        <v>311</v>
      </c>
      <c r="E790" t="s">
        <v>355</v>
      </c>
      <c r="F790" t="s">
        <v>19</v>
      </c>
      <c r="G790" t="s">
        <v>882</v>
      </c>
      <c r="H790" t="s">
        <v>354</v>
      </c>
      <c r="I790">
        <v>7</v>
      </c>
      <c r="J790">
        <v>2</v>
      </c>
    </row>
    <row r="791" spans="1:10">
      <c r="A791" t="s">
        <v>323</v>
      </c>
      <c r="B791">
        <v>2006</v>
      </c>
      <c r="C791">
        <v>2.6179999999999999</v>
      </c>
      <c r="D791" t="s">
        <v>311</v>
      </c>
      <c r="E791" t="s">
        <v>355</v>
      </c>
      <c r="F791" t="s">
        <v>19</v>
      </c>
      <c r="G791" t="s">
        <v>882</v>
      </c>
      <c r="H791" t="s">
        <v>354</v>
      </c>
      <c r="I791">
        <v>7</v>
      </c>
      <c r="J791">
        <v>2</v>
      </c>
    </row>
    <row r="792" spans="1:10">
      <c r="A792" t="s">
        <v>324</v>
      </c>
      <c r="B792">
        <v>2007</v>
      </c>
      <c r="C792">
        <v>2.79</v>
      </c>
      <c r="D792" t="s">
        <v>311</v>
      </c>
      <c r="E792" t="s">
        <v>355</v>
      </c>
      <c r="F792" t="s">
        <v>19</v>
      </c>
      <c r="G792" t="s">
        <v>882</v>
      </c>
      <c r="H792" t="s">
        <v>354</v>
      </c>
      <c r="I792">
        <v>7</v>
      </c>
      <c r="J792">
        <v>2</v>
      </c>
    </row>
    <row r="793" spans="1:10">
      <c r="A793" t="s">
        <v>325</v>
      </c>
      <c r="B793">
        <v>2008</v>
      </c>
      <c r="C793">
        <v>3.2709999999999999</v>
      </c>
      <c r="D793" t="s">
        <v>311</v>
      </c>
      <c r="E793" t="s">
        <v>355</v>
      </c>
      <c r="F793" t="s">
        <v>19</v>
      </c>
      <c r="G793" t="s">
        <v>882</v>
      </c>
      <c r="H793" t="s">
        <v>354</v>
      </c>
      <c r="I793">
        <v>7</v>
      </c>
      <c r="J793">
        <v>2</v>
      </c>
    </row>
    <row r="794" spans="1:10">
      <c r="A794" t="s">
        <v>326</v>
      </c>
      <c r="B794">
        <v>2009</v>
      </c>
      <c r="C794">
        <v>2.3650000000000002</v>
      </c>
      <c r="D794" t="s">
        <v>311</v>
      </c>
      <c r="E794" t="s">
        <v>355</v>
      </c>
      <c r="F794" t="s">
        <v>19</v>
      </c>
      <c r="G794" t="s">
        <v>882</v>
      </c>
      <c r="H794" t="s">
        <v>354</v>
      </c>
      <c r="I794">
        <v>7</v>
      </c>
      <c r="J794">
        <v>2</v>
      </c>
    </row>
    <row r="795" spans="1:10">
      <c r="A795" t="s">
        <v>327</v>
      </c>
      <c r="B795">
        <v>2010</v>
      </c>
      <c r="C795">
        <v>2.79</v>
      </c>
      <c r="D795" t="s">
        <v>311</v>
      </c>
      <c r="E795" t="s">
        <v>355</v>
      </c>
      <c r="F795" t="s">
        <v>19</v>
      </c>
      <c r="G795" t="s">
        <v>882</v>
      </c>
      <c r="H795" t="s">
        <v>354</v>
      </c>
      <c r="I795">
        <v>7</v>
      </c>
      <c r="J795">
        <v>2</v>
      </c>
    </row>
    <row r="796" spans="1:10">
      <c r="A796" t="s">
        <v>328</v>
      </c>
      <c r="B796">
        <v>2011</v>
      </c>
      <c r="C796">
        <v>3.5569999999999999</v>
      </c>
      <c r="D796" t="s">
        <v>311</v>
      </c>
      <c r="E796" t="s">
        <v>355</v>
      </c>
      <c r="F796" t="s">
        <v>19</v>
      </c>
      <c r="G796" t="s">
        <v>882</v>
      </c>
      <c r="H796" t="s">
        <v>354</v>
      </c>
      <c r="I796">
        <v>7</v>
      </c>
      <c r="J796">
        <v>2</v>
      </c>
    </row>
    <row r="797" spans="1:10">
      <c r="A797" t="s">
        <v>329</v>
      </c>
      <c r="B797">
        <v>2012</v>
      </c>
      <c r="C797">
        <v>3.681</v>
      </c>
      <c r="D797" t="s">
        <v>311</v>
      </c>
      <c r="E797" t="s">
        <v>355</v>
      </c>
      <c r="F797" t="s">
        <v>19</v>
      </c>
      <c r="G797" t="s">
        <v>882</v>
      </c>
      <c r="H797" t="s">
        <v>354</v>
      </c>
      <c r="I797">
        <v>7</v>
      </c>
      <c r="J797">
        <v>2</v>
      </c>
    </row>
    <row r="798" spans="1:10">
      <c r="A798" t="s">
        <v>330</v>
      </c>
      <c r="B798">
        <v>2013</v>
      </c>
      <c r="C798">
        <v>3.56</v>
      </c>
      <c r="D798" t="s">
        <v>311</v>
      </c>
      <c r="E798" t="s">
        <v>355</v>
      </c>
      <c r="F798" t="s">
        <v>19</v>
      </c>
      <c r="G798" t="s">
        <v>882</v>
      </c>
      <c r="H798" t="s">
        <v>354</v>
      </c>
      <c r="I798">
        <v>7</v>
      </c>
      <c r="J798">
        <v>2</v>
      </c>
    </row>
    <row r="799" spans="1:10">
      <c r="A799" t="s">
        <v>331</v>
      </c>
      <c r="B799">
        <v>2014</v>
      </c>
      <c r="C799">
        <v>3.4329999999999998</v>
      </c>
      <c r="D799" t="s">
        <v>311</v>
      </c>
      <c r="E799" t="s">
        <v>355</v>
      </c>
      <c r="F799" t="s">
        <v>19</v>
      </c>
      <c r="G799" t="s">
        <v>882</v>
      </c>
      <c r="H799" t="s">
        <v>354</v>
      </c>
      <c r="I799">
        <v>7</v>
      </c>
      <c r="J799">
        <v>2</v>
      </c>
    </row>
    <row r="800" spans="1:10">
      <c r="A800" t="s">
        <v>332</v>
      </c>
      <c r="B800">
        <v>2015</v>
      </c>
      <c r="C800">
        <v>2.44</v>
      </c>
      <c r="D800" t="s">
        <v>311</v>
      </c>
      <c r="E800" t="s">
        <v>355</v>
      </c>
      <c r="F800" t="s">
        <v>19</v>
      </c>
      <c r="G800" t="s">
        <v>882</v>
      </c>
      <c r="H800" t="s">
        <v>354</v>
      </c>
      <c r="I800">
        <v>7</v>
      </c>
      <c r="J800">
        <v>2</v>
      </c>
    </row>
    <row r="801" spans="1:10">
      <c r="A801" t="s">
        <v>333</v>
      </c>
      <c r="B801">
        <v>2016</v>
      </c>
      <c r="C801">
        <v>2.177</v>
      </c>
      <c r="D801" t="s">
        <v>311</v>
      </c>
      <c r="E801" t="s">
        <v>355</v>
      </c>
      <c r="F801" t="s">
        <v>19</v>
      </c>
      <c r="G801" t="s">
        <v>882</v>
      </c>
      <c r="H801" t="s">
        <v>354</v>
      </c>
      <c r="I801">
        <v>7</v>
      </c>
      <c r="J801">
        <v>2</v>
      </c>
    </row>
    <row r="802" spans="1:10">
      <c r="A802" t="s">
        <v>334</v>
      </c>
      <c r="B802">
        <v>2017</v>
      </c>
      <c r="C802">
        <v>2.5</v>
      </c>
      <c r="D802" t="s">
        <v>311</v>
      </c>
      <c r="E802" t="s">
        <v>355</v>
      </c>
      <c r="F802" t="s">
        <v>19</v>
      </c>
      <c r="G802" t="s">
        <v>882</v>
      </c>
      <c r="H802" t="s">
        <v>354</v>
      </c>
      <c r="I802">
        <v>7</v>
      </c>
      <c r="J802">
        <v>2</v>
      </c>
    </row>
    <row r="803" spans="1:10">
      <c r="A803" t="s">
        <v>335</v>
      </c>
      <c r="B803">
        <v>2018</v>
      </c>
      <c r="C803">
        <v>2.7989999999999999</v>
      </c>
      <c r="D803" t="s">
        <v>311</v>
      </c>
      <c r="E803" t="s">
        <v>355</v>
      </c>
      <c r="F803" t="s">
        <v>19</v>
      </c>
      <c r="G803" t="s">
        <v>882</v>
      </c>
      <c r="H803" t="s">
        <v>354</v>
      </c>
      <c r="I803">
        <v>7</v>
      </c>
      <c r="J803">
        <v>2</v>
      </c>
    </row>
    <row r="804" spans="1:10">
      <c r="A804" t="s">
        <v>336</v>
      </c>
      <c r="B804">
        <v>2019</v>
      </c>
      <c r="C804">
        <v>2.6560000000000001</v>
      </c>
      <c r="D804" t="s">
        <v>311</v>
      </c>
      <c r="E804" t="s">
        <v>355</v>
      </c>
      <c r="F804" t="s">
        <v>19</v>
      </c>
      <c r="G804" t="s">
        <v>882</v>
      </c>
      <c r="H804" t="s">
        <v>354</v>
      </c>
      <c r="I804">
        <v>7</v>
      </c>
      <c r="J804">
        <v>2</v>
      </c>
    </row>
    <row r="805" spans="1:10">
      <c r="A805" t="s">
        <v>337</v>
      </c>
      <c r="B805">
        <v>2020</v>
      </c>
      <c r="C805">
        <v>2.282</v>
      </c>
      <c r="D805" t="s">
        <v>311</v>
      </c>
      <c r="E805" t="s">
        <v>355</v>
      </c>
      <c r="F805" t="s">
        <v>19</v>
      </c>
      <c r="G805" t="s">
        <v>882</v>
      </c>
      <c r="H805" t="s">
        <v>354</v>
      </c>
      <c r="I805">
        <v>7</v>
      </c>
      <c r="J805">
        <v>2</v>
      </c>
    </row>
    <row r="806" spans="1:10">
      <c r="A806" t="s">
        <v>338</v>
      </c>
      <c r="B806">
        <v>2021</v>
      </c>
      <c r="C806">
        <v>3.07</v>
      </c>
      <c r="D806" t="s">
        <v>311</v>
      </c>
      <c r="E806" t="s">
        <v>355</v>
      </c>
      <c r="F806" t="s">
        <v>19</v>
      </c>
      <c r="G806" t="s">
        <v>882</v>
      </c>
      <c r="H806" t="s">
        <v>354</v>
      </c>
      <c r="I806">
        <v>7</v>
      </c>
      <c r="J806">
        <v>2</v>
      </c>
    </row>
    <row r="807" spans="1:10">
      <c r="A807" t="s">
        <v>883</v>
      </c>
      <c r="B807">
        <v>2022</v>
      </c>
      <c r="C807">
        <v>4.0330000000000004</v>
      </c>
      <c r="D807" t="s">
        <v>311</v>
      </c>
      <c r="E807" t="s">
        <v>355</v>
      </c>
      <c r="F807" t="s">
        <v>19</v>
      </c>
      <c r="G807" t="s">
        <v>882</v>
      </c>
      <c r="H807" t="s">
        <v>354</v>
      </c>
      <c r="I807">
        <v>7</v>
      </c>
      <c r="J807">
        <v>2</v>
      </c>
    </row>
    <row r="808" spans="1:10">
      <c r="A808" t="s">
        <v>884</v>
      </c>
      <c r="B808">
        <v>1997</v>
      </c>
      <c r="D808" t="s">
        <v>311</v>
      </c>
      <c r="E808" t="s">
        <v>359</v>
      </c>
      <c r="F808" t="s">
        <v>19</v>
      </c>
      <c r="G808" t="s">
        <v>885</v>
      </c>
      <c r="H808" t="s">
        <v>354</v>
      </c>
      <c r="I808">
        <v>7</v>
      </c>
      <c r="J808">
        <v>3</v>
      </c>
    </row>
    <row r="809" spans="1:10">
      <c r="A809" t="s">
        <v>886</v>
      </c>
      <c r="B809">
        <v>1998</v>
      </c>
      <c r="C809">
        <v>1.1279999999999999</v>
      </c>
      <c r="D809" t="s">
        <v>311</v>
      </c>
      <c r="E809" t="s">
        <v>359</v>
      </c>
      <c r="F809" t="s">
        <v>19</v>
      </c>
      <c r="G809" t="s">
        <v>885</v>
      </c>
      <c r="H809" t="s">
        <v>354</v>
      </c>
      <c r="I809">
        <v>7</v>
      </c>
      <c r="J809">
        <v>3</v>
      </c>
    </row>
    <row r="810" spans="1:10">
      <c r="A810" t="s">
        <v>887</v>
      </c>
      <c r="B810">
        <v>1999</v>
      </c>
      <c r="C810">
        <v>1.1859999999999999</v>
      </c>
      <c r="D810" t="s">
        <v>311</v>
      </c>
      <c r="E810" t="s">
        <v>359</v>
      </c>
      <c r="F810" t="s">
        <v>19</v>
      </c>
      <c r="G810" t="s">
        <v>885</v>
      </c>
      <c r="H810" t="s">
        <v>354</v>
      </c>
      <c r="I810">
        <v>7</v>
      </c>
      <c r="J810">
        <v>3</v>
      </c>
    </row>
    <row r="811" spans="1:10">
      <c r="A811" t="s">
        <v>888</v>
      </c>
      <c r="B811">
        <v>2000</v>
      </c>
      <c r="C811">
        <v>1.603</v>
      </c>
      <c r="D811" t="s">
        <v>311</v>
      </c>
      <c r="E811" t="s">
        <v>359</v>
      </c>
      <c r="F811" t="s">
        <v>19</v>
      </c>
      <c r="G811" t="s">
        <v>885</v>
      </c>
      <c r="H811" t="s">
        <v>354</v>
      </c>
      <c r="I811">
        <v>7</v>
      </c>
      <c r="J811">
        <v>3</v>
      </c>
    </row>
    <row r="812" spans="1:10">
      <c r="A812" t="s">
        <v>889</v>
      </c>
      <c r="B812">
        <v>2001</v>
      </c>
      <c r="C812">
        <v>1.4750000000000001</v>
      </c>
      <c r="D812" t="s">
        <v>311</v>
      </c>
      <c r="E812" t="s">
        <v>359</v>
      </c>
      <c r="F812" t="s">
        <v>19</v>
      </c>
      <c r="G812" t="s">
        <v>885</v>
      </c>
      <c r="H812" t="s">
        <v>354</v>
      </c>
      <c r="I812">
        <v>7</v>
      </c>
      <c r="J812">
        <v>3</v>
      </c>
    </row>
    <row r="813" spans="1:10">
      <c r="A813" t="s">
        <v>890</v>
      </c>
      <c r="B813">
        <v>2002</v>
      </c>
      <c r="C813">
        <v>1.403</v>
      </c>
      <c r="D813" t="s">
        <v>311</v>
      </c>
      <c r="E813" t="s">
        <v>359</v>
      </c>
      <c r="F813" t="s">
        <v>19</v>
      </c>
      <c r="G813" t="s">
        <v>885</v>
      </c>
      <c r="H813" t="s">
        <v>354</v>
      </c>
      <c r="I813">
        <v>7</v>
      </c>
      <c r="J813">
        <v>3</v>
      </c>
    </row>
    <row r="814" spans="1:10">
      <c r="A814" t="s">
        <v>891</v>
      </c>
      <c r="B814">
        <v>2003</v>
      </c>
      <c r="C814">
        <v>1.633</v>
      </c>
      <c r="D814" t="s">
        <v>311</v>
      </c>
      <c r="E814" t="s">
        <v>359</v>
      </c>
      <c r="F814" t="s">
        <v>19</v>
      </c>
      <c r="G814" t="s">
        <v>885</v>
      </c>
      <c r="H814" t="s">
        <v>354</v>
      </c>
      <c r="I814">
        <v>7</v>
      </c>
      <c r="J814">
        <v>3</v>
      </c>
    </row>
    <row r="815" spans="1:10">
      <c r="A815" t="s">
        <v>892</v>
      </c>
      <c r="B815">
        <v>2004</v>
      </c>
      <c r="C815">
        <v>1.9039999999999999</v>
      </c>
      <c r="D815" t="s">
        <v>311</v>
      </c>
      <c r="E815" t="s">
        <v>359</v>
      </c>
      <c r="F815" t="s">
        <v>19</v>
      </c>
      <c r="G815" t="s">
        <v>885</v>
      </c>
      <c r="H815" t="s">
        <v>354</v>
      </c>
      <c r="I815">
        <v>7</v>
      </c>
      <c r="J815">
        <v>3</v>
      </c>
    </row>
    <row r="816" spans="1:10">
      <c r="A816" t="s">
        <v>893</v>
      </c>
      <c r="B816">
        <v>2005</v>
      </c>
      <c r="C816">
        <v>2.4990000000000001</v>
      </c>
      <c r="D816" t="s">
        <v>311</v>
      </c>
      <c r="E816" t="s">
        <v>359</v>
      </c>
      <c r="F816" t="s">
        <v>19</v>
      </c>
      <c r="G816" t="s">
        <v>885</v>
      </c>
      <c r="H816" t="s">
        <v>354</v>
      </c>
      <c r="I816">
        <v>7</v>
      </c>
      <c r="J816">
        <v>3</v>
      </c>
    </row>
    <row r="817" spans="1:10">
      <c r="A817" t="s">
        <v>894</v>
      </c>
      <c r="B817">
        <v>2006</v>
      </c>
      <c r="C817">
        <v>2.8079999999999998</v>
      </c>
      <c r="D817" t="s">
        <v>311</v>
      </c>
      <c r="E817" t="s">
        <v>359</v>
      </c>
      <c r="F817" t="s">
        <v>19</v>
      </c>
      <c r="G817" t="s">
        <v>885</v>
      </c>
      <c r="H817" t="s">
        <v>354</v>
      </c>
      <c r="I817">
        <v>7</v>
      </c>
      <c r="J817">
        <v>3</v>
      </c>
    </row>
    <row r="818" spans="1:10">
      <c r="A818" t="s">
        <v>895</v>
      </c>
      <c r="B818">
        <v>2007</v>
      </c>
      <c r="C818">
        <v>2.9649999999999999</v>
      </c>
      <c r="D818" t="s">
        <v>311</v>
      </c>
      <c r="E818" t="s">
        <v>359</v>
      </c>
      <c r="F818" t="s">
        <v>19</v>
      </c>
      <c r="G818" t="s">
        <v>885</v>
      </c>
      <c r="H818" t="s">
        <v>354</v>
      </c>
      <c r="I818">
        <v>7</v>
      </c>
      <c r="J818">
        <v>3</v>
      </c>
    </row>
    <row r="819" spans="1:10">
      <c r="A819" t="s">
        <v>896</v>
      </c>
      <c r="B819">
        <v>2008</v>
      </c>
      <c r="C819">
        <v>3.99</v>
      </c>
      <c r="D819" t="s">
        <v>311</v>
      </c>
      <c r="E819" t="s">
        <v>359</v>
      </c>
      <c r="F819" t="s">
        <v>19</v>
      </c>
      <c r="G819" t="s">
        <v>885</v>
      </c>
      <c r="H819" t="s">
        <v>354</v>
      </c>
      <c r="I819">
        <v>7</v>
      </c>
      <c r="J819">
        <v>3</v>
      </c>
    </row>
    <row r="820" spans="1:10">
      <c r="A820" t="s">
        <v>897</v>
      </c>
      <c r="B820">
        <v>2009</v>
      </c>
      <c r="C820">
        <v>2.621</v>
      </c>
      <c r="D820" t="s">
        <v>311</v>
      </c>
      <c r="E820" t="s">
        <v>359</v>
      </c>
      <c r="F820" t="s">
        <v>19</v>
      </c>
      <c r="G820" t="s">
        <v>885</v>
      </c>
      <c r="H820" t="s">
        <v>354</v>
      </c>
      <c r="I820">
        <v>7</v>
      </c>
      <c r="J820">
        <v>3</v>
      </c>
    </row>
    <row r="821" spans="1:10">
      <c r="A821" t="s">
        <v>898</v>
      </c>
      <c r="B821">
        <v>2010</v>
      </c>
      <c r="C821">
        <v>3.1120000000000001</v>
      </c>
      <c r="D821" t="s">
        <v>311</v>
      </c>
      <c r="E821" t="s">
        <v>359</v>
      </c>
      <c r="F821" t="s">
        <v>19</v>
      </c>
      <c r="G821" t="s">
        <v>885</v>
      </c>
      <c r="H821" t="s">
        <v>354</v>
      </c>
      <c r="I821">
        <v>7</v>
      </c>
      <c r="J821">
        <v>3</v>
      </c>
    </row>
    <row r="822" spans="1:10">
      <c r="A822" t="s">
        <v>899</v>
      </c>
      <c r="B822">
        <v>2011</v>
      </c>
      <c r="C822">
        <v>3.9729999999999999</v>
      </c>
      <c r="D822" t="s">
        <v>311</v>
      </c>
      <c r="E822" t="s">
        <v>359</v>
      </c>
      <c r="F822" t="s">
        <v>19</v>
      </c>
      <c r="G822" t="s">
        <v>885</v>
      </c>
      <c r="H822" t="s">
        <v>354</v>
      </c>
      <c r="I822">
        <v>7</v>
      </c>
      <c r="J822">
        <v>3</v>
      </c>
    </row>
    <row r="823" spans="1:10">
      <c r="A823" t="s">
        <v>900</v>
      </c>
      <c r="B823">
        <v>2012</v>
      </c>
      <c r="C823">
        <v>4.0999999999999996</v>
      </c>
      <c r="D823" t="s">
        <v>311</v>
      </c>
      <c r="E823" t="s">
        <v>359</v>
      </c>
      <c r="F823" t="s">
        <v>19</v>
      </c>
      <c r="G823" t="s">
        <v>885</v>
      </c>
      <c r="H823" t="s">
        <v>354</v>
      </c>
      <c r="I823">
        <v>7</v>
      </c>
      <c r="J823">
        <v>3</v>
      </c>
    </row>
    <row r="824" spans="1:10">
      <c r="A824" t="s">
        <v>901</v>
      </c>
      <c r="B824">
        <v>2013</v>
      </c>
      <c r="C824">
        <v>4.01</v>
      </c>
      <c r="D824" t="s">
        <v>311</v>
      </c>
      <c r="E824" t="s">
        <v>359</v>
      </c>
      <c r="F824" t="s">
        <v>19</v>
      </c>
      <c r="G824" t="s">
        <v>885</v>
      </c>
      <c r="H824" t="s">
        <v>354</v>
      </c>
      <c r="I824">
        <v>7</v>
      </c>
      <c r="J824">
        <v>3</v>
      </c>
    </row>
    <row r="825" spans="1:10">
      <c r="A825" t="s">
        <v>902</v>
      </c>
      <c r="B825">
        <v>2014</v>
      </c>
      <c r="C825">
        <v>3.9870000000000001</v>
      </c>
      <c r="D825" t="s">
        <v>311</v>
      </c>
      <c r="E825" t="s">
        <v>359</v>
      </c>
      <c r="F825" t="s">
        <v>19</v>
      </c>
      <c r="G825" t="s">
        <v>885</v>
      </c>
      <c r="H825" t="s">
        <v>354</v>
      </c>
      <c r="I825">
        <v>7</v>
      </c>
      <c r="J825">
        <v>3</v>
      </c>
    </row>
    <row r="826" spans="1:10">
      <c r="A826" t="s">
        <v>903</v>
      </c>
      <c r="B826">
        <v>2015</v>
      </c>
      <c r="C826">
        <v>2.927</v>
      </c>
      <c r="D826" t="s">
        <v>311</v>
      </c>
      <c r="E826" t="s">
        <v>359</v>
      </c>
      <c r="F826" t="s">
        <v>19</v>
      </c>
      <c r="G826" t="s">
        <v>885</v>
      </c>
      <c r="H826" t="s">
        <v>354</v>
      </c>
      <c r="I826">
        <v>7</v>
      </c>
      <c r="J826">
        <v>3</v>
      </c>
    </row>
    <row r="827" spans="1:10">
      <c r="A827" t="s">
        <v>904</v>
      </c>
      <c r="B827">
        <v>2016</v>
      </c>
      <c r="C827">
        <v>2.4369999999999998</v>
      </c>
      <c r="D827" t="s">
        <v>311</v>
      </c>
      <c r="E827" t="s">
        <v>359</v>
      </c>
      <c r="F827" t="s">
        <v>19</v>
      </c>
      <c r="G827" t="s">
        <v>885</v>
      </c>
      <c r="H827" t="s">
        <v>354</v>
      </c>
      <c r="I827">
        <v>7</v>
      </c>
      <c r="J827">
        <v>3</v>
      </c>
    </row>
    <row r="828" spans="1:10">
      <c r="A828" t="s">
        <v>905</v>
      </c>
      <c r="B828">
        <v>2017</v>
      </c>
      <c r="C828">
        <v>2.8220000000000001</v>
      </c>
      <c r="D828" t="s">
        <v>311</v>
      </c>
      <c r="E828" t="s">
        <v>359</v>
      </c>
      <c r="F828" t="s">
        <v>19</v>
      </c>
      <c r="G828" t="s">
        <v>885</v>
      </c>
      <c r="H828" t="s">
        <v>354</v>
      </c>
      <c r="I828">
        <v>7</v>
      </c>
      <c r="J828">
        <v>3</v>
      </c>
    </row>
    <row r="829" spans="1:10">
      <c r="A829" t="s">
        <v>906</v>
      </c>
      <c r="B829">
        <v>2018</v>
      </c>
      <c r="C829">
        <v>3.3610000000000002</v>
      </c>
      <c r="D829" t="s">
        <v>311</v>
      </c>
      <c r="E829" t="s">
        <v>359</v>
      </c>
      <c r="F829" t="s">
        <v>19</v>
      </c>
      <c r="G829" t="s">
        <v>885</v>
      </c>
      <c r="H829" t="s">
        <v>354</v>
      </c>
      <c r="I829">
        <v>7</v>
      </c>
      <c r="J829">
        <v>3</v>
      </c>
    </row>
    <row r="830" spans="1:10">
      <c r="A830" t="s">
        <v>907</v>
      </c>
      <c r="B830">
        <v>2019</v>
      </c>
      <c r="C830">
        <v>3.2669999999999999</v>
      </c>
      <c r="D830" t="s">
        <v>311</v>
      </c>
      <c r="E830" t="s">
        <v>359</v>
      </c>
      <c r="F830" t="s">
        <v>19</v>
      </c>
      <c r="G830" t="s">
        <v>885</v>
      </c>
      <c r="H830" t="s">
        <v>354</v>
      </c>
      <c r="I830">
        <v>7</v>
      </c>
      <c r="J830">
        <v>3</v>
      </c>
    </row>
    <row r="831" spans="1:10">
      <c r="A831" t="s">
        <v>908</v>
      </c>
      <c r="B831">
        <v>2020</v>
      </c>
      <c r="C831">
        <v>2.806</v>
      </c>
      <c r="D831" t="s">
        <v>311</v>
      </c>
      <c r="E831" t="s">
        <v>359</v>
      </c>
      <c r="F831" t="s">
        <v>19</v>
      </c>
      <c r="G831" t="s">
        <v>885</v>
      </c>
      <c r="H831" t="s">
        <v>354</v>
      </c>
      <c r="I831">
        <v>7</v>
      </c>
      <c r="J831">
        <v>3</v>
      </c>
    </row>
    <row r="832" spans="1:10">
      <c r="A832" t="s">
        <v>909</v>
      </c>
      <c r="B832">
        <v>2021</v>
      </c>
      <c r="C832">
        <v>3.431</v>
      </c>
      <c r="D832" t="s">
        <v>311</v>
      </c>
      <c r="E832" t="s">
        <v>359</v>
      </c>
      <c r="F832" t="s">
        <v>19</v>
      </c>
      <c r="G832" t="s">
        <v>885</v>
      </c>
      <c r="H832" t="s">
        <v>354</v>
      </c>
      <c r="I832">
        <v>7</v>
      </c>
      <c r="J832">
        <v>3</v>
      </c>
    </row>
    <row r="833" spans="1:10">
      <c r="A833" t="s">
        <v>910</v>
      </c>
      <c r="B833">
        <v>2022</v>
      </c>
      <c r="C833">
        <v>5.3540000000000001</v>
      </c>
      <c r="D833" t="s">
        <v>311</v>
      </c>
      <c r="E833" t="s">
        <v>359</v>
      </c>
      <c r="F833" t="s">
        <v>19</v>
      </c>
      <c r="G833" t="s">
        <v>885</v>
      </c>
      <c r="H833" t="s">
        <v>354</v>
      </c>
      <c r="I833">
        <v>7</v>
      </c>
      <c r="J833">
        <v>3</v>
      </c>
    </row>
    <row r="834" spans="1:10">
      <c r="A834" t="s">
        <v>911</v>
      </c>
      <c r="B834">
        <v>1994</v>
      </c>
      <c r="C834">
        <v>0.52600000000000002</v>
      </c>
      <c r="D834" t="s">
        <v>311</v>
      </c>
      <c r="E834" t="s">
        <v>387</v>
      </c>
      <c r="F834" t="s">
        <v>19</v>
      </c>
      <c r="G834" t="s">
        <v>912</v>
      </c>
      <c r="H834" t="s">
        <v>354</v>
      </c>
      <c r="I834">
        <v>7</v>
      </c>
      <c r="J834">
        <v>4</v>
      </c>
    </row>
    <row r="835" spans="1:10">
      <c r="A835" t="s">
        <v>913</v>
      </c>
      <c r="B835">
        <v>1995</v>
      </c>
      <c r="C835">
        <v>0.52300000000000002</v>
      </c>
      <c r="D835" t="s">
        <v>311</v>
      </c>
      <c r="E835" t="s">
        <v>387</v>
      </c>
      <c r="F835" t="s">
        <v>19</v>
      </c>
      <c r="G835" t="s">
        <v>912</v>
      </c>
      <c r="H835" t="s">
        <v>354</v>
      </c>
      <c r="I835">
        <v>7</v>
      </c>
      <c r="J835">
        <v>4</v>
      </c>
    </row>
    <row r="836" spans="1:10">
      <c r="A836" t="s">
        <v>914</v>
      </c>
      <c r="B836">
        <v>1996</v>
      </c>
      <c r="C836">
        <v>0.64400000000000002</v>
      </c>
      <c r="D836" t="s">
        <v>311</v>
      </c>
      <c r="E836" t="s">
        <v>387</v>
      </c>
      <c r="F836" t="s">
        <v>19</v>
      </c>
      <c r="G836" t="s">
        <v>912</v>
      </c>
      <c r="H836" t="s">
        <v>354</v>
      </c>
      <c r="I836">
        <v>7</v>
      </c>
      <c r="J836">
        <v>4</v>
      </c>
    </row>
    <row r="837" spans="1:10">
      <c r="A837" t="s">
        <v>915</v>
      </c>
      <c r="B837">
        <v>1997</v>
      </c>
      <c r="C837">
        <v>0.59799999999999998</v>
      </c>
      <c r="D837" t="s">
        <v>311</v>
      </c>
      <c r="E837" t="s">
        <v>387</v>
      </c>
      <c r="F837" t="s">
        <v>19</v>
      </c>
      <c r="G837" t="s">
        <v>912</v>
      </c>
      <c r="H837" t="s">
        <v>354</v>
      </c>
      <c r="I837">
        <v>7</v>
      </c>
      <c r="J837">
        <v>4</v>
      </c>
    </row>
    <row r="838" spans="1:10">
      <c r="A838" t="s">
        <v>916</v>
      </c>
      <c r="B838">
        <v>1998</v>
      </c>
      <c r="C838">
        <v>0.44600000000000001</v>
      </c>
      <c r="D838" t="s">
        <v>311</v>
      </c>
      <c r="E838" t="s">
        <v>387</v>
      </c>
      <c r="F838" t="s">
        <v>19</v>
      </c>
      <c r="G838" t="s">
        <v>912</v>
      </c>
      <c r="H838" t="s">
        <v>354</v>
      </c>
      <c r="I838">
        <v>7</v>
      </c>
      <c r="J838">
        <v>4</v>
      </c>
    </row>
    <row r="839" spans="1:10">
      <c r="A839" t="s">
        <v>917</v>
      </c>
      <c r="B839">
        <v>1999</v>
      </c>
      <c r="C839">
        <v>0.51400000000000001</v>
      </c>
      <c r="D839" t="s">
        <v>311</v>
      </c>
      <c r="E839" t="s">
        <v>387</v>
      </c>
      <c r="F839" t="s">
        <v>19</v>
      </c>
      <c r="G839" t="s">
        <v>912</v>
      </c>
      <c r="H839" t="s">
        <v>354</v>
      </c>
      <c r="I839">
        <v>7</v>
      </c>
      <c r="J839">
        <v>4</v>
      </c>
    </row>
    <row r="840" spans="1:10">
      <c r="A840" t="s">
        <v>918</v>
      </c>
      <c r="B840">
        <v>2000</v>
      </c>
      <c r="C840">
        <v>0.90200000000000002</v>
      </c>
      <c r="D840" t="s">
        <v>311</v>
      </c>
      <c r="E840" t="s">
        <v>387</v>
      </c>
      <c r="F840" t="s">
        <v>19</v>
      </c>
      <c r="G840" t="s">
        <v>912</v>
      </c>
      <c r="H840" t="s">
        <v>354</v>
      </c>
      <c r="I840">
        <v>7</v>
      </c>
      <c r="J840">
        <v>4</v>
      </c>
    </row>
    <row r="841" spans="1:10">
      <c r="A841" t="s">
        <v>919</v>
      </c>
      <c r="B841">
        <v>2001</v>
      </c>
      <c r="C841">
        <v>0.76900000000000002</v>
      </c>
      <c r="D841" t="s">
        <v>311</v>
      </c>
      <c r="E841" t="s">
        <v>387</v>
      </c>
      <c r="F841" t="s">
        <v>19</v>
      </c>
      <c r="G841" t="s">
        <v>912</v>
      </c>
      <c r="H841" t="s">
        <v>354</v>
      </c>
      <c r="I841">
        <v>7</v>
      </c>
      <c r="J841">
        <v>4</v>
      </c>
    </row>
    <row r="842" spans="1:10">
      <c r="A842" t="s">
        <v>920</v>
      </c>
      <c r="B842">
        <v>2002</v>
      </c>
      <c r="C842">
        <v>0.72499999999999998</v>
      </c>
      <c r="D842" t="s">
        <v>311</v>
      </c>
      <c r="E842" t="s">
        <v>387</v>
      </c>
      <c r="F842" t="s">
        <v>19</v>
      </c>
      <c r="G842" t="s">
        <v>912</v>
      </c>
      <c r="H842" t="s">
        <v>354</v>
      </c>
      <c r="I842">
        <v>7</v>
      </c>
      <c r="J842">
        <v>4</v>
      </c>
    </row>
    <row r="843" spans="1:10">
      <c r="A843" t="s">
        <v>921</v>
      </c>
      <c r="B843">
        <v>2003</v>
      </c>
      <c r="C843">
        <v>0.88300000000000001</v>
      </c>
      <c r="D843" t="s">
        <v>311</v>
      </c>
      <c r="E843" t="s">
        <v>387</v>
      </c>
      <c r="F843" t="s">
        <v>19</v>
      </c>
      <c r="G843" t="s">
        <v>912</v>
      </c>
      <c r="H843" t="s">
        <v>354</v>
      </c>
      <c r="I843">
        <v>7</v>
      </c>
      <c r="J843">
        <v>4</v>
      </c>
    </row>
    <row r="844" spans="1:10">
      <c r="A844" t="s">
        <v>922</v>
      </c>
      <c r="B844">
        <v>2004</v>
      </c>
      <c r="C844">
        <v>1.2010000000000001</v>
      </c>
      <c r="D844" t="s">
        <v>311</v>
      </c>
      <c r="E844" t="s">
        <v>387</v>
      </c>
      <c r="F844" t="s">
        <v>19</v>
      </c>
      <c r="G844" t="s">
        <v>912</v>
      </c>
      <c r="H844" t="s">
        <v>354</v>
      </c>
      <c r="I844">
        <v>7</v>
      </c>
      <c r="J844">
        <v>4</v>
      </c>
    </row>
    <row r="845" spans="1:10">
      <c r="A845" t="s">
        <v>923</v>
      </c>
      <c r="B845">
        <v>2005</v>
      </c>
      <c r="C845">
        <v>1.7350000000000001</v>
      </c>
      <c r="D845" t="s">
        <v>311</v>
      </c>
      <c r="E845" t="s">
        <v>387</v>
      </c>
      <c r="F845" t="s">
        <v>19</v>
      </c>
      <c r="G845" t="s">
        <v>912</v>
      </c>
      <c r="H845" t="s">
        <v>354</v>
      </c>
      <c r="I845">
        <v>7</v>
      </c>
      <c r="J845">
        <v>4</v>
      </c>
    </row>
    <row r="846" spans="1:10">
      <c r="A846" t="s">
        <v>924</v>
      </c>
      <c r="B846">
        <v>2006</v>
      </c>
      <c r="C846">
        <v>1.988</v>
      </c>
      <c r="D846" t="s">
        <v>311</v>
      </c>
      <c r="E846" t="s">
        <v>387</v>
      </c>
      <c r="F846" t="s">
        <v>19</v>
      </c>
      <c r="G846" t="s">
        <v>912</v>
      </c>
      <c r="H846" t="s">
        <v>354</v>
      </c>
      <c r="I846">
        <v>7</v>
      </c>
      <c r="J846">
        <v>4</v>
      </c>
    </row>
    <row r="847" spans="1:10">
      <c r="A847" t="s">
        <v>925</v>
      </c>
      <c r="B847">
        <v>2007</v>
      </c>
      <c r="C847">
        <v>2.1579999999999999</v>
      </c>
      <c r="D847" t="s">
        <v>311</v>
      </c>
      <c r="E847" t="s">
        <v>387</v>
      </c>
      <c r="F847" t="s">
        <v>19</v>
      </c>
      <c r="G847" t="s">
        <v>912</v>
      </c>
      <c r="H847" t="s">
        <v>354</v>
      </c>
      <c r="I847">
        <v>7</v>
      </c>
      <c r="J847">
        <v>4</v>
      </c>
    </row>
    <row r="848" spans="1:10">
      <c r="A848" t="s">
        <v>926</v>
      </c>
      <c r="B848">
        <v>2008</v>
      </c>
      <c r="C848">
        <v>3.08</v>
      </c>
      <c r="D848" t="s">
        <v>311</v>
      </c>
      <c r="E848" t="s">
        <v>387</v>
      </c>
      <c r="F848" t="s">
        <v>19</v>
      </c>
      <c r="G848" t="s">
        <v>912</v>
      </c>
      <c r="H848" t="s">
        <v>354</v>
      </c>
      <c r="I848">
        <v>7</v>
      </c>
      <c r="J848">
        <v>4</v>
      </c>
    </row>
    <row r="849" spans="1:10">
      <c r="A849" t="s">
        <v>927</v>
      </c>
      <c r="B849">
        <v>2009</v>
      </c>
      <c r="C849">
        <v>1.694</v>
      </c>
      <c r="D849" t="s">
        <v>311</v>
      </c>
      <c r="E849" t="s">
        <v>387</v>
      </c>
      <c r="F849" t="s">
        <v>19</v>
      </c>
      <c r="G849" t="s">
        <v>912</v>
      </c>
      <c r="H849" t="s">
        <v>354</v>
      </c>
      <c r="I849">
        <v>7</v>
      </c>
      <c r="J849">
        <v>4</v>
      </c>
    </row>
    <row r="850" spans="1:10">
      <c r="A850" t="s">
        <v>928</v>
      </c>
      <c r="B850">
        <v>2010</v>
      </c>
      <c r="C850">
        <v>2.1920000000000002</v>
      </c>
      <c r="D850" t="s">
        <v>311</v>
      </c>
      <c r="E850" t="s">
        <v>387</v>
      </c>
      <c r="F850" t="s">
        <v>19</v>
      </c>
      <c r="G850" t="s">
        <v>912</v>
      </c>
      <c r="H850" t="s">
        <v>354</v>
      </c>
      <c r="I850">
        <v>7</v>
      </c>
      <c r="J850">
        <v>4</v>
      </c>
    </row>
    <row r="851" spans="1:10">
      <c r="A851" t="s">
        <v>929</v>
      </c>
      <c r="B851">
        <v>2011</v>
      </c>
      <c r="C851">
        <v>3.06</v>
      </c>
      <c r="D851" t="s">
        <v>311</v>
      </c>
      <c r="E851" t="s">
        <v>387</v>
      </c>
      <c r="F851" t="s">
        <v>19</v>
      </c>
      <c r="G851" t="s">
        <v>912</v>
      </c>
      <c r="H851" t="s">
        <v>354</v>
      </c>
      <c r="I851">
        <v>7</v>
      </c>
      <c r="J851">
        <v>4</v>
      </c>
    </row>
    <row r="852" spans="1:10">
      <c r="A852" t="s">
        <v>930</v>
      </c>
      <c r="B852">
        <v>2012</v>
      </c>
      <c r="C852">
        <v>3.1160000000000001</v>
      </c>
      <c r="D852" t="s">
        <v>311</v>
      </c>
      <c r="E852" t="s">
        <v>387</v>
      </c>
      <c r="F852" t="s">
        <v>19</v>
      </c>
      <c r="G852" t="s">
        <v>912</v>
      </c>
      <c r="H852" t="s">
        <v>354</v>
      </c>
      <c r="I852">
        <v>7</v>
      </c>
      <c r="J852">
        <v>4</v>
      </c>
    </row>
    <row r="853" spans="1:10">
      <c r="A853" t="s">
        <v>931</v>
      </c>
      <c r="B853">
        <v>2013</v>
      </c>
      <c r="C853">
        <v>2.9780000000000002</v>
      </c>
      <c r="D853" t="s">
        <v>311</v>
      </c>
      <c r="E853" t="s">
        <v>387</v>
      </c>
      <c r="F853" t="s">
        <v>19</v>
      </c>
      <c r="G853" t="s">
        <v>912</v>
      </c>
      <c r="H853" t="s">
        <v>354</v>
      </c>
      <c r="I853">
        <v>7</v>
      </c>
      <c r="J853">
        <v>4</v>
      </c>
    </row>
    <row r="854" spans="1:10">
      <c r="A854" t="s">
        <v>932</v>
      </c>
      <c r="B854">
        <v>2014</v>
      </c>
      <c r="C854">
        <v>2.7829999999999999</v>
      </c>
      <c r="D854" t="s">
        <v>311</v>
      </c>
      <c r="E854" t="s">
        <v>387</v>
      </c>
      <c r="F854" t="s">
        <v>19</v>
      </c>
      <c r="G854" t="s">
        <v>912</v>
      </c>
      <c r="H854" t="s">
        <v>354</v>
      </c>
      <c r="I854">
        <v>7</v>
      </c>
      <c r="J854">
        <v>4</v>
      </c>
    </row>
    <row r="855" spans="1:10">
      <c r="A855" t="s">
        <v>933</v>
      </c>
      <c r="B855">
        <v>2015</v>
      </c>
      <c r="C855">
        <v>1.619</v>
      </c>
      <c r="D855" t="s">
        <v>311</v>
      </c>
      <c r="E855" t="s">
        <v>387</v>
      </c>
      <c r="F855" t="s">
        <v>19</v>
      </c>
      <c r="G855" t="s">
        <v>912</v>
      </c>
      <c r="H855" t="s">
        <v>354</v>
      </c>
      <c r="I855">
        <v>7</v>
      </c>
      <c r="J855">
        <v>4</v>
      </c>
    </row>
    <row r="856" spans="1:10">
      <c r="A856" t="s">
        <v>934</v>
      </c>
      <c r="B856">
        <v>2016</v>
      </c>
      <c r="C856">
        <v>1.2809999999999999</v>
      </c>
      <c r="D856" t="s">
        <v>311</v>
      </c>
      <c r="E856" t="s">
        <v>387</v>
      </c>
      <c r="F856" t="s">
        <v>19</v>
      </c>
      <c r="G856" t="s">
        <v>912</v>
      </c>
      <c r="H856" t="s">
        <v>354</v>
      </c>
      <c r="I856">
        <v>7</v>
      </c>
      <c r="J856">
        <v>4</v>
      </c>
    </row>
    <row r="857" spans="1:10">
      <c r="A857" t="s">
        <v>935</v>
      </c>
      <c r="B857">
        <v>2017</v>
      </c>
      <c r="C857">
        <v>1.625</v>
      </c>
      <c r="D857" t="s">
        <v>311</v>
      </c>
      <c r="E857" t="s">
        <v>387</v>
      </c>
      <c r="F857" t="s">
        <v>19</v>
      </c>
      <c r="G857" t="s">
        <v>912</v>
      </c>
      <c r="H857" t="s">
        <v>354</v>
      </c>
      <c r="I857">
        <v>7</v>
      </c>
      <c r="J857">
        <v>4</v>
      </c>
    </row>
    <row r="858" spans="1:10">
      <c r="A858" t="s">
        <v>936</v>
      </c>
      <c r="B858">
        <v>2018</v>
      </c>
      <c r="C858">
        <v>2.141</v>
      </c>
      <c r="D858" t="s">
        <v>311</v>
      </c>
      <c r="E858" t="s">
        <v>387</v>
      </c>
      <c r="F858" t="s">
        <v>19</v>
      </c>
      <c r="G858" t="s">
        <v>912</v>
      </c>
      <c r="H858" t="s">
        <v>354</v>
      </c>
      <c r="I858">
        <v>7</v>
      </c>
      <c r="J858">
        <v>4</v>
      </c>
    </row>
    <row r="859" spans="1:10">
      <c r="A859" t="s">
        <v>937</v>
      </c>
      <c r="B859">
        <v>2019</v>
      </c>
      <c r="C859">
        <v>1.9770000000000001</v>
      </c>
      <c r="D859" t="s">
        <v>311</v>
      </c>
      <c r="E859" t="s">
        <v>387</v>
      </c>
      <c r="F859" t="s">
        <v>19</v>
      </c>
      <c r="G859" t="s">
        <v>912</v>
      </c>
      <c r="H859" t="s">
        <v>354</v>
      </c>
      <c r="I859">
        <v>7</v>
      </c>
      <c r="J859">
        <v>4</v>
      </c>
    </row>
    <row r="860" spans="1:10">
      <c r="A860" t="s">
        <v>938</v>
      </c>
      <c r="B860">
        <v>2020</v>
      </c>
      <c r="C860">
        <v>1.335</v>
      </c>
      <c r="D860" t="s">
        <v>311</v>
      </c>
      <c r="E860" t="s">
        <v>387</v>
      </c>
      <c r="F860" t="s">
        <v>19</v>
      </c>
      <c r="G860" t="s">
        <v>912</v>
      </c>
      <c r="H860" t="s">
        <v>354</v>
      </c>
      <c r="I860">
        <v>7</v>
      </c>
      <c r="J860">
        <v>4</v>
      </c>
    </row>
    <row r="861" spans="1:10">
      <c r="A861" t="s">
        <v>939</v>
      </c>
      <c r="B861">
        <v>2021</v>
      </c>
      <c r="C861">
        <v>1.974</v>
      </c>
      <c r="D861" t="s">
        <v>311</v>
      </c>
      <c r="E861" t="s">
        <v>387</v>
      </c>
      <c r="F861" t="s">
        <v>19</v>
      </c>
      <c r="G861" t="s">
        <v>912</v>
      </c>
      <c r="H861" t="s">
        <v>354</v>
      </c>
      <c r="I861">
        <v>7</v>
      </c>
      <c r="J861">
        <v>4</v>
      </c>
    </row>
    <row r="862" spans="1:10">
      <c r="A862" t="s">
        <v>940</v>
      </c>
      <c r="B862">
        <v>1994</v>
      </c>
      <c r="C862">
        <v>0.99099999999999999</v>
      </c>
      <c r="D862" t="s">
        <v>311</v>
      </c>
      <c r="E862" t="s">
        <v>417</v>
      </c>
      <c r="F862" t="s">
        <v>19</v>
      </c>
      <c r="G862" t="s">
        <v>941</v>
      </c>
      <c r="H862" t="s">
        <v>354</v>
      </c>
      <c r="I862">
        <v>7</v>
      </c>
      <c r="J862">
        <v>5</v>
      </c>
    </row>
    <row r="863" spans="1:10">
      <c r="A863" t="s">
        <v>942</v>
      </c>
      <c r="B863">
        <v>1995</v>
      </c>
      <c r="C863">
        <v>1.0720000000000001</v>
      </c>
      <c r="D863" t="s">
        <v>311</v>
      </c>
      <c r="E863" t="s">
        <v>417</v>
      </c>
      <c r="F863" t="s">
        <v>19</v>
      </c>
      <c r="G863" t="s">
        <v>941</v>
      </c>
      <c r="H863" t="s">
        <v>354</v>
      </c>
      <c r="I863">
        <v>7</v>
      </c>
      <c r="J863">
        <v>5</v>
      </c>
    </row>
    <row r="864" spans="1:10">
      <c r="A864" t="s">
        <v>943</v>
      </c>
      <c r="B864">
        <v>1996</v>
      </c>
      <c r="C864">
        <v>1.1319999999999999</v>
      </c>
      <c r="D864" t="s">
        <v>311</v>
      </c>
      <c r="E864" t="s">
        <v>417</v>
      </c>
      <c r="F864" t="s">
        <v>19</v>
      </c>
      <c r="G864" t="s">
        <v>941</v>
      </c>
      <c r="H864" t="s">
        <v>354</v>
      </c>
      <c r="I864">
        <v>7</v>
      </c>
      <c r="J864">
        <v>5</v>
      </c>
    </row>
    <row r="865" spans="1:10">
      <c r="A865" t="s">
        <v>944</v>
      </c>
      <c r="B865">
        <v>1997</v>
      </c>
      <c r="C865">
        <v>1.1639999999999999</v>
      </c>
      <c r="D865" t="s">
        <v>311</v>
      </c>
      <c r="E865" t="s">
        <v>417</v>
      </c>
      <c r="F865" t="s">
        <v>19</v>
      </c>
      <c r="G865" t="s">
        <v>941</v>
      </c>
      <c r="H865" t="s">
        <v>354</v>
      </c>
      <c r="I865">
        <v>7</v>
      </c>
      <c r="J865">
        <v>5</v>
      </c>
    </row>
    <row r="866" spans="1:10">
      <c r="A866" t="s">
        <v>945</v>
      </c>
      <c r="B866">
        <v>1998</v>
      </c>
      <c r="C866">
        <v>1.01</v>
      </c>
      <c r="D866" t="s">
        <v>311</v>
      </c>
      <c r="E866" t="s">
        <v>417</v>
      </c>
      <c r="F866" t="s">
        <v>19</v>
      </c>
      <c r="G866" t="s">
        <v>941</v>
      </c>
      <c r="H866" t="s">
        <v>354</v>
      </c>
      <c r="I866">
        <v>7</v>
      </c>
      <c r="J866">
        <v>5</v>
      </c>
    </row>
    <row r="867" spans="1:10">
      <c r="A867" t="s">
        <v>946</v>
      </c>
      <c r="B867">
        <v>1999</v>
      </c>
      <c r="C867">
        <v>1.105</v>
      </c>
      <c r="D867" t="s">
        <v>311</v>
      </c>
      <c r="E867" t="s">
        <v>417</v>
      </c>
      <c r="F867" t="s">
        <v>19</v>
      </c>
      <c r="G867" t="s">
        <v>941</v>
      </c>
      <c r="H867" t="s">
        <v>354</v>
      </c>
      <c r="I867">
        <v>7</v>
      </c>
      <c r="J867">
        <v>5</v>
      </c>
    </row>
    <row r="868" spans="1:10">
      <c r="A868" t="s">
        <v>947</v>
      </c>
      <c r="B868">
        <v>2000</v>
      </c>
      <c r="C868">
        <v>1.3959999999999999</v>
      </c>
      <c r="D868" t="s">
        <v>311</v>
      </c>
      <c r="E868" t="s">
        <v>417</v>
      </c>
      <c r="F868" t="s">
        <v>19</v>
      </c>
      <c r="G868" t="s">
        <v>941</v>
      </c>
      <c r="H868" t="s">
        <v>354</v>
      </c>
      <c r="I868">
        <v>7</v>
      </c>
      <c r="J868">
        <v>5</v>
      </c>
    </row>
    <row r="869" spans="1:10">
      <c r="A869" t="s">
        <v>948</v>
      </c>
      <c r="B869">
        <v>2001</v>
      </c>
      <c r="C869">
        <v>1.3759999999999999</v>
      </c>
      <c r="D869" t="s">
        <v>311</v>
      </c>
      <c r="E869" t="s">
        <v>417</v>
      </c>
      <c r="F869" t="s">
        <v>19</v>
      </c>
      <c r="G869" t="s">
        <v>941</v>
      </c>
      <c r="H869" t="s">
        <v>354</v>
      </c>
      <c r="I869">
        <v>7</v>
      </c>
      <c r="J869">
        <v>5</v>
      </c>
    </row>
    <row r="870" spans="1:10">
      <c r="A870" t="s">
        <v>949</v>
      </c>
      <c r="B870">
        <v>2002</v>
      </c>
      <c r="D870" t="s">
        <v>311</v>
      </c>
      <c r="E870" t="s">
        <v>417</v>
      </c>
      <c r="F870" t="s">
        <v>19</v>
      </c>
      <c r="G870" t="s">
        <v>941</v>
      </c>
      <c r="H870" t="s">
        <v>354</v>
      </c>
      <c r="I870">
        <v>7</v>
      </c>
      <c r="J870">
        <v>5</v>
      </c>
    </row>
    <row r="871" spans="1:10">
      <c r="A871" t="s">
        <v>950</v>
      </c>
      <c r="B871">
        <v>2003</v>
      </c>
      <c r="D871" t="s">
        <v>311</v>
      </c>
      <c r="E871" t="s">
        <v>417</v>
      </c>
      <c r="F871" t="s">
        <v>19</v>
      </c>
      <c r="G871" t="s">
        <v>941</v>
      </c>
      <c r="H871" t="s">
        <v>354</v>
      </c>
      <c r="I871">
        <v>7</v>
      </c>
      <c r="J871">
        <v>5</v>
      </c>
    </row>
    <row r="872" spans="1:10">
      <c r="A872" t="s">
        <v>951</v>
      </c>
      <c r="B872">
        <v>2004</v>
      </c>
      <c r="D872" t="s">
        <v>311</v>
      </c>
      <c r="E872" t="s">
        <v>417</v>
      </c>
      <c r="F872" t="s">
        <v>19</v>
      </c>
      <c r="G872" t="s">
        <v>941</v>
      </c>
      <c r="H872" t="s">
        <v>354</v>
      </c>
      <c r="I872">
        <v>7</v>
      </c>
      <c r="J872">
        <v>5</v>
      </c>
    </row>
    <row r="873" spans="1:10">
      <c r="A873" t="s">
        <v>952</v>
      </c>
      <c r="B873">
        <v>2005</v>
      </c>
      <c r="D873" t="s">
        <v>311</v>
      </c>
      <c r="E873" t="s">
        <v>417</v>
      </c>
      <c r="F873" t="s">
        <v>19</v>
      </c>
      <c r="G873" t="s">
        <v>941</v>
      </c>
      <c r="H873" t="s">
        <v>354</v>
      </c>
      <c r="I873">
        <v>7</v>
      </c>
      <c r="J873">
        <v>5</v>
      </c>
    </row>
    <row r="874" spans="1:10">
      <c r="A874" t="s">
        <v>953</v>
      </c>
      <c r="B874">
        <v>2006</v>
      </c>
      <c r="D874" t="s">
        <v>311</v>
      </c>
      <c r="E874" t="s">
        <v>417</v>
      </c>
      <c r="F874" t="s">
        <v>19</v>
      </c>
      <c r="G874" t="s">
        <v>941</v>
      </c>
      <c r="H874" t="s">
        <v>354</v>
      </c>
      <c r="I874">
        <v>7</v>
      </c>
      <c r="J874">
        <v>5</v>
      </c>
    </row>
    <row r="875" spans="1:10">
      <c r="A875" t="s">
        <v>954</v>
      </c>
      <c r="B875">
        <v>2007</v>
      </c>
      <c r="D875" t="s">
        <v>311</v>
      </c>
      <c r="E875" t="s">
        <v>417</v>
      </c>
      <c r="F875" t="s">
        <v>19</v>
      </c>
      <c r="G875" t="s">
        <v>941</v>
      </c>
      <c r="H875" t="s">
        <v>354</v>
      </c>
      <c r="I875">
        <v>7</v>
      </c>
      <c r="J875">
        <v>5</v>
      </c>
    </row>
    <row r="876" spans="1:10">
      <c r="A876" t="s">
        <v>955</v>
      </c>
      <c r="B876">
        <v>2008</v>
      </c>
      <c r="D876" t="s">
        <v>311</v>
      </c>
      <c r="E876" t="s">
        <v>417</v>
      </c>
      <c r="F876" t="s">
        <v>19</v>
      </c>
      <c r="G876" t="s">
        <v>941</v>
      </c>
      <c r="H876" t="s">
        <v>354</v>
      </c>
      <c r="I876">
        <v>7</v>
      </c>
      <c r="J876">
        <v>5</v>
      </c>
    </row>
    <row r="877" spans="1:10">
      <c r="A877" t="s">
        <v>956</v>
      </c>
      <c r="B877">
        <v>2009</v>
      </c>
      <c r="D877" t="s">
        <v>311</v>
      </c>
      <c r="E877" t="s">
        <v>417</v>
      </c>
      <c r="F877" t="s">
        <v>19</v>
      </c>
      <c r="G877" t="s">
        <v>941</v>
      </c>
      <c r="H877" t="s">
        <v>354</v>
      </c>
      <c r="I877">
        <v>7</v>
      </c>
      <c r="J877">
        <v>5</v>
      </c>
    </row>
    <row r="878" spans="1:10">
      <c r="A878" t="s">
        <v>957</v>
      </c>
      <c r="B878">
        <v>2010</v>
      </c>
      <c r="C878">
        <v>3.0609999999999999</v>
      </c>
      <c r="D878" t="s">
        <v>311</v>
      </c>
      <c r="E878" t="s">
        <v>417</v>
      </c>
      <c r="F878" t="s">
        <v>19</v>
      </c>
      <c r="G878" t="s">
        <v>941</v>
      </c>
      <c r="H878" t="s">
        <v>354</v>
      </c>
      <c r="I878">
        <v>7</v>
      </c>
      <c r="J878">
        <v>5</v>
      </c>
    </row>
    <row r="879" spans="1:10">
      <c r="A879" t="s">
        <v>958</v>
      </c>
      <c r="B879">
        <v>2011</v>
      </c>
      <c r="D879" t="s">
        <v>311</v>
      </c>
      <c r="E879" t="s">
        <v>417</v>
      </c>
      <c r="F879" t="s">
        <v>19</v>
      </c>
      <c r="G879" t="s">
        <v>941</v>
      </c>
      <c r="H879" t="s">
        <v>354</v>
      </c>
      <c r="I879">
        <v>7</v>
      </c>
      <c r="J879">
        <v>5</v>
      </c>
    </row>
    <row r="880" spans="1:10">
      <c r="A880" t="s">
        <v>959</v>
      </c>
      <c r="B880">
        <v>2012</v>
      </c>
      <c r="D880" t="s">
        <v>311</v>
      </c>
      <c r="E880" t="s">
        <v>417</v>
      </c>
      <c r="F880" t="s">
        <v>19</v>
      </c>
      <c r="G880" t="s">
        <v>941</v>
      </c>
      <c r="H880" t="s">
        <v>354</v>
      </c>
      <c r="I880">
        <v>7</v>
      </c>
      <c r="J880">
        <v>5</v>
      </c>
    </row>
    <row r="881" spans="1:10">
      <c r="A881" t="s">
        <v>960</v>
      </c>
      <c r="B881">
        <v>2013</v>
      </c>
      <c r="D881" t="s">
        <v>311</v>
      </c>
      <c r="E881" t="s">
        <v>417</v>
      </c>
      <c r="F881" t="s">
        <v>19</v>
      </c>
      <c r="G881" t="s">
        <v>941</v>
      </c>
      <c r="H881" t="s">
        <v>354</v>
      </c>
      <c r="I881">
        <v>7</v>
      </c>
      <c r="J881">
        <v>5</v>
      </c>
    </row>
    <row r="882" spans="1:10">
      <c r="A882" t="s">
        <v>961</v>
      </c>
      <c r="B882">
        <v>2011</v>
      </c>
      <c r="D882" t="s">
        <v>962</v>
      </c>
      <c r="E882" t="s">
        <v>359</v>
      </c>
      <c r="F882" t="s">
        <v>19</v>
      </c>
      <c r="G882" t="s">
        <v>963</v>
      </c>
      <c r="H882" t="s">
        <v>354</v>
      </c>
      <c r="I882">
        <v>9</v>
      </c>
      <c r="J882">
        <v>3</v>
      </c>
    </row>
    <row r="883" spans="1:10">
      <c r="A883" t="s">
        <v>964</v>
      </c>
      <c r="B883">
        <v>2012</v>
      </c>
      <c r="C883">
        <v>4.085</v>
      </c>
      <c r="D883" t="s">
        <v>962</v>
      </c>
      <c r="E883" t="s">
        <v>359</v>
      </c>
      <c r="F883" t="s">
        <v>19</v>
      </c>
      <c r="G883" t="s">
        <v>963</v>
      </c>
      <c r="H883" t="s">
        <v>354</v>
      </c>
      <c r="I883">
        <v>9</v>
      </c>
      <c r="J883">
        <v>3</v>
      </c>
    </row>
    <row r="884" spans="1:10">
      <c r="A884" t="s">
        <v>965</v>
      </c>
      <c r="B884">
        <v>2013</v>
      </c>
      <c r="C884">
        <v>3.9630000000000001</v>
      </c>
      <c r="D884" t="s">
        <v>962</v>
      </c>
      <c r="E884" t="s">
        <v>359</v>
      </c>
      <c r="F884" t="s">
        <v>19</v>
      </c>
      <c r="G884" t="s">
        <v>963</v>
      </c>
      <c r="H884" t="s">
        <v>354</v>
      </c>
      <c r="I884">
        <v>9</v>
      </c>
      <c r="J884">
        <v>3</v>
      </c>
    </row>
    <row r="885" spans="1:10">
      <c r="A885" t="s">
        <v>966</v>
      </c>
      <c r="B885">
        <v>2014</v>
      </c>
      <c r="C885">
        <v>3.8479999999999999</v>
      </c>
      <c r="D885" t="s">
        <v>962</v>
      </c>
      <c r="E885" t="s">
        <v>359</v>
      </c>
      <c r="F885" t="s">
        <v>19</v>
      </c>
      <c r="G885" t="s">
        <v>963</v>
      </c>
      <c r="H885" t="s">
        <v>354</v>
      </c>
      <c r="I885">
        <v>9</v>
      </c>
      <c r="J885">
        <v>3</v>
      </c>
    </row>
    <row r="886" spans="1:10">
      <c r="A886" t="s">
        <v>967</v>
      </c>
      <c r="B886">
        <v>2015</v>
      </c>
      <c r="C886">
        <v>2.7549999999999999</v>
      </c>
      <c r="D886" t="s">
        <v>962</v>
      </c>
      <c r="E886" t="s">
        <v>359</v>
      </c>
      <c r="F886" t="s">
        <v>19</v>
      </c>
      <c r="G886" t="s">
        <v>963</v>
      </c>
      <c r="H886" t="s">
        <v>354</v>
      </c>
      <c r="I886">
        <v>9</v>
      </c>
      <c r="J886">
        <v>3</v>
      </c>
    </row>
    <row r="887" spans="1:10">
      <c r="A887" t="s">
        <v>968</v>
      </c>
      <c r="B887">
        <v>2016</v>
      </c>
      <c r="C887">
        <v>2.4380000000000002</v>
      </c>
      <c r="D887" t="s">
        <v>962</v>
      </c>
      <c r="E887" t="s">
        <v>359</v>
      </c>
      <c r="F887" t="s">
        <v>19</v>
      </c>
      <c r="G887" t="s">
        <v>963</v>
      </c>
      <c r="H887" t="s">
        <v>354</v>
      </c>
      <c r="I887">
        <v>9</v>
      </c>
      <c r="J887">
        <v>3</v>
      </c>
    </row>
    <row r="888" spans="1:10">
      <c r="A888" t="s">
        <v>969</v>
      </c>
      <c r="B888">
        <v>2017</v>
      </c>
      <c r="C888">
        <v>2.8330000000000002</v>
      </c>
      <c r="D888" t="s">
        <v>962</v>
      </c>
      <c r="E888" t="s">
        <v>359</v>
      </c>
      <c r="F888" t="s">
        <v>19</v>
      </c>
      <c r="G888" t="s">
        <v>963</v>
      </c>
      <c r="H888" t="s">
        <v>354</v>
      </c>
      <c r="I888">
        <v>9</v>
      </c>
      <c r="J888">
        <v>3</v>
      </c>
    </row>
    <row r="889" spans="1:10">
      <c r="A889" t="s">
        <v>970</v>
      </c>
      <c r="B889">
        <v>2018</v>
      </c>
      <c r="C889">
        <v>3.3540000000000001</v>
      </c>
      <c r="D889" t="s">
        <v>962</v>
      </c>
      <c r="E889" t="s">
        <v>359</v>
      </c>
      <c r="F889" t="s">
        <v>19</v>
      </c>
      <c r="G889" t="s">
        <v>963</v>
      </c>
      <c r="H889" t="s">
        <v>354</v>
      </c>
      <c r="I889">
        <v>9</v>
      </c>
      <c r="J889">
        <v>3</v>
      </c>
    </row>
    <row r="890" spans="1:10">
      <c r="A890" t="s">
        <v>971</v>
      </c>
      <c r="B890">
        <v>2019</v>
      </c>
      <c r="C890">
        <v>3.2330000000000001</v>
      </c>
      <c r="D890" t="s">
        <v>962</v>
      </c>
      <c r="E890" t="s">
        <v>359</v>
      </c>
      <c r="F890" t="s">
        <v>19</v>
      </c>
      <c r="G890" t="s">
        <v>963</v>
      </c>
      <c r="H890" t="s">
        <v>354</v>
      </c>
      <c r="I890">
        <v>9</v>
      </c>
      <c r="J890">
        <v>3</v>
      </c>
    </row>
    <row r="891" spans="1:10">
      <c r="A891" t="s">
        <v>972</v>
      </c>
      <c r="B891">
        <v>2020</v>
      </c>
      <c r="C891">
        <v>2.7269999999999999</v>
      </c>
      <c r="D891" t="s">
        <v>962</v>
      </c>
      <c r="E891" t="s">
        <v>359</v>
      </c>
      <c r="F891" t="s">
        <v>19</v>
      </c>
      <c r="G891" t="s">
        <v>963</v>
      </c>
      <c r="H891" t="s">
        <v>354</v>
      </c>
      <c r="I891">
        <v>9</v>
      </c>
      <c r="J891">
        <v>3</v>
      </c>
    </row>
    <row r="892" spans="1:10">
      <c r="A892" t="s">
        <v>973</v>
      </c>
      <c r="B892">
        <v>2021</v>
      </c>
      <c r="C892">
        <v>3.484</v>
      </c>
      <c r="D892" t="s">
        <v>962</v>
      </c>
      <c r="E892" t="s">
        <v>359</v>
      </c>
      <c r="F892" t="s">
        <v>19</v>
      </c>
      <c r="G892" t="s">
        <v>963</v>
      </c>
      <c r="H892" t="s">
        <v>354</v>
      </c>
      <c r="I892">
        <v>9</v>
      </c>
      <c r="J892">
        <v>3</v>
      </c>
    </row>
    <row r="893" spans="1:10">
      <c r="A893" t="s">
        <v>974</v>
      </c>
      <c r="B893">
        <v>2022</v>
      </c>
      <c r="C893">
        <v>5.21</v>
      </c>
      <c r="D893" t="s">
        <v>962</v>
      </c>
      <c r="E893" t="s">
        <v>359</v>
      </c>
      <c r="F893" t="s">
        <v>19</v>
      </c>
      <c r="G893" t="s">
        <v>963</v>
      </c>
      <c r="H893" t="s">
        <v>354</v>
      </c>
      <c r="I893">
        <v>9</v>
      </c>
      <c r="J893">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B7E1-A915-4CF2-A2DA-2618CB33109B}">
  <dimension ref="A1:E13"/>
  <sheetViews>
    <sheetView workbookViewId="0">
      <selection activeCell="B1" sqref="B1"/>
    </sheetView>
  </sheetViews>
  <sheetFormatPr baseColWidth="10" defaultColWidth="8.83203125" defaultRowHeight="15"/>
  <cols>
    <col min="1" max="1" width="21.83203125" bestFit="1" customWidth="1"/>
    <col min="4" max="4" width="13.1640625" customWidth="1"/>
  </cols>
  <sheetData>
    <row r="1" spans="1:5">
      <c r="A1" t="s">
        <v>339</v>
      </c>
      <c r="B1" s="9" t="s">
        <v>977</v>
      </c>
    </row>
    <row r="2" spans="1:5">
      <c r="A2" t="s">
        <v>340</v>
      </c>
      <c r="B2" t="s">
        <v>975</v>
      </c>
    </row>
    <row r="3" spans="1:5">
      <c r="A3" t="s">
        <v>341</v>
      </c>
      <c r="B3" s="6">
        <f ca="1">TODAY()</f>
        <v>45279</v>
      </c>
    </row>
    <row r="4" spans="1:5">
      <c r="A4" t="s">
        <v>342</v>
      </c>
      <c r="B4">
        <v>1994</v>
      </c>
    </row>
    <row r="5" spans="1:5">
      <c r="A5" t="s">
        <v>343</v>
      </c>
      <c r="B5">
        <f>IF((B6-10)&lt;B4,B4,B6-10)</f>
        <v>2012</v>
      </c>
      <c r="C5" t="s">
        <v>348</v>
      </c>
      <c r="D5" t="s">
        <v>349</v>
      </c>
    </row>
    <row r="6" spans="1:5">
      <c r="A6" t="s">
        <v>344</v>
      </c>
      <c r="B6">
        <f>MAX(Query!B:B)</f>
        <v>2022</v>
      </c>
    </row>
    <row r="7" spans="1:5">
      <c r="A7" t="s">
        <v>345</v>
      </c>
      <c r="B7">
        <v>3.1</v>
      </c>
    </row>
    <row r="9" spans="1:5">
      <c r="A9" t="s">
        <v>350</v>
      </c>
      <c r="B9" t="s">
        <v>347</v>
      </c>
      <c r="D9" t="s">
        <v>351</v>
      </c>
      <c r="E9" t="s">
        <v>346</v>
      </c>
    </row>
    <row r="10" spans="1:5">
      <c r="A10" t="s">
        <v>1</v>
      </c>
      <c r="B10">
        <v>1</v>
      </c>
      <c r="D10" t="s">
        <v>18</v>
      </c>
      <c r="E10">
        <v>1</v>
      </c>
    </row>
    <row r="11" spans="1:5">
      <c r="A11" t="s">
        <v>6</v>
      </c>
      <c r="B11">
        <v>2</v>
      </c>
    </row>
    <row r="12" spans="1:5">
      <c r="A12" t="s">
        <v>5</v>
      </c>
      <c r="B12">
        <v>3</v>
      </c>
    </row>
    <row r="13" spans="1:5">
      <c r="A13" t="s">
        <v>2</v>
      </c>
      <c r="B13">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1" ma:contentTypeDescription="Create a new document." ma:contentTypeScope="" ma:versionID="a1e837cfb8651dabd24fcc43efe9c36c">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37bb5436639ad2dcd06bfcd01132b94c"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4.xml>��< ? x m l   v e r s i o n = " 1 . 0 "   e n c o d i n g = " u t f - 1 6 " ? > < D a t a M a s h u p   s q m i d = " 7 1 1 b a d 5 c - 6 3 8 9 - 4 6 5 0 - a c c e - 4 5 f b a a c b e 8 2 f "   x m l n s = " h t t p : / / s c h e m a s . m i c r o s o f t . c o m / D a t a M a s h u p " > A A A A A M Q E A A B Q S w M E F A A C A A g A A n 9 T V z x q g m O l A A A A 9 g A A A B I A H A B D b 2 5 m a W c v U G F j a 2 F n Z S 5 4 b W w g o h g A K K A U A A A A A A A A A A A A A A A A A A A A A A A A A A A A h Y 9 B D o I w F E S v Q r q n L Z g Y J J + y c C u J C d G 4 J a V C I 3 w M L Z a 7 u f B I X k G M o u 5 c z s y b Z O Z + v U E 6 t o 1 3 U b 3 R H S Y k o J x 4 C m V X a q w S M t i j H 5 F U w L a Q p 6 J S 3 g S j i U e j E 1 J b e 4 4 Z c 8 5 R t 6 B d X 7 G Q 8 4 A d s k 0 u a 9 U W v k Z j C 5 S K f F r l / x Y R s H + N E S E N e E R X 0 Z J y Y L M J m c Y v E E 5 7 n + m P C e u h s U O v h E J / l w O b J b D 3 B / E A U E s D B B Q A A g A I A A J / U 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C f 1 N X 0 8 j w 0 b 0 B A A C M B A A A E w A c A E Z v c m 1 1 b G F z L 1 N l Y 3 R p b 2 4 x L m 0 g o h g A K K A U A A A A A A A A A A A A A A A A A A A A A A A A A A A A z V P N j t M w E L 5 X 6 j t Y p l q l U n C p W D i w i p A o R Q I h J L Y V n N 1 k a I x i O 4 w n Z a t q 3 3 3 t J m 7 S b r n j Q z K e y c z 3 Y 8 d B T s o a t m r f 8 7 v x a D x y p U Q o 2 P c G c M 8 y V g G N R 8 y v l W 0 w B 5 / 5 4 q w R H 2 3 e a D C U / I S N W F h D P n Y J L 4 l q 9 2 4 2 K y R J s S E n t n Y 3 Q 3 D H 3 h n l f 9 6 8 v K 2 3 j f j t Z 7 y f / C 0 B I S O 5 q S D j / L W Y c 3 4 z s V g A Z h q k a x B M o 1 M N h C o P 0 R 4 k 3 k w q p R V l 8 1 f d 4 t N p 2 j J 8 w T 2 R H S B 5 + m T Z O s z l n v A x E J / Q 6 q / K U d I K S d m q r h Q R o D g G H / b f L J X K b J N p y k x T V f G 5 f C C U P 2 T V g B N L R I s 9 3 P K h l q b w a A t b N d r M e 7 C 2 c g + 5 V 9 M W k 6 v s U s Z j b 8 o O P A g M u V 2 A C 0 F n Q x s G G 0 J E s b W 1 N U T G E r h B g 3 e r 7 + k 2 q u C P A a Q D F B E s 7 k + g M T E A 7 1 O R R M z Q h Q 7 R k 4 q Z E 7 m L w R 2 v 8 9 k X y U C 6 N / w e j r f j 5 L j r H e 9 K X T 6 5 c j j p Y T h 1 g P H / G j G Q v i i l 2 X o 1 6 3 0 9 u N R r l M b 9 s q j b 3 l A M 2 p / 7 l B 6 e H f x n Q 2 9 v R W g 5 u x Z R P f m C / w X 0 B v C s f s b 5 H z O G R z n 4 5 H E 6 H i l z V d H d E 1 B L A Q I t A B Q A A g A I A A J / U 1 c 8 a o J j p Q A A A P Y A A A A S A A A A A A A A A A A A A A A A A A A A A A B D b 2 5 m a W c v U G F j a 2 F n Z S 5 4 b W x Q S w E C L Q A U A A I A C A A C f 1 N X D 8 r p q 6 Q A A A D p A A A A E w A A A A A A A A A A A A A A A A D x A A A A W 0 N v b n R l b n R f V H l w Z X N d L n h t b F B L A Q I t A B Q A A g A I A A J / U 1 f T y P D R v Q E A A I w E A A A T A A A A A A A A A A A A A A A A A O I B A A B G b 3 J t d W x h c y 9 T Z W N 0 a W 9 u M S 5 t U E s F B g A A A A A D A A M A w g A A A O w 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g P A A A A A A A A p g 8 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1 Z X J 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F 1 Z X J 5 I i A v P j x F b n R y e S B U e X B l P S J G a W x s Z W R D b 2 1 w b G V 0 Z V J l c 3 V s d F R v V 2 9 y a 3 N o Z W V 0 I i B W Y W x 1 Z T 0 i b D E i I C 8 + P E V u d H J 5 I F R 5 c G U 9 I k Z p b G x F c n J v c k N v Z G U i I F Z h b H V l P S J z V W 5 r b m 9 3 b i I g L z 4 8 R W 5 0 c n k g V H l w Z T 0 i R m l s b E V y c m 9 y Q 2 9 1 b n Q i I F Z h b H V l P S J s M C I g L z 4 8 R W 5 0 c n k g V H l w Z T 0 i R m l s b E x h c 3 R V c G R h d G V k I i B W Y W x 1 Z T 0 i Z D I w M j M t M T A t M T l U M T k 6 N T Y 6 M D U u M z Q 3 M z g 2 M V o i I C 8 + P E V u d H J 5 I F R 5 c G U 9 I k Z p b G x D b 2 x 1 b W 5 U e X B l c y I g V m F s d W U 9 I n N B Q U 1 G Q U F B Q U F B Q U R B d z 0 9 I i A v P j x F b n R y e S B U e X B l P S J G a W x s Q 2 9 s d W 1 u T m F t Z X M i I F Z h b H V l P S J z W y Z x d W 9 0 O 0 N v b H V t b j E u a W Q m c X V v d D s s J n F 1 b 3 Q 7 Q 2 9 s d W 1 u M S 5 5 Z W F y J n F 1 b 3 Q 7 L C Z x d W 9 0 O 0 N v b H V t b j E u d m F s d W U m c X V v d D s s J n F 1 b 3 Q 7 Q 2 9 s d W 1 u M S 5 t Z W F z d X J l J n F 1 b 3 Q 7 L C Z x d W 9 0 O 0 N v b H V t b j E u b W V 0 c m l j J n F 1 b 3 Q 7 L C Z x d W 9 0 O 0 N v b H V t b j E u d G F i b G U m c X V v d D s s J n F 1 b 3 Q 7 Q 2 9 s d W 1 u M S 5 z b 3 V y Y 2 U m c X V v d D s s J n F 1 b 3 Q 7 Q 2 9 s d W 1 u M S 5 u b 3 R l c y Z x d W 9 0 O y w m c X V v d D t D b 2 x 1 b W 4 x L m 1 l Y X N 1 c m V u d W 0 m c X V v d D s s J n F 1 b 3 Q 7 Q 2 9 s d W 1 u M S 5 t Z X R y a W N u d W 0 m c X V v d D t d I i A v P j x F b n R y e S B U e X B l P S J R d W V y e U l E I i B W Y W x 1 Z T 0 i c z J j Z T N m Y z V l L T c x Y j U t N D l k N S 1 i Z j I z L W Y y M j Y 0 N D A 5 O D c x Z S I g L z 4 8 R W 5 0 c n k g V H l w Z T 0 i R m l s b E N v d W 5 0 I i B W Y W x 1 Z T 0 i b D g 5 M i I g L z 4 8 R W 5 0 c n k g V H l w Z T 0 i R m l s b F N 0 Y X R 1 c y I g V m F s d W U 9 I n N D b 2 1 w b G V 0 Z S I g L z 4 8 R W 5 0 c n k g V H l w Z T 0 i Q W R k Z W R U b 0 R h d G F N b 2 R l b C I g V m F s d W U 9 I m w w I i A v P j x F b n R y e S B U e X B l P S J S Z W x h d G l v b n N o a X B J b m Z v Q 2 9 u d G F p b m V y I i B W Y W x 1 Z T 0 i c 3 s m c X V v d D t j b 2 x 1 b W 5 D b 3 V u d C Z x d W 9 0 O z o x M C w m c X V v d D t r Z X l D b 2 x 1 b W 5 O Y W 1 l c y Z x d W 9 0 O z p b X S w m c X V v d D t x d W V y e V J l b G F 0 a W 9 u c 2 h p c H M m c X V v d D s 6 W 1 0 s J n F 1 b 3 Q 7 Y 2 9 s d W 1 u S W R l b n R p d G l l c y Z x d W 9 0 O z p b J n F 1 b 3 Q 7 U 2 V j d G l v b j E v U X V l c n k v Q X V 0 b 1 J l b W 9 2 Z W R D b 2 x 1 b W 5 z M S 5 7 Q 2 9 s d W 1 u M S 5 p Z C w w f S Z x d W 9 0 O y w m c X V v d D t T Z W N 0 a W 9 u M S 9 R d W V y e S 9 B d X R v U m V t b 3 Z l Z E N v b H V t b n M x L n t D b 2 x 1 b W 4 x L n l l Y X I s M X 0 m c X V v d D s s J n F 1 b 3 Q 7 U 2 V j d G l v b j E v U X V l c n k v Q X V 0 b 1 J l b W 9 2 Z W R D b 2 x 1 b W 5 z M S 5 7 Q 2 9 s d W 1 u M S 5 2 Y W x 1 Z S w y f S Z x d W 9 0 O y w m c X V v d D t T Z W N 0 a W 9 u M S 9 R d W V y e S 9 B d X R v U m V t b 3 Z l Z E N v b H V t b n M x L n t D b 2 x 1 b W 4 x L m 1 l Y X N 1 c m U s M 3 0 m c X V v d D s s J n F 1 b 3 Q 7 U 2 V j d G l v b j E v U X V l c n k v Q X V 0 b 1 J l b W 9 2 Z W R D b 2 x 1 b W 5 z M S 5 7 Q 2 9 s d W 1 u M S 5 t Z X R y a W M s N H 0 m c X V v d D s s J n F 1 b 3 Q 7 U 2 V j d G l v b j E v U X V l c n k v Q X V 0 b 1 J l b W 9 2 Z W R D b 2 x 1 b W 5 z M S 5 7 Q 2 9 s d W 1 u M S 5 0 Y W J s Z S w 1 f S Z x d W 9 0 O y w m c X V v d D t T Z W N 0 a W 9 u M S 9 R d W V y e S 9 B d X R v U m V t b 3 Z l Z E N v b H V t b n M x L n t D b 2 x 1 b W 4 x L n N v d X J j Z S w 2 f S Z x d W 9 0 O y w m c X V v d D t T Z W N 0 a W 9 u M S 9 R d W V y e S 9 B d X R v U m V t b 3 Z l Z E N v b H V t b n M x L n t D b 2 x 1 b W 4 x L m 5 v d G V z L D d 9 J n F 1 b 3 Q 7 L C Z x d W 9 0 O 1 N l Y 3 R p b 2 4 x L 1 F 1 Z X J 5 L 0 F 1 d G 9 S Z W 1 v d m V k Q 2 9 s d W 1 u c z E u e 0 N v b H V t b j E u b W V h c 3 V y Z W 5 1 b S w 4 f S Z x d W 9 0 O y w m c X V v d D t T Z W N 0 a W 9 u M S 9 R d W V y e S 9 B d X R v U m V t b 3 Z l Z E N v b H V t b n M x L n t D b 2 x 1 b W 4 x L m 1 l d H J p Y 2 5 1 b S w 5 f S Z x d W 9 0 O 1 0 s J n F 1 b 3 Q 7 Q 2 9 s d W 1 u Q 2 9 1 b n Q m c X V v d D s 6 M T A s J n F 1 b 3 Q 7 S 2 V 5 Q 2 9 s d W 1 u T m F t Z X M m c X V v d D s 6 W 1 0 s J n F 1 b 3 Q 7 Q 2 9 s d W 1 u S W R l b n R p d G l l c y Z x d W 9 0 O z p b J n F 1 b 3 Q 7 U 2 V j d G l v b j E v U X V l c n k v Q X V 0 b 1 J l b W 9 2 Z W R D b 2 x 1 b W 5 z M S 5 7 Q 2 9 s d W 1 u M S 5 p Z C w w f S Z x d W 9 0 O y w m c X V v d D t T Z W N 0 a W 9 u M S 9 R d W V y e S 9 B d X R v U m V t b 3 Z l Z E N v b H V t b n M x L n t D b 2 x 1 b W 4 x L n l l Y X I s M X 0 m c X V v d D s s J n F 1 b 3 Q 7 U 2 V j d G l v b j E v U X V l c n k v Q X V 0 b 1 J l b W 9 2 Z W R D b 2 x 1 b W 5 z M S 5 7 Q 2 9 s d W 1 u M S 5 2 Y W x 1 Z S w y f S Z x d W 9 0 O y w m c X V v d D t T Z W N 0 a W 9 u M S 9 R d W V y e S 9 B d X R v U m V t b 3 Z l Z E N v b H V t b n M x L n t D b 2 x 1 b W 4 x L m 1 l Y X N 1 c m U s M 3 0 m c X V v d D s s J n F 1 b 3 Q 7 U 2 V j d G l v b j E v U X V l c n k v Q X V 0 b 1 J l b W 9 2 Z W R D b 2 x 1 b W 5 z M S 5 7 Q 2 9 s d W 1 u M S 5 t Z X R y a W M s N H 0 m c X V v d D s s J n F 1 b 3 Q 7 U 2 V j d G l v b j E v U X V l c n k v Q X V 0 b 1 J l b W 9 2 Z W R D b 2 x 1 b W 5 z M S 5 7 Q 2 9 s d W 1 u M S 5 0 Y W J s Z S w 1 f S Z x d W 9 0 O y w m c X V v d D t T Z W N 0 a W 9 u M S 9 R d W V y e S 9 B d X R v U m V t b 3 Z l Z E N v b H V t b n M x L n t D b 2 x 1 b W 4 x L n N v d X J j Z S w 2 f S Z x d W 9 0 O y w m c X V v d D t T Z W N 0 a W 9 u M S 9 R d W V y e S 9 B d X R v U m V t b 3 Z l Z E N v b H V t b n M x L n t D b 2 x 1 b W 4 x L m 5 v d G V z L D d 9 J n F 1 b 3 Q 7 L C Z x d W 9 0 O 1 N l Y 3 R p b 2 4 x L 1 F 1 Z X J 5 L 0 F 1 d G 9 S Z W 1 v d m V k Q 2 9 s d W 1 u c z E u e 0 N v b H V t b j E u b W V h c 3 V y Z W 5 1 b S w 4 f S Z x d W 9 0 O y w m c X V v d D t T Z W N 0 a W 9 u M S 9 R d W V y e S 9 B d X R v U m V t b 3 Z l Z E N v b H V t b n M x L n t D b 2 x 1 b W 4 x L m 1 l d H J p Y 2 5 1 b S w 5 f S Z x d W 9 0 O 1 0 s J n F 1 b 3 Q 7 U m V s Y X R p b 2 5 z a G l w S W 5 m b y Z x d W 9 0 O z p b X X 0 i I C 8 + P C 9 T d G F i b G V F b n R y a W V z P j w v S X R l b T 4 8 S X R l b T 4 8 S X R l b U x v Y 2 F 0 a W 9 u P j x J d G V t V H l w Z T 5 G b 3 J t d W x h P C 9 J d G V t V H l w Z T 4 8 S X R l b V B h d G g + U 2 V j d G l v b j E v U X V l c n k v U 2 9 1 c m N l P C 9 J d G V t U G F 0 a D 4 8 L 0 l 0 Z W 1 M b 2 N h d G l v b j 4 8 U 3 R h Y m x l R W 5 0 c m l l c y A v P j w v S X R l b T 4 8 S X R l b T 4 8 S X R l b U x v Y 2 F 0 a W 9 u P j x J d G V t V H l w Z T 5 G b 3 J t d W x h P C 9 J d G V t V H l w Z T 4 8 S X R l b V B h d G g + U 2 V j d G l v b j E v U X V l c n k v Q 2 9 u d m V y d G V k J T I w d G 8 l M j B U Y W J s Z T w v S X R l b V B h d G g + P C 9 J d G V t T G 9 j Y X R p b 2 4 + P F N 0 Y W J s Z U V u d H J p Z X M g L z 4 8 L 0 l 0 Z W 0 + P E l 0 Z W 0 + P E l 0 Z W 1 M b 2 N h d G l v b j 4 8 S X R l b V R 5 c G U + R m 9 y b X V s Y T w v S X R l b V R 5 c G U + P E l 0 Z W 1 Q Y X R o P l N l Y 3 R p b 2 4 x L 1 F 1 Z X J 5 L 0 V 4 c G F u Z G V k J T I w Q 2 9 s d W 1 u M T w v S X R l b V B h d G g + P C 9 J d G V t T G 9 j Y X R p b 2 4 + P F N 0 Y W J s Z U V u d H J p Z X M g L z 4 8 L 0 l 0 Z W 0 + P E l 0 Z W 0 + P E l 0 Z W 1 M b 2 N h d G l v b j 4 8 S X R l b V R 5 c G U + R m 9 y b X V s Y T w v S X R l b V R 5 c G U + P E l 0 Z W 1 Q Y X R o P l N l Y 3 R p b 2 4 x L 1 F 1 Z X J 5 L 1 J l b 3 J k Z X J l Z C U y M E N v b H V t b n M 8 L 0 l 0 Z W 1 Q Y X R o P j w v S X R l b U x v Y 2 F 0 a W 9 u P j x T d G F i b G V F b n R y a W V z I C 8 + P C 9 J d G V t P j x J d G V t P j x J d G V t T G 9 j Y X R p b 2 4 + P E l 0 Z W 1 U e X B l P k Z v c m 1 1 b G E 8 L 0 l 0 Z W 1 U e X B l P j x J d G V t U G F 0 a D 5 T Z W N 0 a W 9 u M S 9 R d W V y e S 9 D a G F u Z 2 V k J T I w V H l w Z T w v S X R l b V B h d G g + P C 9 J d G V t T G 9 j Y X R p b 2 4 + P F N 0 Y W J s Z U V u d H J p Z X M g L z 4 8 L 0 l 0 Z W 0 + P C 9 J d G V t c z 4 8 L 0 x v Y 2 F s U G F j a 2 F n Z U 1 l d G F k Y X R h R m l s Z T 4 W A A A A U E s F B g A A A A A A A A A A A A A A A A A A A A A A A N o A A A A B A A A A 0 I y d 3 w E V 0 R G M e g D A T 8 K X 6 w E A A A D N L I s T B T S S S I s 9 D N v K h 5 p o A A A A A A I A A A A A A A N m A A D A A A A A E A A A A F 9 v O 1 2 f K f 5 Z d t / 6 K y O 7 F g s A A A A A B I A A A K A A A A A Q A A A A K 3 h Q 1 X y i E K I K A G p b n 7 V l p V A A A A B q t g T 4 W 3 E 2 I S r / A I x h 9 u E 6 r b b p g 6 p E P Y m x 5 v 0 / r 6 G z U t w A l x o 4 8 F n 7 A w m t 6 r 7 o Y K I 4 8 S I M 2 o 5 V i d d / y R w m V s g m d F s X M Z 8 j h i j g 2 s x a J h l 3 L h Q A A A B X v K D m k g 4 4 U E A M C F T P 5 8 9 h g j 3 E / g = = < / D a t a M a s h u p > 
</file>

<file path=customXml/itemProps1.xml><?xml version="1.0" encoding="utf-8"?>
<ds:datastoreItem xmlns:ds="http://schemas.openxmlformats.org/officeDocument/2006/customXml" ds:itemID="{97CD528A-D8D5-4C50-A6F6-73E8C4A17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8DF926-4ED1-4F1F-892E-8A2B55C330AC}">
  <ds:schemaRefs>
    <ds:schemaRef ds:uri="http://schemas.microsoft.com/sharepoint/v3/contenttype/forms"/>
  </ds:schemaRefs>
</ds:datastoreItem>
</file>

<file path=customXml/itemProps3.xml><?xml version="1.0" encoding="utf-8"?>
<ds:datastoreItem xmlns:ds="http://schemas.openxmlformats.org/officeDocument/2006/customXml" ds:itemID="{3E0E6A1F-378B-481A-A7F2-FEF4C84BB327}">
  <ds:schemaRefs>
    <ds:schemaRef ds:uri="http://schemas.microsoft.com/office/2006/documentManagement/types"/>
    <ds:schemaRef ds:uri="d730d899-84ad-4860-8f6d-6871b0defea8"/>
    <ds:schemaRef ds:uri="http://purl.org/dc/terms/"/>
    <ds:schemaRef ds:uri="http://schemas.microsoft.com/office/infopath/2007/PartnerControls"/>
    <ds:schemaRef ds:uri="http://schemas.openxmlformats.org/package/2006/metadata/core-properties"/>
    <ds:schemaRef ds:uri="http://purl.org/dc/dcmitype/"/>
    <ds:schemaRef ds:uri="http://purl.org/dc/elements/1.1/"/>
    <ds:schemaRef ds:uri="d488d37d-865a-4c40-87e6-5084e0bc4e83"/>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C5105B59-FFEC-4BAD-B571-8C3817C9B3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figure</vt:lpstr>
      <vt:lpstr>Data</vt:lpstr>
      <vt:lpstr>Recession</vt:lpstr>
      <vt:lpstr>Query</vt:lpstr>
      <vt:lpstr>Parameters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Hannah Hocevar</cp:lastModifiedBy>
  <dcterms:created xsi:type="dcterms:W3CDTF">2019-03-19T02:15:34Z</dcterms:created>
  <dcterms:modified xsi:type="dcterms:W3CDTF">2023-12-20T01:28:04Z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