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6 - Energy/"/>
    </mc:Choice>
  </mc:AlternateContent>
  <xr:revisionPtr revIDLastSave="3" documentId="13_ncr:1_{DCDEB712-4B5F-314A-BB37-E2021D7D67D4}" xr6:coauthVersionLast="47" xr6:coauthVersionMax="47" xr10:uidLastSave="{26DC0CDB-6D31-4FBF-9B5B-BDDD48339514}"/>
  <bookViews>
    <workbookView xWindow="-110" yWindow="-110" windowWidth="19420" windowHeight="10560" activeTab="1" xr2:uid="{00000000-000D-0000-FFFF-FFFF00000000}"/>
  </bookViews>
  <sheets>
    <sheet name="Figure 6-1" sheetId="4" r:id="rId1"/>
    <sheet name="Data for Figure 6-1" sheetId="3" r:id="rId2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3" l="1"/>
  <c r="B67" i="3"/>
  <c r="G5" i="3"/>
  <c r="H5" i="3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3" i="3"/>
  <c r="H63" i="3"/>
  <c r="G64" i="3"/>
  <c r="H64" i="3"/>
  <c r="G66" i="3"/>
  <c r="H66" i="3"/>
  <c r="G4" i="3"/>
  <c r="H4" i="3"/>
  <c r="C67" i="3"/>
  <c r="D67" i="3"/>
  <c r="E67" i="3"/>
  <c r="F67" i="3"/>
  <c r="C68" i="3"/>
  <c r="D68" i="3"/>
  <c r="E68" i="3"/>
  <c r="F68" i="3"/>
  <c r="G68" i="3"/>
  <c r="G67" i="3"/>
</calcChain>
</file>

<file path=xl/sharedStrings.xml><?xml version="1.0" encoding="utf-8"?>
<sst xmlns="http://schemas.openxmlformats.org/spreadsheetml/2006/main" count="9" uniqueCount="9">
  <si>
    <t>Residential</t>
  </si>
  <si>
    <t>Commercial</t>
  </si>
  <si>
    <t>Industrial</t>
  </si>
  <si>
    <t>Transportation</t>
  </si>
  <si>
    <t>Total</t>
  </si>
  <si>
    <t>Electric power</t>
  </si>
  <si>
    <r>
      <t>KEY</t>
    </r>
    <r>
      <rPr>
        <sz val="10"/>
        <color rgb="FF000000"/>
        <rFont val="Arial"/>
        <family val="2"/>
      </rPr>
      <t>: Btu = British thermal unit.</t>
    </r>
  </si>
  <si>
    <r>
      <rPr>
        <b/>
        <sz val="10"/>
        <color rgb="FF000000"/>
        <rFont val="Arial"/>
        <family val="2"/>
      </rPr>
      <t xml:space="preserve">SOURCE: </t>
    </r>
    <r>
      <rPr>
        <sz val="10"/>
        <color rgb="FF000000"/>
        <rFont val="Arial"/>
        <family val="2"/>
      </rPr>
      <t>U.S. Department of Transportation, Bureau of Transportation Statistics, National Transportation Statistics, table 4-2, available at www.bts.gov as of August 2023.</t>
    </r>
  </si>
  <si>
    <t>Figure 6-1  U.S. Consumption of Energy from Primary Sources by Sector: 1960-2022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</si>
</sst>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rgb="FF000000"/>
      <name val="Calibri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i/>
      <sz val="10"/>
      <color rgb="FF00000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/>
    <xf numFmtId="164" fontId="2" fillId="0" borderId="0" xfId="1" applyNumberFormat="1" applyFont="1" applyBorder="1"/>
    <xf numFmtId="2" fontId="3" fillId="0" borderId="0" xfId="0" applyNumberFormat="1" applyFont="1"/>
    <xf numFmtId="164" fontId="3" fillId="0" borderId="0" xfId="1" applyNumberFormat="1" applyFont="1"/>
    <xf numFmtId="164" fontId="3" fillId="0" borderId="0" xfId="1" applyNumberFormat="1" applyFont="1" applyBorder="1"/>
    <xf numFmtId="0" fontId="2" fillId="0" borderId="0" xfId="0" applyFont="1" applyAlignment="1">
      <alignment wrapText="1"/>
    </xf>
    <xf numFmtId="0" fontId="1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300">
                <a:latin typeface="Arial" panose="020B0604020202020204" pitchFamily="34" charset="0"/>
                <a:cs typeface="Arial" panose="020B0604020202020204" pitchFamily="34" charset="0"/>
              </a:rPr>
              <a:t>FIGURE 6-1 U.S. Consumption</a:t>
            </a:r>
            <a:r>
              <a:rPr lang="en-US" sz="1300" baseline="0">
                <a:latin typeface="Arial" panose="020B0604020202020204" pitchFamily="34" charset="0"/>
                <a:cs typeface="Arial" panose="020B0604020202020204" pitchFamily="34" charset="0"/>
              </a:rPr>
              <a:t> of Energy from Primary Sources by Sector</a:t>
            </a:r>
          </a:p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300" baseline="0">
                <a:latin typeface="Arial" panose="020B0604020202020204" pitchFamily="34" charset="0"/>
                <a:cs typeface="Arial" panose="020B0604020202020204" pitchFamily="34" charset="0"/>
              </a:rPr>
              <a:t>1960–2022</a:t>
            </a: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4"/>
          <c:order val="0"/>
          <c:tx>
            <c:strRef>
              <c:f>'Data for Figure 6-1'!$F$3</c:f>
              <c:strCache>
                <c:ptCount val="1"/>
                <c:pt idx="0">
                  <c:v>Transportation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'Data for Figure 6-1'!$A$4:$A$66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'Data for Figure 6-1'!$F$4:$F$66</c:f>
              <c:numCache>
                <c:formatCode>0.00</c:formatCode>
                <c:ptCount val="63"/>
                <c:pt idx="0">
                  <c:v>10.56</c:v>
                </c:pt>
                <c:pt idx="1">
                  <c:v>10.73</c:v>
                </c:pt>
                <c:pt idx="2">
                  <c:v>11.18</c:v>
                </c:pt>
                <c:pt idx="3">
                  <c:v>11.62</c:v>
                </c:pt>
                <c:pt idx="4">
                  <c:v>11.96</c:v>
                </c:pt>
                <c:pt idx="5">
                  <c:v>12.4</c:v>
                </c:pt>
                <c:pt idx="6">
                  <c:v>13.07</c:v>
                </c:pt>
                <c:pt idx="7">
                  <c:v>13.72</c:v>
                </c:pt>
                <c:pt idx="8">
                  <c:v>14.83</c:v>
                </c:pt>
                <c:pt idx="9">
                  <c:v>15.47</c:v>
                </c:pt>
                <c:pt idx="10">
                  <c:v>16.059999999999999</c:v>
                </c:pt>
                <c:pt idx="11">
                  <c:v>16.690000000000001</c:v>
                </c:pt>
                <c:pt idx="12">
                  <c:v>17.68</c:v>
                </c:pt>
                <c:pt idx="13">
                  <c:v>18.579999999999998</c:v>
                </c:pt>
                <c:pt idx="14">
                  <c:v>18.09</c:v>
                </c:pt>
                <c:pt idx="15">
                  <c:v>18.21</c:v>
                </c:pt>
                <c:pt idx="16">
                  <c:v>19.07</c:v>
                </c:pt>
                <c:pt idx="17">
                  <c:v>19.79</c:v>
                </c:pt>
                <c:pt idx="18">
                  <c:v>20.58</c:v>
                </c:pt>
                <c:pt idx="19">
                  <c:v>20.440000000000001</c:v>
                </c:pt>
                <c:pt idx="20">
                  <c:v>19.66</c:v>
                </c:pt>
                <c:pt idx="21">
                  <c:v>19.48</c:v>
                </c:pt>
                <c:pt idx="22">
                  <c:v>19.05</c:v>
                </c:pt>
                <c:pt idx="23">
                  <c:v>19.13</c:v>
                </c:pt>
                <c:pt idx="24">
                  <c:v>19.61</c:v>
                </c:pt>
                <c:pt idx="25">
                  <c:v>20.04</c:v>
                </c:pt>
                <c:pt idx="26">
                  <c:v>20.74</c:v>
                </c:pt>
                <c:pt idx="27">
                  <c:v>21.42</c:v>
                </c:pt>
                <c:pt idx="28">
                  <c:v>22.27</c:v>
                </c:pt>
                <c:pt idx="29">
                  <c:v>22.42</c:v>
                </c:pt>
                <c:pt idx="30">
                  <c:v>22.37</c:v>
                </c:pt>
                <c:pt idx="31">
                  <c:v>22.06</c:v>
                </c:pt>
                <c:pt idx="32">
                  <c:v>22.36</c:v>
                </c:pt>
                <c:pt idx="33">
                  <c:v>22.62</c:v>
                </c:pt>
                <c:pt idx="34">
                  <c:v>23.26</c:v>
                </c:pt>
                <c:pt idx="35">
                  <c:v>23.76</c:v>
                </c:pt>
                <c:pt idx="36">
                  <c:v>24.36</c:v>
                </c:pt>
                <c:pt idx="37">
                  <c:v>24.67</c:v>
                </c:pt>
                <c:pt idx="38">
                  <c:v>25.17</c:v>
                </c:pt>
                <c:pt idx="39">
                  <c:v>25.86</c:v>
                </c:pt>
                <c:pt idx="40">
                  <c:v>26.46</c:v>
                </c:pt>
                <c:pt idx="41">
                  <c:v>26.18</c:v>
                </c:pt>
                <c:pt idx="42">
                  <c:v>26.75</c:v>
                </c:pt>
                <c:pt idx="43">
                  <c:v>26.81</c:v>
                </c:pt>
                <c:pt idx="44">
                  <c:v>27.75</c:v>
                </c:pt>
                <c:pt idx="45">
                  <c:v>28.18</c:v>
                </c:pt>
                <c:pt idx="46">
                  <c:v>28.62</c:v>
                </c:pt>
                <c:pt idx="47">
                  <c:v>28.73</c:v>
                </c:pt>
                <c:pt idx="48">
                  <c:v>27.34</c:v>
                </c:pt>
                <c:pt idx="49">
                  <c:v>26.51</c:v>
                </c:pt>
                <c:pt idx="50">
                  <c:v>26.89</c:v>
                </c:pt>
                <c:pt idx="51">
                  <c:v>26.52</c:v>
                </c:pt>
                <c:pt idx="52">
                  <c:v>26.06</c:v>
                </c:pt>
                <c:pt idx="53">
                  <c:v>26.54</c:v>
                </c:pt>
                <c:pt idx="54">
                  <c:v>26.8</c:v>
                </c:pt>
                <c:pt idx="55">
                  <c:v>27.18</c:v>
                </c:pt>
                <c:pt idx="56">
                  <c:v>27.74</c:v>
                </c:pt>
                <c:pt idx="57">
                  <c:v>27.98</c:v>
                </c:pt>
                <c:pt idx="58">
                  <c:v>28.43</c:v>
                </c:pt>
                <c:pt idx="59">
                  <c:v>28.6</c:v>
                </c:pt>
                <c:pt idx="60">
                  <c:v>24.39</c:v>
                </c:pt>
                <c:pt idx="61">
                  <c:v>27.01</c:v>
                </c:pt>
                <c:pt idx="62">
                  <c:v>27.47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9E-4C46-959D-2E0B5A3C1735}"/>
            </c:ext>
          </c:extLst>
        </c:ser>
        <c:ser>
          <c:idx val="0"/>
          <c:order val="1"/>
          <c:tx>
            <c:strRef>
              <c:f>'Data for Figure 6-1'!$B$3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  <a:prstDash val="sysDot"/>
            </a:ln>
          </c:spPr>
          <c:cat>
            <c:numRef>
              <c:f>'Data for Figure 6-1'!$A$4:$A$66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'Data for Figure 6-1'!$B$4:$B$66</c:f>
              <c:numCache>
                <c:formatCode>0.00</c:formatCode>
                <c:ptCount val="63"/>
                <c:pt idx="0">
                  <c:v>6.65</c:v>
                </c:pt>
                <c:pt idx="1">
                  <c:v>6.78</c:v>
                </c:pt>
                <c:pt idx="2">
                  <c:v>7.08</c:v>
                </c:pt>
                <c:pt idx="3">
                  <c:v>7.09</c:v>
                </c:pt>
                <c:pt idx="4">
                  <c:v>7.11</c:v>
                </c:pt>
                <c:pt idx="5">
                  <c:v>7.28</c:v>
                </c:pt>
                <c:pt idx="6">
                  <c:v>7.5</c:v>
                </c:pt>
                <c:pt idx="7">
                  <c:v>7.71</c:v>
                </c:pt>
                <c:pt idx="8">
                  <c:v>7.93</c:v>
                </c:pt>
                <c:pt idx="9">
                  <c:v>8.24</c:v>
                </c:pt>
                <c:pt idx="10">
                  <c:v>8.32</c:v>
                </c:pt>
                <c:pt idx="11">
                  <c:v>8.43</c:v>
                </c:pt>
                <c:pt idx="12">
                  <c:v>8.6300000000000008</c:v>
                </c:pt>
                <c:pt idx="13">
                  <c:v>8.23</c:v>
                </c:pt>
                <c:pt idx="14">
                  <c:v>7.91</c:v>
                </c:pt>
                <c:pt idx="15">
                  <c:v>7.99</c:v>
                </c:pt>
                <c:pt idx="16">
                  <c:v>8.39</c:v>
                </c:pt>
                <c:pt idx="17">
                  <c:v>8.19</c:v>
                </c:pt>
                <c:pt idx="18">
                  <c:v>8.26</c:v>
                </c:pt>
                <c:pt idx="19">
                  <c:v>7.92</c:v>
                </c:pt>
                <c:pt idx="20">
                  <c:v>7.44</c:v>
                </c:pt>
                <c:pt idx="21">
                  <c:v>7.05</c:v>
                </c:pt>
                <c:pt idx="22">
                  <c:v>7.15</c:v>
                </c:pt>
                <c:pt idx="23">
                  <c:v>6.83</c:v>
                </c:pt>
                <c:pt idx="24">
                  <c:v>7.21</c:v>
                </c:pt>
                <c:pt idx="25">
                  <c:v>7.15</c:v>
                </c:pt>
                <c:pt idx="26">
                  <c:v>6.91</c:v>
                </c:pt>
                <c:pt idx="27">
                  <c:v>6.92</c:v>
                </c:pt>
                <c:pt idx="28">
                  <c:v>7.36</c:v>
                </c:pt>
                <c:pt idx="29">
                  <c:v>7.57</c:v>
                </c:pt>
                <c:pt idx="30">
                  <c:v>6.55</c:v>
                </c:pt>
                <c:pt idx="31">
                  <c:v>6.75</c:v>
                </c:pt>
                <c:pt idx="32">
                  <c:v>6.95</c:v>
                </c:pt>
                <c:pt idx="33">
                  <c:v>7.14</c:v>
                </c:pt>
                <c:pt idx="34">
                  <c:v>6.98</c:v>
                </c:pt>
                <c:pt idx="35">
                  <c:v>6.93</c:v>
                </c:pt>
                <c:pt idx="36">
                  <c:v>7.46</c:v>
                </c:pt>
                <c:pt idx="37">
                  <c:v>7.03</c:v>
                </c:pt>
                <c:pt idx="38">
                  <c:v>6.41</c:v>
                </c:pt>
                <c:pt idx="39">
                  <c:v>6.77</c:v>
                </c:pt>
                <c:pt idx="40">
                  <c:v>7.16</c:v>
                </c:pt>
                <c:pt idx="41">
                  <c:v>6.86</c:v>
                </c:pt>
                <c:pt idx="42">
                  <c:v>6.91</c:v>
                </c:pt>
                <c:pt idx="43">
                  <c:v>7.23</c:v>
                </c:pt>
                <c:pt idx="44">
                  <c:v>6.99</c:v>
                </c:pt>
                <c:pt idx="45">
                  <c:v>6.9</c:v>
                </c:pt>
                <c:pt idx="46">
                  <c:v>6.15</c:v>
                </c:pt>
                <c:pt idx="47">
                  <c:v>6.59</c:v>
                </c:pt>
                <c:pt idx="48">
                  <c:v>6.89</c:v>
                </c:pt>
                <c:pt idx="49">
                  <c:v>6.64</c:v>
                </c:pt>
                <c:pt idx="50">
                  <c:v>6.64</c:v>
                </c:pt>
                <c:pt idx="51">
                  <c:v>6.47</c:v>
                </c:pt>
                <c:pt idx="52">
                  <c:v>5.68</c:v>
                </c:pt>
                <c:pt idx="53">
                  <c:v>6.69</c:v>
                </c:pt>
                <c:pt idx="54">
                  <c:v>7.01</c:v>
                </c:pt>
                <c:pt idx="55">
                  <c:v>6.46</c:v>
                </c:pt>
                <c:pt idx="56">
                  <c:v>6.03</c:v>
                </c:pt>
                <c:pt idx="57">
                  <c:v>6.1</c:v>
                </c:pt>
                <c:pt idx="58">
                  <c:v>6.98</c:v>
                </c:pt>
                <c:pt idx="59">
                  <c:v>7.09</c:v>
                </c:pt>
                <c:pt idx="60">
                  <c:v>6.53</c:v>
                </c:pt>
                <c:pt idx="61">
                  <c:v>6.67</c:v>
                </c:pt>
                <c:pt idx="62">
                  <c:v>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E-4C46-959D-2E0B5A3C1735}"/>
            </c:ext>
          </c:extLst>
        </c:ser>
        <c:ser>
          <c:idx val="1"/>
          <c:order val="2"/>
          <c:tx>
            <c:strRef>
              <c:f>'Data for Figure 6-1'!$C$3</c:f>
              <c:strCache>
                <c:ptCount val="1"/>
                <c:pt idx="0">
                  <c:v>Commercial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  <a:prstDash val="sysDash"/>
            </a:ln>
          </c:spPr>
          <c:cat>
            <c:numRef>
              <c:f>'Data for Figure 6-1'!$A$4:$A$66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'Data for Figure 6-1'!$C$4:$C$66</c:f>
              <c:numCache>
                <c:formatCode>0.00</c:formatCode>
                <c:ptCount val="63"/>
                <c:pt idx="0">
                  <c:v>2.72</c:v>
                </c:pt>
                <c:pt idx="1">
                  <c:v>2.77</c:v>
                </c:pt>
                <c:pt idx="2">
                  <c:v>2.92</c:v>
                </c:pt>
                <c:pt idx="3">
                  <c:v>2.92</c:v>
                </c:pt>
                <c:pt idx="4">
                  <c:v>2.98</c:v>
                </c:pt>
                <c:pt idx="5">
                  <c:v>3.18</c:v>
                </c:pt>
                <c:pt idx="6">
                  <c:v>3.41</c:v>
                </c:pt>
                <c:pt idx="7">
                  <c:v>3.77</c:v>
                </c:pt>
                <c:pt idx="8">
                  <c:v>3.9</c:v>
                </c:pt>
                <c:pt idx="9">
                  <c:v>4.09</c:v>
                </c:pt>
                <c:pt idx="10">
                  <c:v>4.24</c:v>
                </c:pt>
                <c:pt idx="11">
                  <c:v>4.32</c:v>
                </c:pt>
                <c:pt idx="12">
                  <c:v>4.41</c:v>
                </c:pt>
                <c:pt idx="13">
                  <c:v>4.42</c:v>
                </c:pt>
                <c:pt idx="14">
                  <c:v>4.26</c:v>
                </c:pt>
                <c:pt idx="15">
                  <c:v>4.0599999999999996</c:v>
                </c:pt>
                <c:pt idx="16">
                  <c:v>4.37</c:v>
                </c:pt>
                <c:pt idx="17">
                  <c:v>4.26</c:v>
                </c:pt>
                <c:pt idx="18">
                  <c:v>4.3099999999999996</c:v>
                </c:pt>
                <c:pt idx="19">
                  <c:v>4.37</c:v>
                </c:pt>
                <c:pt idx="20">
                  <c:v>4.1100000000000003</c:v>
                </c:pt>
                <c:pt idx="21">
                  <c:v>3.84</c:v>
                </c:pt>
                <c:pt idx="22">
                  <c:v>3.86</c:v>
                </c:pt>
                <c:pt idx="23">
                  <c:v>3.84</c:v>
                </c:pt>
                <c:pt idx="24">
                  <c:v>4</c:v>
                </c:pt>
                <c:pt idx="25">
                  <c:v>3.73</c:v>
                </c:pt>
                <c:pt idx="26">
                  <c:v>3.69</c:v>
                </c:pt>
                <c:pt idx="27">
                  <c:v>3.77</c:v>
                </c:pt>
                <c:pt idx="28">
                  <c:v>3.99</c:v>
                </c:pt>
                <c:pt idx="29">
                  <c:v>4.05</c:v>
                </c:pt>
                <c:pt idx="30">
                  <c:v>3.89</c:v>
                </c:pt>
                <c:pt idx="31">
                  <c:v>3.95</c:v>
                </c:pt>
                <c:pt idx="32">
                  <c:v>3.99</c:v>
                </c:pt>
                <c:pt idx="33">
                  <c:v>3.97</c:v>
                </c:pt>
                <c:pt idx="34">
                  <c:v>4.0199999999999996</c:v>
                </c:pt>
                <c:pt idx="35">
                  <c:v>4.0999999999999996</c:v>
                </c:pt>
                <c:pt idx="36">
                  <c:v>4.2699999999999996</c:v>
                </c:pt>
                <c:pt idx="37">
                  <c:v>4.3</c:v>
                </c:pt>
                <c:pt idx="38">
                  <c:v>4</c:v>
                </c:pt>
                <c:pt idx="39">
                  <c:v>4.05</c:v>
                </c:pt>
                <c:pt idx="40">
                  <c:v>4.28</c:v>
                </c:pt>
                <c:pt idx="41">
                  <c:v>4.08</c:v>
                </c:pt>
                <c:pt idx="42">
                  <c:v>4.13</c:v>
                </c:pt>
                <c:pt idx="43">
                  <c:v>4.3</c:v>
                </c:pt>
                <c:pt idx="44">
                  <c:v>4.2300000000000004</c:v>
                </c:pt>
                <c:pt idx="45">
                  <c:v>4.05</c:v>
                </c:pt>
                <c:pt idx="46">
                  <c:v>3.75</c:v>
                </c:pt>
                <c:pt idx="47">
                  <c:v>3.92</c:v>
                </c:pt>
                <c:pt idx="48">
                  <c:v>4.0999999999999996</c:v>
                </c:pt>
                <c:pt idx="49">
                  <c:v>4.0599999999999996</c:v>
                </c:pt>
                <c:pt idx="50">
                  <c:v>4.0199999999999996</c:v>
                </c:pt>
                <c:pt idx="51">
                  <c:v>4.07</c:v>
                </c:pt>
                <c:pt idx="52">
                  <c:v>3.73</c:v>
                </c:pt>
                <c:pt idx="53">
                  <c:v>4.16</c:v>
                </c:pt>
                <c:pt idx="54">
                  <c:v>4.3899999999999997</c:v>
                </c:pt>
                <c:pt idx="55">
                  <c:v>4.4400000000000004</c:v>
                </c:pt>
                <c:pt idx="56">
                  <c:v>4.32</c:v>
                </c:pt>
                <c:pt idx="57">
                  <c:v>4.37</c:v>
                </c:pt>
                <c:pt idx="58">
                  <c:v>4.78</c:v>
                </c:pt>
                <c:pt idx="59">
                  <c:v>4.8</c:v>
                </c:pt>
                <c:pt idx="60">
                  <c:v>4.42</c:v>
                </c:pt>
                <c:pt idx="61">
                  <c:v>4.6500000000000004</c:v>
                </c:pt>
                <c:pt idx="62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E-4C46-959D-2E0B5A3C1735}"/>
            </c:ext>
          </c:extLst>
        </c:ser>
        <c:ser>
          <c:idx val="2"/>
          <c:order val="3"/>
          <c:tx>
            <c:strRef>
              <c:f>'Data for Figure 6-1'!$D$3</c:f>
              <c:strCache>
                <c:ptCount val="1"/>
                <c:pt idx="0">
                  <c:v>Industrial</c:v>
                </c:pt>
              </c:strCache>
            </c:strRef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  <a:prstDash val="sysDash"/>
            </a:ln>
          </c:spPr>
          <c:cat>
            <c:numRef>
              <c:f>'Data for Figure 6-1'!$A$4:$A$66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'Data for Figure 6-1'!$D$4:$D$66</c:f>
              <c:numCache>
                <c:formatCode>0.00</c:formatCode>
                <c:ptCount val="63"/>
                <c:pt idx="0">
                  <c:v>16.95</c:v>
                </c:pt>
                <c:pt idx="1">
                  <c:v>16.96</c:v>
                </c:pt>
                <c:pt idx="2">
                  <c:v>17.559999999999999</c:v>
                </c:pt>
                <c:pt idx="3">
                  <c:v>18.329999999999998</c:v>
                </c:pt>
                <c:pt idx="4">
                  <c:v>19.39</c:v>
                </c:pt>
                <c:pt idx="5">
                  <c:v>20.09</c:v>
                </c:pt>
                <c:pt idx="6">
                  <c:v>20.99</c:v>
                </c:pt>
                <c:pt idx="7">
                  <c:v>21</c:v>
                </c:pt>
                <c:pt idx="8">
                  <c:v>21.86</c:v>
                </c:pt>
                <c:pt idx="9">
                  <c:v>22.63</c:v>
                </c:pt>
                <c:pt idx="10">
                  <c:v>22.94</c:v>
                </c:pt>
                <c:pt idx="11">
                  <c:v>22.7</c:v>
                </c:pt>
                <c:pt idx="12">
                  <c:v>23.49</c:v>
                </c:pt>
                <c:pt idx="13">
                  <c:v>24.69</c:v>
                </c:pt>
                <c:pt idx="14">
                  <c:v>23.76</c:v>
                </c:pt>
                <c:pt idx="15">
                  <c:v>21.4</c:v>
                </c:pt>
                <c:pt idx="16">
                  <c:v>22.63</c:v>
                </c:pt>
                <c:pt idx="17">
                  <c:v>23.12</c:v>
                </c:pt>
                <c:pt idx="18">
                  <c:v>23.2</c:v>
                </c:pt>
                <c:pt idx="19">
                  <c:v>24.14</c:v>
                </c:pt>
                <c:pt idx="20">
                  <c:v>22.55</c:v>
                </c:pt>
                <c:pt idx="21">
                  <c:v>21.27</c:v>
                </c:pt>
                <c:pt idx="22">
                  <c:v>19</c:v>
                </c:pt>
                <c:pt idx="23">
                  <c:v>18.489999999999998</c:v>
                </c:pt>
                <c:pt idx="24">
                  <c:v>20.11</c:v>
                </c:pt>
                <c:pt idx="25">
                  <c:v>19.38</c:v>
                </c:pt>
                <c:pt idx="26">
                  <c:v>19.03</c:v>
                </c:pt>
                <c:pt idx="27">
                  <c:v>19.91</c:v>
                </c:pt>
                <c:pt idx="28">
                  <c:v>20.81</c:v>
                </c:pt>
                <c:pt idx="29">
                  <c:v>20.84</c:v>
                </c:pt>
                <c:pt idx="30">
                  <c:v>21.12</c:v>
                </c:pt>
                <c:pt idx="31">
                  <c:v>20.77</c:v>
                </c:pt>
                <c:pt idx="32">
                  <c:v>21.7</c:v>
                </c:pt>
                <c:pt idx="33">
                  <c:v>21.68</c:v>
                </c:pt>
                <c:pt idx="34">
                  <c:v>22.33</c:v>
                </c:pt>
                <c:pt idx="35">
                  <c:v>22.66</c:v>
                </c:pt>
                <c:pt idx="36">
                  <c:v>23.34</c:v>
                </c:pt>
                <c:pt idx="37">
                  <c:v>23.62</c:v>
                </c:pt>
                <c:pt idx="38">
                  <c:v>23.11</c:v>
                </c:pt>
                <c:pt idx="39">
                  <c:v>22.88</c:v>
                </c:pt>
                <c:pt idx="40">
                  <c:v>22.75</c:v>
                </c:pt>
                <c:pt idx="41">
                  <c:v>21.73</c:v>
                </c:pt>
                <c:pt idx="42">
                  <c:v>21.73</c:v>
                </c:pt>
                <c:pt idx="43">
                  <c:v>21.47</c:v>
                </c:pt>
                <c:pt idx="44">
                  <c:v>22.34</c:v>
                </c:pt>
                <c:pt idx="45">
                  <c:v>21.34</c:v>
                </c:pt>
                <c:pt idx="46">
                  <c:v>21.46</c:v>
                </c:pt>
                <c:pt idx="47">
                  <c:v>21.28</c:v>
                </c:pt>
                <c:pt idx="48">
                  <c:v>20.45</c:v>
                </c:pt>
                <c:pt idx="49">
                  <c:v>18.670000000000002</c:v>
                </c:pt>
                <c:pt idx="50">
                  <c:v>20.329999999999998</c:v>
                </c:pt>
                <c:pt idx="51">
                  <c:v>20.51</c:v>
                </c:pt>
                <c:pt idx="52">
                  <c:v>20.78</c:v>
                </c:pt>
                <c:pt idx="53">
                  <c:v>21.38</c:v>
                </c:pt>
                <c:pt idx="54">
                  <c:v>21.47</c:v>
                </c:pt>
                <c:pt idx="55">
                  <c:v>21.43</c:v>
                </c:pt>
                <c:pt idx="56">
                  <c:v>21.57</c:v>
                </c:pt>
                <c:pt idx="57">
                  <c:v>21.98</c:v>
                </c:pt>
                <c:pt idx="58">
                  <c:v>22.89</c:v>
                </c:pt>
                <c:pt idx="59">
                  <c:v>22.97</c:v>
                </c:pt>
                <c:pt idx="60">
                  <c:v>22.06</c:v>
                </c:pt>
                <c:pt idx="61">
                  <c:v>22.83</c:v>
                </c:pt>
                <c:pt idx="62">
                  <c:v>23.18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E-4C46-959D-2E0B5A3C1735}"/>
            </c:ext>
          </c:extLst>
        </c:ser>
        <c:ser>
          <c:idx val="3"/>
          <c:order val="4"/>
          <c:tx>
            <c:strRef>
              <c:f>'Data for Figure 6-1'!$E$3</c:f>
              <c:strCache>
                <c:ptCount val="1"/>
                <c:pt idx="0">
                  <c:v>Electric power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olid"/>
            </a:ln>
          </c:spPr>
          <c:cat>
            <c:numRef>
              <c:f>'Data for Figure 6-1'!$A$4:$A$66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'Data for Figure 6-1'!$E$4:$E$66</c:f>
              <c:numCache>
                <c:formatCode>0.00</c:formatCode>
                <c:ptCount val="63"/>
                <c:pt idx="0">
                  <c:v>8.16</c:v>
                </c:pt>
                <c:pt idx="1">
                  <c:v>8.4499999999999993</c:v>
                </c:pt>
                <c:pt idx="2">
                  <c:v>9.0299999999999994</c:v>
                </c:pt>
                <c:pt idx="3">
                  <c:v>9.6199999999999992</c:v>
                </c:pt>
                <c:pt idx="4">
                  <c:v>10.31</c:v>
                </c:pt>
                <c:pt idx="5">
                  <c:v>11.01</c:v>
                </c:pt>
                <c:pt idx="6">
                  <c:v>11.98</c:v>
                </c:pt>
                <c:pt idx="7">
                  <c:v>12.69</c:v>
                </c:pt>
                <c:pt idx="8">
                  <c:v>13.88</c:v>
                </c:pt>
                <c:pt idx="9">
                  <c:v>15.17</c:v>
                </c:pt>
                <c:pt idx="10">
                  <c:v>16.25</c:v>
                </c:pt>
                <c:pt idx="11">
                  <c:v>17.12</c:v>
                </c:pt>
                <c:pt idx="12">
                  <c:v>18.45</c:v>
                </c:pt>
                <c:pt idx="13">
                  <c:v>19.73</c:v>
                </c:pt>
                <c:pt idx="14">
                  <c:v>19.91</c:v>
                </c:pt>
                <c:pt idx="15">
                  <c:v>20.27</c:v>
                </c:pt>
                <c:pt idx="16">
                  <c:v>21.47</c:v>
                </c:pt>
                <c:pt idx="17">
                  <c:v>22.55</c:v>
                </c:pt>
                <c:pt idx="18">
                  <c:v>23.55</c:v>
                </c:pt>
                <c:pt idx="19">
                  <c:v>23.94</c:v>
                </c:pt>
                <c:pt idx="20">
                  <c:v>24.27</c:v>
                </c:pt>
                <c:pt idx="21">
                  <c:v>24.42</c:v>
                </c:pt>
                <c:pt idx="22">
                  <c:v>23.98</c:v>
                </c:pt>
                <c:pt idx="23">
                  <c:v>24.61</c:v>
                </c:pt>
                <c:pt idx="24">
                  <c:v>25.64</c:v>
                </c:pt>
                <c:pt idx="25">
                  <c:v>26.03</c:v>
                </c:pt>
                <c:pt idx="26">
                  <c:v>26.23</c:v>
                </c:pt>
                <c:pt idx="27">
                  <c:v>26.99</c:v>
                </c:pt>
                <c:pt idx="28">
                  <c:v>28.23</c:v>
                </c:pt>
                <c:pt idx="29">
                  <c:v>29.87</c:v>
                </c:pt>
                <c:pt idx="30">
                  <c:v>30.5</c:v>
                </c:pt>
                <c:pt idx="31">
                  <c:v>30.86</c:v>
                </c:pt>
                <c:pt idx="32">
                  <c:v>30.72</c:v>
                </c:pt>
                <c:pt idx="33">
                  <c:v>31.85</c:v>
                </c:pt>
                <c:pt idx="34">
                  <c:v>32.4</c:v>
                </c:pt>
                <c:pt idx="35">
                  <c:v>33.479999999999997</c:v>
                </c:pt>
                <c:pt idx="36">
                  <c:v>34.49</c:v>
                </c:pt>
                <c:pt idx="37">
                  <c:v>34.89</c:v>
                </c:pt>
                <c:pt idx="38">
                  <c:v>36.229999999999997</c:v>
                </c:pt>
                <c:pt idx="39">
                  <c:v>36.979999999999997</c:v>
                </c:pt>
                <c:pt idx="40">
                  <c:v>38.06</c:v>
                </c:pt>
                <c:pt idx="41">
                  <c:v>37.22</c:v>
                </c:pt>
                <c:pt idx="42">
                  <c:v>38.020000000000003</c:v>
                </c:pt>
                <c:pt idx="43">
                  <c:v>38.03</c:v>
                </c:pt>
                <c:pt idx="44">
                  <c:v>38.700000000000003</c:v>
                </c:pt>
                <c:pt idx="45">
                  <c:v>39.630000000000003</c:v>
                </c:pt>
                <c:pt idx="46">
                  <c:v>39.42</c:v>
                </c:pt>
                <c:pt idx="47">
                  <c:v>40.369999999999997</c:v>
                </c:pt>
                <c:pt idx="48">
                  <c:v>39.97</c:v>
                </c:pt>
                <c:pt idx="49">
                  <c:v>38.07</c:v>
                </c:pt>
                <c:pt idx="50">
                  <c:v>39.619999999999997</c:v>
                </c:pt>
                <c:pt idx="51">
                  <c:v>39.29</c:v>
                </c:pt>
                <c:pt idx="52">
                  <c:v>38.130000000000003</c:v>
                </c:pt>
                <c:pt idx="53">
                  <c:v>38.36</c:v>
                </c:pt>
                <c:pt idx="54">
                  <c:v>38.630000000000003</c:v>
                </c:pt>
                <c:pt idx="55">
                  <c:v>37.89</c:v>
                </c:pt>
                <c:pt idx="56">
                  <c:v>37.724378999999999</c:v>
                </c:pt>
                <c:pt idx="57">
                  <c:v>37.237989999999996</c:v>
                </c:pt>
                <c:pt idx="58">
                  <c:v>38.168214999999996</c:v>
                </c:pt>
                <c:pt idx="59">
                  <c:v>37.010897</c:v>
                </c:pt>
                <c:pt idx="60">
                  <c:v>35.611001999999999</c:v>
                </c:pt>
                <c:pt idx="61">
                  <c:v>36.682904999999998</c:v>
                </c:pt>
                <c:pt idx="62">
                  <c:v>37.751370999999999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9E-4C46-959D-2E0B5A3C1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587328"/>
        <c:axId val="177588864"/>
      </c:areaChart>
      <c:dateAx>
        <c:axId val="1775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7588864"/>
        <c:crosses val="autoZero"/>
        <c:auto val="0"/>
        <c:lblOffset val="100"/>
        <c:baseTimeUnit val="days"/>
        <c:majorUnit val="5"/>
        <c:majorTimeUnit val="days"/>
      </c:dateAx>
      <c:valAx>
        <c:axId val="177588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Quadrillion</a:t>
                </a:r>
                <a:r>
                  <a:rPr lang="en-US" sz="12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Btu</a:t>
                </a:r>
                <a:endParaRPr lang="en-US" sz="12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7587328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16087225187627535"/>
          <c:y val="9.8787878787878786E-2"/>
          <c:w val="0.67825538096171356"/>
          <c:h val="3.8941223256183884E-2"/>
        </c:manualLayout>
      </c:layout>
      <c:overlay val="0"/>
      <c:spPr>
        <a:ln>
          <a:solidFill>
            <a:schemeClr val="tx1">
              <a:lumMod val="95000"/>
              <a:lumOff val="5000"/>
            </a:schemeClr>
          </a:solidFill>
        </a:ln>
      </c:spPr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2992100" cy="942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2AB0E0-3FA2-7244-B332-6833B72BA7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tabSelected="1" topLeftCell="A60" workbookViewId="0">
      <selection activeCell="J34" sqref="J1:J1048576"/>
    </sheetView>
  </sheetViews>
  <sheetFormatPr defaultColWidth="11.453125" defaultRowHeight="13" x14ac:dyDescent="0.3"/>
  <cols>
    <col min="1" max="1" width="10.81640625" style="2"/>
    <col min="2" max="6" width="15" style="2" customWidth="1"/>
    <col min="7" max="8" width="0" style="3" hidden="1" customWidth="1"/>
    <col min="9" max="16384" width="11.453125" style="3"/>
  </cols>
  <sheetData>
    <row r="1" spans="1:8" x14ac:dyDescent="0.3">
      <c r="A1" s="17" t="s">
        <v>8</v>
      </c>
      <c r="B1" s="17"/>
      <c r="C1" s="17"/>
      <c r="D1" s="17"/>
      <c r="E1" s="17"/>
      <c r="F1" s="17"/>
    </row>
    <row r="2" spans="1:8" x14ac:dyDescent="0.3">
      <c r="A2" s="4"/>
    </row>
    <row r="3" spans="1:8" s="7" customFormat="1" x14ac:dyDescent="0.3">
      <c r="A3" s="5"/>
      <c r="B3" s="6" t="s">
        <v>0</v>
      </c>
      <c r="C3" s="6" t="s">
        <v>1</v>
      </c>
      <c r="D3" s="6" t="s">
        <v>2</v>
      </c>
      <c r="E3" s="6" t="s">
        <v>5</v>
      </c>
      <c r="F3" s="6" t="s">
        <v>3</v>
      </c>
      <c r="G3" s="7" t="s">
        <v>4</v>
      </c>
    </row>
    <row r="4" spans="1:8" x14ac:dyDescent="0.3">
      <c r="A4" s="8">
        <v>1960</v>
      </c>
      <c r="B4" s="9">
        <v>6.65</v>
      </c>
      <c r="C4" s="9">
        <v>2.72</v>
      </c>
      <c r="D4" s="9">
        <v>16.95</v>
      </c>
      <c r="E4" s="9">
        <v>8.16</v>
      </c>
      <c r="F4" s="9">
        <v>10.56</v>
      </c>
      <c r="G4" s="13">
        <f>SUM(B4:F4)</f>
        <v>45.040000000000006</v>
      </c>
      <c r="H4" s="14">
        <f>F4/G4</f>
        <v>0.23445825932504438</v>
      </c>
    </row>
    <row r="5" spans="1:8" x14ac:dyDescent="0.3">
      <c r="A5" s="8">
        <v>1961</v>
      </c>
      <c r="B5" s="9">
        <v>6.78</v>
      </c>
      <c r="C5" s="9">
        <v>2.77</v>
      </c>
      <c r="D5" s="9">
        <v>16.96</v>
      </c>
      <c r="E5" s="9">
        <v>8.4499999999999993</v>
      </c>
      <c r="F5" s="9">
        <v>10.73</v>
      </c>
      <c r="G5" s="13">
        <f t="shared" ref="G5:G66" si="0">SUM(B5:F5)</f>
        <v>45.69</v>
      </c>
      <c r="H5" s="14">
        <f t="shared" ref="H5:H66" si="1">F5/G5</f>
        <v>0.23484351061501424</v>
      </c>
    </row>
    <row r="6" spans="1:8" x14ac:dyDescent="0.3">
      <c r="A6" s="8">
        <v>1962</v>
      </c>
      <c r="B6" s="9">
        <v>7.08</v>
      </c>
      <c r="C6" s="9">
        <v>2.92</v>
      </c>
      <c r="D6" s="9">
        <v>17.559999999999999</v>
      </c>
      <c r="E6" s="9">
        <v>9.0299999999999994</v>
      </c>
      <c r="F6" s="9">
        <v>11.18</v>
      </c>
      <c r="G6" s="13">
        <f t="shared" si="0"/>
        <v>47.769999999999996</v>
      </c>
      <c r="H6" s="14">
        <f t="shared" si="1"/>
        <v>0.23403809922545532</v>
      </c>
    </row>
    <row r="7" spans="1:8" x14ac:dyDescent="0.3">
      <c r="A7" s="8">
        <v>1963</v>
      </c>
      <c r="B7" s="9">
        <v>7.09</v>
      </c>
      <c r="C7" s="9">
        <v>2.92</v>
      </c>
      <c r="D7" s="9">
        <v>18.329999999999998</v>
      </c>
      <c r="E7" s="9">
        <v>9.6199999999999992</v>
      </c>
      <c r="F7" s="9">
        <v>11.62</v>
      </c>
      <c r="G7" s="13">
        <f t="shared" si="0"/>
        <v>49.579999999999991</v>
      </c>
      <c r="H7" s="14">
        <f t="shared" si="1"/>
        <v>0.23436869705526425</v>
      </c>
    </row>
    <row r="8" spans="1:8" x14ac:dyDescent="0.3">
      <c r="A8" s="8">
        <v>1964</v>
      </c>
      <c r="B8" s="9">
        <v>7.11</v>
      </c>
      <c r="C8" s="9">
        <v>2.98</v>
      </c>
      <c r="D8" s="9">
        <v>19.39</v>
      </c>
      <c r="E8" s="9">
        <v>10.31</v>
      </c>
      <c r="F8" s="9">
        <v>11.96</v>
      </c>
      <c r="G8" s="13">
        <f t="shared" si="0"/>
        <v>51.75</v>
      </c>
      <c r="H8" s="14">
        <f t="shared" si="1"/>
        <v>0.23111111111111113</v>
      </c>
    </row>
    <row r="9" spans="1:8" x14ac:dyDescent="0.3">
      <c r="A9" s="8">
        <v>1965</v>
      </c>
      <c r="B9" s="9">
        <v>7.28</v>
      </c>
      <c r="C9" s="9">
        <v>3.18</v>
      </c>
      <c r="D9" s="9">
        <v>20.09</v>
      </c>
      <c r="E9" s="9">
        <v>11.01</v>
      </c>
      <c r="F9" s="9">
        <v>12.4</v>
      </c>
      <c r="G9" s="13">
        <f t="shared" si="0"/>
        <v>53.96</v>
      </c>
      <c r="H9" s="14">
        <f t="shared" si="1"/>
        <v>0.22979985174203113</v>
      </c>
    </row>
    <row r="10" spans="1:8" x14ac:dyDescent="0.3">
      <c r="A10" s="8">
        <v>1966</v>
      </c>
      <c r="B10" s="9">
        <v>7.5</v>
      </c>
      <c r="C10" s="9">
        <v>3.41</v>
      </c>
      <c r="D10" s="9">
        <v>20.99</v>
      </c>
      <c r="E10" s="9">
        <v>11.98</v>
      </c>
      <c r="F10" s="9">
        <v>13.07</v>
      </c>
      <c r="G10" s="13">
        <f t="shared" si="0"/>
        <v>56.949999999999996</v>
      </c>
      <c r="H10" s="14">
        <f t="shared" si="1"/>
        <v>0.22949956101843724</v>
      </c>
    </row>
    <row r="11" spans="1:8" x14ac:dyDescent="0.3">
      <c r="A11" s="8">
        <v>1967</v>
      </c>
      <c r="B11" s="9">
        <v>7.71</v>
      </c>
      <c r="C11" s="9">
        <v>3.77</v>
      </c>
      <c r="D11" s="9">
        <v>21</v>
      </c>
      <c r="E11" s="9">
        <v>12.69</v>
      </c>
      <c r="F11" s="9">
        <v>13.72</v>
      </c>
      <c r="G11" s="13">
        <f t="shared" si="0"/>
        <v>58.89</v>
      </c>
      <c r="H11" s="14">
        <f t="shared" si="1"/>
        <v>0.23297673628799456</v>
      </c>
    </row>
    <row r="12" spans="1:8" x14ac:dyDescent="0.3">
      <c r="A12" s="8">
        <v>1968</v>
      </c>
      <c r="B12" s="9">
        <v>7.93</v>
      </c>
      <c r="C12" s="9">
        <v>3.9</v>
      </c>
      <c r="D12" s="9">
        <v>21.86</v>
      </c>
      <c r="E12" s="9">
        <v>13.88</v>
      </c>
      <c r="F12" s="9">
        <v>14.83</v>
      </c>
      <c r="G12" s="13">
        <f t="shared" si="0"/>
        <v>62.4</v>
      </c>
      <c r="H12" s="14">
        <f t="shared" si="1"/>
        <v>0.23766025641025643</v>
      </c>
    </row>
    <row r="13" spans="1:8" x14ac:dyDescent="0.3">
      <c r="A13" s="8">
        <v>1969</v>
      </c>
      <c r="B13" s="9">
        <v>8.24</v>
      </c>
      <c r="C13" s="9">
        <v>4.09</v>
      </c>
      <c r="D13" s="9">
        <v>22.63</v>
      </c>
      <c r="E13" s="9">
        <v>15.17</v>
      </c>
      <c r="F13" s="9">
        <v>15.47</v>
      </c>
      <c r="G13" s="13">
        <f t="shared" si="0"/>
        <v>65.600000000000009</v>
      </c>
      <c r="H13" s="14">
        <f t="shared" si="1"/>
        <v>0.2358231707317073</v>
      </c>
    </row>
    <row r="14" spans="1:8" x14ac:dyDescent="0.3">
      <c r="A14" s="8">
        <v>1970</v>
      </c>
      <c r="B14" s="9">
        <v>8.32</v>
      </c>
      <c r="C14" s="9">
        <v>4.24</v>
      </c>
      <c r="D14" s="9">
        <v>22.94</v>
      </c>
      <c r="E14" s="9">
        <v>16.25</v>
      </c>
      <c r="F14" s="9">
        <v>16.059999999999999</v>
      </c>
      <c r="G14" s="13">
        <f t="shared" si="0"/>
        <v>67.81</v>
      </c>
      <c r="H14" s="14">
        <f t="shared" si="1"/>
        <v>0.23683822445067096</v>
      </c>
    </row>
    <row r="15" spans="1:8" x14ac:dyDescent="0.3">
      <c r="A15" s="8">
        <v>1971</v>
      </c>
      <c r="B15" s="9">
        <v>8.43</v>
      </c>
      <c r="C15" s="9">
        <v>4.32</v>
      </c>
      <c r="D15" s="9">
        <v>22.7</v>
      </c>
      <c r="E15" s="9">
        <v>17.12</v>
      </c>
      <c r="F15" s="9">
        <v>16.690000000000001</v>
      </c>
      <c r="G15" s="13">
        <f t="shared" si="0"/>
        <v>69.260000000000005</v>
      </c>
      <c r="H15" s="14">
        <f t="shared" si="1"/>
        <v>0.2409760323419001</v>
      </c>
    </row>
    <row r="16" spans="1:8" x14ac:dyDescent="0.3">
      <c r="A16" s="8">
        <v>1972</v>
      </c>
      <c r="B16" s="9">
        <v>8.6300000000000008</v>
      </c>
      <c r="C16" s="9">
        <v>4.41</v>
      </c>
      <c r="D16" s="9">
        <v>23.49</v>
      </c>
      <c r="E16" s="9">
        <v>18.45</v>
      </c>
      <c r="F16" s="9">
        <v>17.68</v>
      </c>
      <c r="G16" s="13">
        <f t="shared" si="0"/>
        <v>72.66</v>
      </c>
      <c r="H16" s="14">
        <f t="shared" si="1"/>
        <v>0.24332507569501791</v>
      </c>
    </row>
    <row r="17" spans="1:8" x14ac:dyDescent="0.3">
      <c r="A17" s="8">
        <v>1973</v>
      </c>
      <c r="B17" s="9">
        <v>8.23</v>
      </c>
      <c r="C17" s="9">
        <v>4.42</v>
      </c>
      <c r="D17" s="9">
        <v>24.69</v>
      </c>
      <c r="E17" s="9">
        <v>19.73</v>
      </c>
      <c r="F17" s="9">
        <v>18.579999999999998</v>
      </c>
      <c r="G17" s="13">
        <f t="shared" si="0"/>
        <v>75.650000000000006</v>
      </c>
      <c r="H17" s="14">
        <f t="shared" si="1"/>
        <v>0.24560475875743551</v>
      </c>
    </row>
    <row r="18" spans="1:8" x14ac:dyDescent="0.3">
      <c r="A18" s="8">
        <v>1974</v>
      </c>
      <c r="B18" s="9">
        <v>7.91</v>
      </c>
      <c r="C18" s="9">
        <v>4.26</v>
      </c>
      <c r="D18" s="9">
        <v>23.76</v>
      </c>
      <c r="E18" s="9">
        <v>19.91</v>
      </c>
      <c r="F18" s="9">
        <v>18.09</v>
      </c>
      <c r="G18" s="13">
        <f t="shared" si="0"/>
        <v>73.930000000000007</v>
      </c>
      <c r="H18" s="14">
        <f t="shared" si="1"/>
        <v>0.24469092384688215</v>
      </c>
    </row>
    <row r="19" spans="1:8" x14ac:dyDescent="0.3">
      <c r="A19" s="8">
        <v>1975</v>
      </c>
      <c r="B19" s="9">
        <v>7.99</v>
      </c>
      <c r="C19" s="9">
        <v>4.0599999999999996</v>
      </c>
      <c r="D19" s="9">
        <v>21.4</v>
      </c>
      <c r="E19" s="9">
        <v>20.27</v>
      </c>
      <c r="F19" s="9">
        <v>18.21</v>
      </c>
      <c r="G19" s="13">
        <f t="shared" si="0"/>
        <v>71.930000000000007</v>
      </c>
      <c r="H19" s="14">
        <f t="shared" si="1"/>
        <v>0.25316279716390933</v>
      </c>
    </row>
    <row r="20" spans="1:8" x14ac:dyDescent="0.3">
      <c r="A20" s="8">
        <v>1976</v>
      </c>
      <c r="B20" s="9">
        <v>8.39</v>
      </c>
      <c r="C20" s="9">
        <v>4.37</v>
      </c>
      <c r="D20" s="9">
        <v>22.63</v>
      </c>
      <c r="E20" s="9">
        <v>21.47</v>
      </c>
      <c r="F20" s="9">
        <v>19.07</v>
      </c>
      <c r="G20" s="13">
        <f t="shared" si="0"/>
        <v>75.930000000000007</v>
      </c>
      <c r="H20" s="14">
        <f t="shared" si="1"/>
        <v>0.25115237718951666</v>
      </c>
    </row>
    <row r="21" spans="1:8" x14ac:dyDescent="0.3">
      <c r="A21" s="8">
        <v>1977</v>
      </c>
      <c r="B21" s="9">
        <v>8.19</v>
      </c>
      <c r="C21" s="9">
        <v>4.26</v>
      </c>
      <c r="D21" s="9">
        <v>23.12</v>
      </c>
      <c r="E21" s="9">
        <v>22.55</v>
      </c>
      <c r="F21" s="9">
        <v>19.79</v>
      </c>
      <c r="G21" s="13">
        <f t="shared" si="0"/>
        <v>77.91</v>
      </c>
      <c r="H21" s="14">
        <f t="shared" si="1"/>
        <v>0.25401103837761518</v>
      </c>
    </row>
    <row r="22" spans="1:8" x14ac:dyDescent="0.3">
      <c r="A22" s="8">
        <v>1978</v>
      </c>
      <c r="B22" s="9">
        <v>8.26</v>
      </c>
      <c r="C22" s="9">
        <v>4.3099999999999996</v>
      </c>
      <c r="D22" s="9">
        <v>23.2</v>
      </c>
      <c r="E22" s="9">
        <v>23.55</v>
      </c>
      <c r="F22" s="9">
        <v>20.58</v>
      </c>
      <c r="G22" s="13">
        <f t="shared" si="0"/>
        <v>79.899999999999991</v>
      </c>
      <c r="H22" s="14">
        <f t="shared" si="1"/>
        <v>0.25757196495619528</v>
      </c>
    </row>
    <row r="23" spans="1:8" x14ac:dyDescent="0.3">
      <c r="A23" s="8">
        <v>1979</v>
      </c>
      <c r="B23" s="9">
        <v>7.92</v>
      </c>
      <c r="C23" s="9">
        <v>4.37</v>
      </c>
      <c r="D23" s="9">
        <v>24.14</v>
      </c>
      <c r="E23" s="9">
        <v>23.94</v>
      </c>
      <c r="F23" s="9">
        <v>20.440000000000001</v>
      </c>
      <c r="G23" s="13">
        <f t="shared" si="0"/>
        <v>80.81</v>
      </c>
      <c r="H23" s="14">
        <f t="shared" si="1"/>
        <v>0.25293899269892339</v>
      </c>
    </row>
    <row r="24" spans="1:8" x14ac:dyDescent="0.3">
      <c r="A24" s="8">
        <v>1980</v>
      </c>
      <c r="B24" s="9">
        <v>7.44</v>
      </c>
      <c r="C24" s="9">
        <v>4.1100000000000003</v>
      </c>
      <c r="D24" s="9">
        <v>22.55</v>
      </c>
      <c r="E24" s="9">
        <v>24.27</v>
      </c>
      <c r="F24" s="9">
        <v>19.66</v>
      </c>
      <c r="G24" s="13">
        <f t="shared" si="0"/>
        <v>78.03</v>
      </c>
      <c r="H24" s="14">
        <f t="shared" si="1"/>
        <v>0.25195437652185054</v>
      </c>
    </row>
    <row r="25" spans="1:8" x14ac:dyDescent="0.3">
      <c r="A25" s="8">
        <v>1981</v>
      </c>
      <c r="B25" s="9">
        <v>7.05</v>
      </c>
      <c r="C25" s="9">
        <v>3.84</v>
      </c>
      <c r="D25" s="9">
        <v>21.27</v>
      </c>
      <c r="E25" s="9">
        <v>24.42</v>
      </c>
      <c r="F25" s="9">
        <v>19.48</v>
      </c>
      <c r="G25" s="13">
        <f t="shared" si="0"/>
        <v>76.06</v>
      </c>
      <c r="H25" s="14">
        <f t="shared" si="1"/>
        <v>0.2561135945306337</v>
      </c>
    </row>
    <row r="26" spans="1:8" x14ac:dyDescent="0.3">
      <c r="A26" s="8">
        <v>1982</v>
      </c>
      <c r="B26" s="9">
        <v>7.15</v>
      </c>
      <c r="C26" s="9">
        <v>3.86</v>
      </c>
      <c r="D26" s="9">
        <v>19</v>
      </c>
      <c r="E26" s="9">
        <v>23.98</v>
      </c>
      <c r="F26" s="9">
        <v>19.05</v>
      </c>
      <c r="G26" s="13">
        <f t="shared" si="0"/>
        <v>73.039999999999992</v>
      </c>
      <c r="H26" s="14">
        <f t="shared" si="1"/>
        <v>0.26081599123767801</v>
      </c>
    </row>
    <row r="27" spans="1:8" x14ac:dyDescent="0.3">
      <c r="A27" s="8">
        <v>1983</v>
      </c>
      <c r="B27" s="9">
        <v>6.83</v>
      </c>
      <c r="C27" s="9">
        <v>3.84</v>
      </c>
      <c r="D27" s="9">
        <v>18.489999999999998</v>
      </c>
      <c r="E27" s="9">
        <v>24.61</v>
      </c>
      <c r="F27" s="9">
        <v>19.13</v>
      </c>
      <c r="G27" s="13">
        <f t="shared" si="0"/>
        <v>72.899999999999991</v>
      </c>
      <c r="H27" s="14">
        <f t="shared" si="1"/>
        <v>0.26241426611796986</v>
      </c>
    </row>
    <row r="28" spans="1:8" x14ac:dyDescent="0.3">
      <c r="A28" s="8">
        <v>1984</v>
      </c>
      <c r="B28" s="9">
        <v>7.21</v>
      </c>
      <c r="C28" s="9">
        <v>4</v>
      </c>
      <c r="D28" s="9">
        <v>20.11</v>
      </c>
      <c r="E28" s="9">
        <v>25.64</v>
      </c>
      <c r="F28" s="9">
        <v>19.61</v>
      </c>
      <c r="G28" s="13">
        <f t="shared" si="0"/>
        <v>76.569999999999993</v>
      </c>
      <c r="H28" s="14">
        <f t="shared" si="1"/>
        <v>0.25610552435679773</v>
      </c>
    </row>
    <row r="29" spans="1:8" x14ac:dyDescent="0.3">
      <c r="A29" s="8">
        <v>1985</v>
      </c>
      <c r="B29" s="9">
        <v>7.15</v>
      </c>
      <c r="C29" s="9">
        <v>3.73</v>
      </c>
      <c r="D29" s="9">
        <v>19.38</v>
      </c>
      <c r="E29" s="9">
        <v>26.03</v>
      </c>
      <c r="F29" s="9">
        <v>20.04</v>
      </c>
      <c r="G29" s="13">
        <f t="shared" si="0"/>
        <v>76.33</v>
      </c>
      <c r="H29" s="14">
        <f t="shared" si="1"/>
        <v>0.26254421590462468</v>
      </c>
    </row>
    <row r="30" spans="1:8" x14ac:dyDescent="0.3">
      <c r="A30" s="8">
        <v>1986</v>
      </c>
      <c r="B30" s="9">
        <v>6.91</v>
      </c>
      <c r="C30" s="9">
        <v>3.69</v>
      </c>
      <c r="D30" s="9">
        <v>19.03</v>
      </c>
      <c r="E30" s="9">
        <v>26.23</v>
      </c>
      <c r="F30" s="9">
        <v>20.74</v>
      </c>
      <c r="G30" s="13">
        <f t="shared" si="0"/>
        <v>76.599999999999994</v>
      </c>
      <c r="H30" s="14">
        <f t="shared" si="1"/>
        <v>0.27075718015665795</v>
      </c>
    </row>
    <row r="31" spans="1:8" x14ac:dyDescent="0.3">
      <c r="A31" s="8">
        <v>1987</v>
      </c>
      <c r="B31" s="9">
        <v>6.92</v>
      </c>
      <c r="C31" s="9">
        <v>3.77</v>
      </c>
      <c r="D31" s="9">
        <v>19.91</v>
      </c>
      <c r="E31" s="9">
        <v>26.99</v>
      </c>
      <c r="F31" s="9">
        <v>21.42</v>
      </c>
      <c r="G31" s="13">
        <f t="shared" si="0"/>
        <v>79.010000000000005</v>
      </c>
      <c r="H31" s="14">
        <f t="shared" si="1"/>
        <v>0.27110492342741427</v>
      </c>
    </row>
    <row r="32" spans="1:8" x14ac:dyDescent="0.3">
      <c r="A32" s="8">
        <v>1988</v>
      </c>
      <c r="B32" s="9">
        <v>7.36</v>
      </c>
      <c r="C32" s="9">
        <v>3.99</v>
      </c>
      <c r="D32" s="9">
        <v>20.81</v>
      </c>
      <c r="E32" s="9">
        <v>28.23</v>
      </c>
      <c r="F32" s="9">
        <v>22.27</v>
      </c>
      <c r="G32" s="13">
        <f t="shared" si="0"/>
        <v>82.66</v>
      </c>
      <c r="H32" s="14">
        <f t="shared" si="1"/>
        <v>0.26941688845874667</v>
      </c>
    </row>
    <row r="33" spans="1:8" x14ac:dyDescent="0.3">
      <c r="A33" s="8">
        <v>1989</v>
      </c>
      <c r="B33" s="9">
        <v>7.57</v>
      </c>
      <c r="C33" s="9">
        <v>4.05</v>
      </c>
      <c r="D33" s="9">
        <v>20.84</v>
      </c>
      <c r="E33" s="9">
        <v>29.87</v>
      </c>
      <c r="F33" s="9">
        <v>22.42</v>
      </c>
      <c r="G33" s="13">
        <f t="shared" si="0"/>
        <v>84.75</v>
      </c>
      <c r="H33" s="14">
        <f t="shared" si="1"/>
        <v>0.26454277286135697</v>
      </c>
    </row>
    <row r="34" spans="1:8" x14ac:dyDescent="0.3">
      <c r="A34" s="8">
        <v>1990</v>
      </c>
      <c r="B34" s="9">
        <v>6.55</v>
      </c>
      <c r="C34" s="9">
        <v>3.89</v>
      </c>
      <c r="D34" s="9">
        <v>21.12</v>
      </c>
      <c r="E34" s="9">
        <v>30.5</v>
      </c>
      <c r="F34" s="9">
        <v>22.37</v>
      </c>
      <c r="G34" s="13">
        <f t="shared" si="0"/>
        <v>84.43</v>
      </c>
      <c r="H34" s="14">
        <f t="shared" si="1"/>
        <v>0.26495321568162972</v>
      </c>
    </row>
    <row r="35" spans="1:8" x14ac:dyDescent="0.3">
      <c r="A35" s="8">
        <v>1991</v>
      </c>
      <c r="B35" s="9">
        <v>6.75</v>
      </c>
      <c r="C35" s="9">
        <v>3.95</v>
      </c>
      <c r="D35" s="9">
        <v>20.77</v>
      </c>
      <c r="E35" s="9">
        <v>30.86</v>
      </c>
      <c r="F35" s="9">
        <v>22.06</v>
      </c>
      <c r="G35" s="13">
        <f t="shared" si="0"/>
        <v>84.39</v>
      </c>
      <c r="H35" s="14">
        <f t="shared" si="1"/>
        <v>0.26140537978433465</v>
      </c>
    </row>
    <row r="36" spans="1:8" x14ac:dyDescent="0.3">
      <c r="A36" s="8">
        <v>1992</v>
      </c>
      <c r="B36" s="9">
        <v>6.95</v>
      </c>
      <c r="C36" s="9">
        <v>3.99</v>
      </c>
      <c r="D36" s="9">
        <v>21.7</v>
      </c>
      <c r="E36" s="9">
        <v>30.72</v>
      </c>
      <c r="F36" s="9">
        <v>22.36</v>
      </c>
      <c r="G36" s="13">
        <f t="shared" si="0"/>
        <v>85.72</v>
      </c>
      <c r="H36" s="14">
        <f t="shared" si="1"/>
        <v>0.26084927671488567</v>
      </c>
    </row>
    <row r="37" spans="1:8" x14ac:dyDescent="0.3">
      <c r="A37" s="8">
        <v>1993</v>
      </c>
      <c r="B37" s="9">
        <v>7.14</v>
      </c>
      <c r="C37" s="9">
        <v>3.97</v>
      </c>
      <c r="D37" s="9">
        <v>21.68</v>
      </c>
      <c r="E37" s="9">
        <v>31.85</v>
      </c>
      <c r="F37" s="9">
        <v>22.62</v>
      </c>
      <c r="G37" s="13">
        <f t="shared" si="0"/>
        <v>87.26</v>
      </c>
      <c r="H37" s="14">
        <f t="shared" si="1"/>
        <v>0.25922530369012148</v>
      </c>
    </row>
    <row r="38" spans="1:8" x14ac:dyDescent="0.3">
      <c r="A38" s="8">
        <v>1994</v>
      </c>
      <c r="B38" s="9">
        <v>6.98</v>
      </c>
      <c r="C38" s="9">
        <v>4.0199999999999996</v>
      </c>
      <c r="D38" s="9">
        <v>22.33</v>
      </c>
      <c r="E38" s="9">
        <v>32.4</v>
      </c>
      <c r="F38" s="9">
        <v>23.26</v>
      </c>
      <c r="G38" s="13">
        <f t="shared" si="0"/>
        <v>88.99</v>
      </c>
      <c r="H38" s="14">
        <f t="shared" si="1"/>
        <v>0.26137768288571755</v>
      </c>
    </row>
    <row r="39" spans="1:8" x14ac:dyDescent="0.3">
      <c r="A39" s="8">
        <v>1995</v>
      </c>
      <c r="B39" s="9">
        <v>6.93</v>
      </c>
      <c r="C39" s="9">
        <v>4.0999999999999996</v>
      </c>
      <c r="D39" s="9">
        <v>22.66</v>
      </c>
      <c r="E39" s="9">
        <v>33.479999999999997</v>
      </c>
      <c r="F39" s="9">
        <v>23.76</v>
      </c>
      <c r="G39" s="13">
        <f t="shared" si="0"/>
        <v>90.929999999999993</v>
      </c>
      <c r="H39" s="14">
        <f t="shared" si="1"/>
        <v>0.26129990102276479</v>
      </c>
    </row>
    <row r="40" spans="1:8" x14ac:dyDescent="0.3">
      <c r="A40" s="8">
        <v>1996</v>
      </c>
      <c r="B40" s="9">
        <v>7.46</v>
      </c>
      <c r="C40" s="9">
        <v>4.2699999999999996</v>
      </c>
      <c r="D40" s="9">
        <v>23.34</v>
      </c>
      <c r="E40" s="9">
        <v>34.49</v>
      </c>
      <c r="F40" s="9">
        <v>24.36</v>
      </c>
      <c r="G40" s="13">
        <f t="shared" si="0"/>
        <v>93.92</v>
      </c>
      <c r="H40" s="14">
        <f t="shared" si="1"/>
        <v>0.25936967632027258</v>
      </c>
    </row>
    <row r="41" spans="1:8" x14ac:dyDescent="0.3">
      <c r="A41" s="8">
        <v>1997</v>
      </c>
      <c r="B41" s="9">
        <v>7.03</v>
      </c>
      <c r="C41" s="9">
        <v>4.3</v>
      </c>
      <c r="D41" s="9">
        <v>23.62</v>
      </c>
      <c r="E41" s="9">
        <v>34.89</v>
      </c>
      <c r="F41" s="9">
        <v>24.67</v>
      </c>
      <c r="G41" s="13">
        <f t="shared" si="0"/>
        <v>94.51</v>
      </c>
      <c r="H41" s="14">
        <f t="shared" si="1"/>
        <v>0.26103057877473285</v>
      </c>
    </row>
    <row r="42" spans="1:8" x14ac:dyDescent="0.3">
      <c r="A42" s="8">
        <v>1998</v>
      </c>
      <c r="B42" s="9">
        <v>6.41</v>
      </c>
      <c r="C42" s="9">
        <v>4</v>
      </c>
      <c r="D42" s="9">
        <v>23.11</v>
      </c>
      <c r="E42" s="9">
        <v>36.229999999999997</v>
      </c>
      <c r="F42" s="9">
        <v>25.17</v>
      </c>
      <c r="G42" s="13">
        <f t="shared" si="0"/>
        <v>94.92</v>
      </c>
      <c r="H42" s="14">
        <f t="shared" si="1"/>
        <v>0.26517067003792671</v>
      </c>
    </row>
    <row r="43" spans="1:8" x14ac:dyDescent="0.3">
      <c r="A43" s="8">
        <v>1999</v>
      </c>
      <c r="B43" s="9">
        <v>6.77</v>
      </c>
      <c r="C43" s="9">
        <v>4.05</v>
      </c>
      <c r="D43" s="9">
        <v>22.88</v>
      </c>
      <c r="E43" s="9">
        <v>36.979999999999997</v>
      </c>
      <c r="F43" s="9">
        <v>25.86</v>
      </c>
      <c r="G43" s="13">
        <f t="shared" si="0"/>
        <v>96.54</v>
      </c>
      <c r="H43" s="14">
        <f t="shared" si="1"/>
        <v>0.26786824114356739</v>
      </c>
    </row>
    <row r="44" spans="1:8" x14ac:dyDescent="0.3">
      <c r="A44" s="8">
        <v>2000</v>
      </c>
      <c r="B44" s="9">
        <v>7.16</v>
      </c>
      <c r="C44" s="9">
        <v>4.28</v>
      </c>
      <c r="D44" s="9">
        <v>22.75</v>
      </c>
      <c r="E44" s="9">
        <v>38.06</v>
      </c>
      <c r="F44" s="9">
        <v>26.46</v>
      </c>
      <c r="G44" s="13">
        <f t="shared" si="0"/>
        <v>98.710000000000008</v>
      </c>
      <c r="H44" s="14">
        <f t="shared" si="1"/>
        <v>0.26805794752304729</v>
      </c>
    </row>
    <row r="45" spans="1:8" x14ac:dyDescent="0.3">
      <c r="A45" s="8">
        <v>2001</v>
      </c>
      <c r="B45" s="9">
        <v>6.86</v>
      </c>
      <c r="C45" s="9">
        <v>4.08</v>
      </c>
      <c r="D45" s="9">
        <v>21.73</v>
      </c>
      <c r="E45" s="9">
        <v>37.22</v>
      </c>
      <c r="F45" s="9">
        <v>26.18</v>
      </c>
      <c r="G45" s="13">
        <f t="shared" si="0"/>
        <v>96.07</v>
      </c>
      <c r="H45" s="14">
        <f t="shared" si="1"/>
        <v>0.27250962839596127</v>
      </c>
    </row>
    <row r="46" spans="1:8" x14ac:dyDescent="0.3">
      <c r="A46" s="8">
        <v>2002</v>
      </c>
      <c r="B46" s="9">
        <v>6.91</v>
      </c>
      <c r="C46" s="9">
        <v>4.13</v>
      </c>
      <c r="D46" s="9">
        <v>21.73</v>
      </c>
      <c r="E46" s="9">
        <v>38.020000000000003</v>
      </c>
      <c r="F46" s="9">
        <v>26.75</v>
      </c>
      <c r="G46" s="13">
        <f t="shared" si="0"/>
        <v>97.539999999999992</v>
      </c>
      <c r="H46" s="14">
        <f t="shared" si="1"/>
        <v>0.27424646298954275</v>
      </c>
    </row>
    <row r="47" spans="1:8" x14ac:dyDescent="0.3">
      <c r="A47" s="8">
        <v>2003</v>
      </c>
      <c r="B47" s="9">
        <v>7.23</v>
      </c>
      <c r="C47" s="9">
        <v>4.3</v>
      </c>
      <c r="D47" s="9">
        <v>21.47</v>
      </c>
      <c r="E47" s="9">
        <v>38.03</v>
      </c>
      <c r="F47" s="9">
        <v>26.81</v>
      </c>
      <c r="G47" s="13">
        <f t="shared" si="0"/>
        <v>97.84</v>
      </c>
      <c r="H47" s="14">
        <f t="shared" si="1"/>
        <v>0.27401880621422731</v>
      </c>
    </row>
    <row r="48" spans="1:8" x14ac:dyDescent="0.3">
      <c r="A48" s="8">
        <v>2004</v>
      </c>
      <c r="B48" s="9">
        <v>6.99</v>
      </c>
      <c r="C48" s="9">
        <v>4.2300000000000004</v>
      </c>
      <c r="D48" s="9">
        <v>22.34</v>
      </c>
      <c r="E48" s="9">
        <v>38.700000000000003</v>
      </c>
      <c r="F48" s="9">
        <v>27.75</v>
      </c>
      <c r="G48" s="13">
        <f t="shared" si="0"/>
        <v>100.01</v>
      </c>
      <c r="H48" s="14">
        <f t="shared" si="1"/>
        <v>0.27747225277472254</v>
      </c>
    </row>
    <row r="49" spans="1:8" x14ac:dyDescent="0.3">
      <c r="A49" s="8">
        <v>2005</v>
      </c>
      <c r="B49" s="9">
        <v>6.9</v>
      </c>
      <c r="C49" s="9">
        <v>4.05</v>
      </c>
      <c r="D49" s="9">
        <v>21.34</v>
      </c>
      <c r="E49" s="9">
        <v>39.630000000000003</v>
      </c>
      <c r="F49" s="9">
        <v>28.18</v>
      </c>
      <c r="G49" s="13">
        <f t="shared" si="0"/>
        <v>100.1</v>
      </c>
      <c r="H49" s="14">
        <f t="shared" si="1"/>
        <v>0.28151848151848152</v>
      </c>
    </row>
    <row r="50" spans="1:8" x14ac:dyDescent="0.3">
      <c r="A50" s="8">
        <v>2006</v>
      </c>
      <c r="B50" s="9">
        <v>6.15</v>
      </c>
      <c r="C50" s="9">
        <v>3.75</v>
      </c>
      <c r="D50" s="9">
        <v>21.46</v>
      </c>
      <c r="E50" s="9">
        <v>39.42</v>
      </c>
      <c r="F50" s="9">
        <v>28.62</v>
      </c>
      <c r="G50" s="13">
        <f t="shared" si="0"/>
        <v>99.4</v>
      </c>
      <c r="H50" s="14">
        <f t="shared" si="1"/>
        <v>0.28792756539235415</v>
      </c>
    </row>
    <row r="51" spans="1:8" x14ac:dyDescent="0.3">
      <c r="A51" s="8">
        <v>2007</v>
      </c>
      <c r="B51" s="9">
        <v>6.59</v>
      </c>
      <c r="C51" s="9">
        <v>3.92</v>
      </c>
      <c r="D51" s="9">
        <v>21.28</v>
      </c>
      <c r="E51" s="9">
        <v>40.369999999999997</v>
      </c>
      <c r="F51" s="9">
        <v>28.73</v>
      </c>
      <c r="G51" s="13">
        <f t="shared" si="0"/>
        <v>100.89</v>
      </c>
      <c r="H51" s="14">
        <f t="shared" si="1"/>
        <v>0.28476558628208942</v>
      </c>
    </row>
    <row r="52" spans="1:8" x14ac:dyDescent="0.3">
      <c r="A52" s="8">
        <v>2008</v>
      </c>
      <c r="B52" s="9">
        <v>6.89</v>
      </c>
      <c r="C52" s="9">
        <v>4.0999999999999996</v>
      </c>
      <c r="D52" s="9">
        <v>20.45</v>
      </c>
      <c r="E52" s="9">
        <v>39.97</v>
      </c>
      <c r="F52" s="9">
        <v>27.34</v>
      </c>
      <c r="G52" s="13">
        <f t="shared" si="0"/>
        <v>98.75</v>
      </c>
      <c r="H52" s="14">
        <f t="shared" si="1"/>
        <v>0.27686075949367089</v>
      </c>
    </row>
    <row r="53" spans="1:8" x14ac:dyDescent="0.3">
      <c r="A53" s="8">
        <v>2009</v>
      </c>
      <c r="B53" s="9">
        <v>6.64</v>
      </c>
      <c r="C53" s="9">
        <v>4.0599999999999996</v>
      </c>
      <c r="D53" s="9">
        <v>18.670000000000002</v>
      </c>
      <c r="E53" s="9">
        <v>38.07</v>
      </c>
      <c r="F53" s="9">
        <v>26.51</v>
      </c>
      <c r="G53" s="13">
        <f t="shared" si="0"/>
        <v>93.95</v>
      </c>
      <c r="H53" s="14">
        <f t="shared" si="1"/>
        <v>0.28217136774880258</v>
      </c>
    </row>
    <row r="54" spans="1:8" x14ac:dyDescent="0.3">
      <c r="A54" s="8">
        <v>2010</v>
      </c>
      <c r="B54" s="9">
        <v>6.64</v>
      </c>
      <c r="C54" s="9">
        <v>4.0199999999999996</v>
      </c>
      <c r="D54" s="9">
        <v>20.329999999999998</v>
      </c>
      <c r="E54" s="9">
        <v>39.619999999999997</v>
      </c>
      <c r="F54" s="9">
        <v>26.89</v>
      </c>
      <c r="G54" s="13">
        <f t="shared" si="0"/>
        <v>97.5</v>
      </c>
      <c r="H54" s="14">
        <f t="shared" si="1"/>
        <v>0.27579487179487178</v>
      </c>
    </row>
    <row r="55" spans="1:8" x14ac:dyDescent="0.3">
      <c r="A55" s="8">
        <v>2011</v>
      </c>
      <c r="B55" s="9">
        <v>6.47</v>
      </c>
      <c r="C55" s="9">
        <v>4.07</v>
      </c>
      <c r="D55" s="9">
        <v>20.51</v>
      </c>
      <c r="E55" s="9">
        <v>39.29</v>
      </c>
      <c r="F55" s="9">
        <v>26.52</v>
      </c>
      <c r="G55" s="13">
        <f t="shared" si="0"/>
        <v>96.86</v>
      </c>
      <c r="H55" s="14">
        <f t="shared" si="1"/>
        <v>0.27379723311996695</v>
      </c>
    </row>
    <row r="56" spans="1:8" x14ac:dyDescent="0.3">
      <c r="A56" s="8">
        <v>2012</v>
      </c>
      <c r="B56" s="9">
        <v>5.68</v>
      </c>
      <c r="C56" s="9">
        <v>3.73</v>
      </c>
      <c r="D56" s="9">
        <v>20.78</v>
      </c>
      <c r="E56" s="9">
        <v>38.130000000000003</v>
      </c>
      <c r="F56" s="9">
        <v>26.06</v>
      </c>
      <c r="G56" s="13">
        <f t="shared" si="0"/>
        <v>94.38000000000001</v>
      </c>
      <c r="H56" s="14">
        <f t="shared" si="1"/>
        <v>0.27611782157236697</v>
      </c>
    </row>
    <row r="57" spans="1:8" x14ac:dyDescent="0.3">
      <c r="A57" s="8">
        <v>2013</v>
      </c>
      <c r="B57" s="9">
        <v>6.69</v>
      </c>
      <c r="C57" s="9">
        <v>4.16</v>
      </c>
      <c r="D57" s="9">
        <v>21.38</v>
      </c>
      <c r="E57" s="9">
        <v>38.36</v>
      </c>
      <c r="F57" s="9">
        <v>26.54</v>
      </c>
      <c r="G57" s="13">
        <f t="shared" si="0"/>
        <v>97.13</v>
      </c>
      <c r="H57" s="14">
        <f t="shared" si="1"/>
        <v>0.2732420467414805</v>
      </c>
    </row>
    <row r="58" spans="1:8" x14ac:dyDescent="0.3">
      <c r="A58" s="8">
        <v>2014</v>
      </c>
      <c r="B58" s="9">
        <v>7.01</v>
      </c>
      <c r="C58" s="9">
        <v>4.3899999999999997</v>
      </c>
      <c r="D58" s="9">
        <v>21.47</v>
      </c>
      <c r="E58" s="9">
        <v>38.630000000000003</v>
      </c>
      <c r="F58" s="9">
        <v>26.8</v>
      </c>
      <c r="G58" s="13">
        <f t="shared" si="0"/>
        <v>98.3</v>
      </c>
      <c r="H58" s="14">
        <f t="shared" si="1"/>
        <v>0.27263479145473041</v>
      </c>
    </row>
    <row r="59" spans="1:8" x14ac:dyDescent="0.3">
      <c r="A59" s="8">
        <v>2015</v>
      </c>
      <c r="B59" s="9">
        <v>6.46</v>
      </c>
      <c r="C59" s="9">
        <v>4.4400000000000004</v>
      </c>
      <c r="D59" s="9">
        <v>21.43</v>
      </c>
      <c r="E59" s="9">
        <v>37.89</v>
      </c>
      <c r="F59" s="9">
        <v>27.18</v>
      </c>
      <c r="G59" s="13">
        <f t="shared" si="0"/>
        <v>97.4</v>
      </c>
      <c r="H59" s="14">
        <f t="shared" si="1"/>
        <v>0.27905544147843941</v>
      </c>
    </row>
    <row r="60" spans="1:8" x14ac:dyDescent="0.3">
      <c r="A60" s="8">
        <v>2016</v>
      </c>
      <c r="B60" s="9">
        <v>6.03</v>
      </c>
      <c r="C60" s="9">
        <v>4.32</v>
      </c>
      <c r="D60" s="9">
        <v>21.57</v>
      </c>
      <c r="E60" s="9">
        <v>37.724378999999999</v>
      </c>
      <c r="F60" s="9">
        <v>27.74</v>
      </c>
      <c r="G60" s="13"/>
      <c r="H60" s="15"/>
    </row>
    <row r="61" spans="1:8" x14ac:dyDescent="0.3">
      <c r="A61" s="8">
        <v>2017</v>
      </c>
      <c r="B61" s="9">
        <v>6.1</v>
      </c>
      <c r="C61" s="9">
        <v>4.37</v>
      </c>
      <c r="D61" s="9">
        <v>21.98</v>
      </c>
      <c r="E61" s="9">
        <v>37.237989999999996</v>
      </c>
      <c r="F61" s="9">
        <v>27.98</v>
      </c>
      <c r="G61" s="13"/>
      <c r="H61" s="15"/>
    </row>
    <row r="62" spans="1:8" x14ac:dyDescent="0.3">
      <c r="A62" s="8">
        <v>2018</v>
      </c>
      <c r="B62" s="9">
        <v>6.98</v>
      </c>
      <c r="C62" s="9">
        <v>4.78</v>
      </c>
      <c r="D62" s="9">
        <v>22.89</v>
      </c>
      <c r="E62" s="9">
        <v>38.168214999999996</v>
      </c>
      <c r="F62" s="9">
        <v>28.43</v>
      </c>
      <c r="G62" s="13"/>
      <c r="H62" s="15"/>
    </row>
    <row r="63" spans="1:8" x14ac:dyDescent="0.3">
      <c r="A63" s="8">
        <v>2019</v>
      </c>
      <c r="B63" s="9">
        <v>7.09</v>
      </c>
      <c r="C63" s="9">
        <v>4.8</v>
      </c>
      <c r="D63" s="9">
        <v>22.97</v>
      </c>
      <c r="E63" s="9">
        <v>37.010897</v>
      </c>
      <c r="F63" s="9">
        <v>28.6</v>
      </c>
      <c r="G63" s="13">
        <f t="shared" si="0"/>
        <v>100.47089700000001</v>
      </c>
      <c r="H63" s="15">
        <f t="shared" si="1"/>
        <v>0.28465954673421495</v>
      </c>
    </row>
    <row r="64" spans="1:8" x14ac:dyDescent="0.3">
      <c r="A64" s="8">
        <v>2020</v>
      </c>
      <c r="B64" s="9">
        <v>6.53</v>
      </c>
      <c r="C64" s="9">
        <v>4.42</v>
      </c>
      <c r="D64" s="9">
        <v>22.06</v>
      </c>
      <c r="E64" s="9">
        <v>35.611001999999999</v>
      </c>
      <c r="F64" s="9">
        <v>24.39</v>
      </c>
      <c r="G64" s="13">
        <f t="shared" si="0"/>
        <v>93.011002000000005</v>
      </c>
      <c r="H64" s="14">
        <f t="shared" si="1"/>
        <v>0.26222704277500419</v>
      </c>
    </row>
    <row r="65" spans="1:8" x14ac:dyDescent="0.3">
      <c r="A65" s="8">
        <v>2021</v>
      </c>
      <c r="B65" s="9">
        <v>6.67</v>
      </c>
      <c r="C65" s="9">
        <v>4.6500000000000004</v>
      </c>
      <c r="D65" s="9">
        <v>22.83</v>
      </c>
      <c r="E65" s="9">
        <v>36.682904999999998</v>
      </c>
      <c r="F65" s="9">
        <v>27.01</v>
      </c>
      <c r="G65" s="13"/>
      <c r="H65" s="14"/>
    </row>
    <row r="66" spans="1:8" x14ac:dyDescent="0.3">
      <c r="A66" s="10">
        <v>2022</v>
      </c>
      <c r="B66" s="11">
        <v>7.11</v>
      </c>
      <c r="C66" s="11">
        <v>4.9000000000000004</v>
      </c>
      <c r="D66" s="11">
        <v>23.18</v>
      </c>
      <c r="E66" s="11">
        <v>37.751370999999999</v>
      </c>
      <c r="F66" s="11">
        <v>27.47</v>
      </c>
      <c r="G66" s="13">
        <f t="shared" si="0"/>
        <v>100.411371</v>
      </c>
      <c r="H66" s="14">
        <f t="shared" si="1"/>
        <v>0.2735745934591412</v>
      </c>
    </row>
    <row r="67" spans="1:8" x14ac:dyDescent="0.3">
      <c r="A67" s="8">
        <v>1960</v>
      </c>
      <c r="B67" s="12">
        <f>B66/B4-1</f>
        <v>6.9172932330826997E-2</v>
      </c>
      <c r="C67" s="12">
        <f t="shared" ref="C67:G67" si="2">C66/C4-1</f>
        <v>0.80147058823529416</v>
      </c>
      <c r="D67" s="12">
        <f t="shared" si="2"/>
        <v>0.36755162241887906</v>
      </c>
      <c r="E67" s="12">
        <f t="shared" si="2"/>
        <v>3.6263935049019604</v>
      </c>
      <c r="F67" s="12">
        <f t="shared" si="2"/>
        <v>1.6013257575757573</v>
      </c>
      <c r="G67" s="12">
        <f t="shared" si="2"/>
        <v>1.2293821269982237</v>
      </c>
    </row>
    <row r="68" spans="1:8" x14ac:dyDescent="0.3">
      <c r="A68" s="8">
        <v>2000</v>
      </c>
      <c r="B68" s="12">
        <f>B66/B44-1</f>
        <v>-6.9832402234636382E-3</v>
      </c>
      <c r="C68" s="12">
        <f t="shared" ref="C68:F68" si="3">C66/C44-1</f>
        <v>0.14485981308411211</v>
      </c>
      <c r="D68" s="12">
        <f t="shared" si="3"/>
        <v>1.8901098901098923E-2</v>
      </c>
      <c r="E68" s="12">
        <f t="shared" si="3"/>
        <v>-8.1090120861797566E-3</v>
      </c>
      <c r="F68" s="12">
        <f t="shared" si="3"/>
        <v>3.8170823885109506E-2</v>
      </c>
      <c r="G68" s="12">
        <f t="shared" ref="G68" si="4">G66/G44-1</f>
        <v>1.7236055110930959E-2</v>
      </c>
    </row>
    <row r="69" spans="1:8" x14ac:dyDescent="0.3">
      <c r="A69" s="1" t="s">
        <v>6</v>
      </c>
    </row>
    <row r="70" spans="1:8" ht="57" customHeight="1" x14ac:dyDescent="0.3">
      <c r="A70" s="16" t="s">
        <v>7</v>
      </c>
      <c r="B70" s="16"/>
      <c r="C70" s="16"/>
      <c r="D70" s="16"/>
      <c r="E70" s="16"/>
      <c r="F70" s="16"/>
    </row>
  </sheetData>
  <mergeCells count="2">
    <mergeCell ref="A70:F70"/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5989C0-2E0D-489A-87D8-F9E79759FF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D113-68FE-4250-B91E-0BC9F3F907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A083DE-3EED-41C0-8EFA-550B67D87A1F}">
  <ds:schemaRefs>
    <ds:schemaRef ds:uri="d488d37d-865a-4c40-87e6-5084e0bc4e83"/>
    <ds:schemaRef ds:uri="http://purl.org/dc/terms/"/>
    <ds:schemaRef ds:uri="d730d899-84ad-4860-8f6d-6871b0defea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for Figure 6-1</vt:lpstr>
      <vt:lpstr>Figure 6-1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Thai, Hoa CTR (OST)</cp:lastModifiedBy>
  <cp:revision/>
  <dcterms:created xsi:type="dcterms:W3CDTF">2018-06-28T15:02:51Z</dcterms:created>
  <dcterms:modified xsi:type="dcterms:W3CDTF">2023-11-24T14:01:04Z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