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macrosysllc.sharepoint.com/sites/BTS-ASTSAR2023/Shared Documents/3 TSAR 2023 - Tables and Figures/Ch 6 - Energy/"/>
    </mc:Choice>
  </mc:AlternateContent>
  <xr:revisionPtr revIDLastSave="16" documentId="13_ncr:1_{FA9D498E-4B1D-4B7F-ADC8-6675F9FFE53E}" xr6:coauthVersionLast="47" xr6:coauthVersionMax="47" xr10:uidLastSave="{01BA710C-6D9C-47FD-91D3-BFB6FD2078EA}"/>
  <bookViews>
    <workbookView xWindow="384" yWindow="384" windowWidth="21876" windowHeight="12228" activeTab="1" xr2:uid="{00000000-000D-0000-FFFF-FFFF00000000}"/>
  </bookViews>
  <sheets>
    <sheet name="Figure 6-13" sheetId="4" r:id="rId1"/>
    <sheet name="Data for Figure 6-13"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3" l="1"/>
  <c r="C9" i="3"/>
  <c r="D8" i="3"/>
  <c r="D4" i="3"/>
  <c r="D5" i="3"/>
  <c r="D6" i="3"/>
  <c r="D7" i="3"/>
</calcChain>
</file>

<file path=xl/sharedStrings.xml><?xml version="1.0" encoding="utf-8"?>
<sst xmlns="http://schemas.openxmlformats.org/spreadsheetml/2006/main" count="9" uniqueCount="9">
  <si>
    <t>HFCs</t>
  </si>
  <si>
    <r>
      <rPr>
        <b/>
        <sz val="10"/>
        <color theme="1"/>
        <rFont val="Arial"/>
        <family val="2"/>
      </rPr>
      <t xml:space="preserve">NOTES: </t>
    </r>
    <r>
      <rPr>
        <sz val="10"/>
        <color theme="1"/>
        <rFont val="Arial"/>
        <family val="2"/>
      </rPr>
      <t>The data for the transportation sector includes only fossil and renewable fuels consumed directly. The data for non-transportation includes the residential, commercial, and industrial sectors, which include only fossil fuels consumed directly, and electric utilities, which includes all fuels (fossil, nuclear, geothermal, hydro, and other renewables) used by electric utilities. Most renewable fuels are not included. Totals may not add to 100% due to rounding.</t>
    </r>
  </si>
  <si>
    <t>Carbon dioxide</t>
  </si>
  <si>
    <t>Methane</t>
  </si>
  <si>
    <t>Nitrous oxide</t>
  </si>
  <si>
    <t>Carbon dioxide from electricity generation</t>
  </si>
  <si>
    <t>Data for FIGURE 6-13 Transportation’s Greenhouse Gas Emissions by Gas: 2020 and 2021</t>
  </si>
  <si>
    <r>
      <rPr>
        <b/>
        <sz val="10"/>
        <color theme="1"/>
        <rFont val="Arial"/>
        <family val="2"/>
      </rPr>
      <t xml:space="preserve">SOURCE: </t>
    </r>
    <r>
      <rPr>
        <sz val="10"/>
        <color theme="1"/>
        <rFont val="Arial"/>
        <family val="2"/>
      </rPr>
      <t>U.S. Environmental Protection Agency, Inventory of U.S. Greenhouse Gas Emissions and Sinks: 1990-2021, table 2-12, available at www.epa.gov/ghgemissions/ as of November 2023.</t>
    </r>
  </si>
  <si>
    <r>
      <t xml:space="preserve">KEY: </t>
    </r>
    <r>
      <rPr>
        <sz val="10"/>
        <color rgb="FF000000"/>
        <rFont val="Arial"/>
        <family val="2"/>
      </rPr>
      <t>Methane = CH4; Carbon dioxide = CO</t>
    </r>
    <r>
      <rPr>
        <vertAlign val="subscript"/>
        <sz val="10"/>
        <color rgb="FF000000"/>
        <rFont val="Arial"/>
        <family val="2"/>
      </rPr>
      <t>2</t>
    </r>
    <r>
      <rPr>
        <sz val="10"/>
        <color rgb="FF000000"/>
        <rFont val="Arial"/>
        <family val="2"/>
      </rPr>
      <t>; Carbon dioxide from electricity generation = eCO</t>
    </r>
    <r>
      <rPr>
        <vertAlign val="subscript"/>
        <sz val="10"/>
        <color rgb="FF000000"/>
        <rFont val="Arial"/>
        <family val="2"/>
      </rPr>
      <t>2</t>
    </r>
    <r>
      <rPr>
        <sz val="10"/>
        <color rgb="FF000000"/>
        <rFont val="Arial"/>
        <family val="2"/>
      </rPr>
      <t>;  Hydrofluorocarbon = HFCs; Nitrous oxide = N</t>
    </r>
    <r>
      <rPr>
        <vertAlign val="subscript"/>
        <sz val="10"/>
        <color rgb="FF000000"/>
        <rFont val="Arial"/>
        <family val="2"/>
      </rPr>
      <t>2</t>
    </r>
    <r>
      <rPr>
        <sz val="10"/>
        <color rgb="FF000000"/>
        <rFont val="Arial"/>
        <family val="2"/>
      </rPr>
      <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</si>
</sst>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color theme="1"/>
      <name val="Calibri"/>
      <family val="2"/>
      <scheme val="minor"/>
    </font>
    <font>
      <b/>
      <sz val="10"/>
      <color rgb="FF000000"/>
      <name val="Arial"/>
      <family val="2"/>
    </font>
    <font>
      <sz val="10"/>
      <color rgb="FF000000"/>
      <name val="Arial"/>
      <family val="2"/>
    </font>
    <font>
      <vertAlign val="subscrip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8" fillId="0" borderId="0" xfId="0" applyFont="1" applyAlignment="1">
      <alignment vertical="center" wrapText="1"/>
    </xf>
    <xf numFmtId="0" fontId="20" fillId="0" borderId="0" xfId="0" applyFont="1"/>
    <xf numFmtId="0" fontId="18" fillId="0" borderId="0" xfId="0" applyFont="1"/>
    <xf numFmtId="0" fontId="18" fillId="0" borderId="10" xfId="0" applyFont="1" applyBorder="1"/>
    <xf numFmtId="164" fontId="18" fillId="0" borderId="0" xfId="0" applyNumberFormat="1" applyFont="1"/>
    <xf numFmtId="164" fontId="18" fillId="0" borderId="10" xfId="0" applyNumberFormat="1" applyFont="1" applyBorder="1"/>
    <xf numFmtId="0" fontId="19" fillId="0" borderId="10" xfId="0" applyFont="1" applyBorder="1"/>
    <xf numFmtId="165" fontId="18" fillId="0" borderId="0" xfId="0" applyNumberFormat="1" applyFont="1"/>
    <xf numFmtId="10" fontId="18" fillId="0" borderId="0" xfId="0" applyNumberFormat="1" applyFont="1"/>
    <xf numFmtId="0" fontId="18" fillId="0" borderId="0" xfId="0" applyFont="1" applyAlignment="1">
      <alignment vertical="center" wrapText="1"/>
    </xf>
    <xf numFmtId="0" fontId="18" fillId="0" borderId="0" xfId="0" applyFont="1" applyAlignment="1">
      <alignment horizontal="left" wrapText="1"/>
    </xf>
    <xf numFmtId="0" fontId="19" fillId="0" borderId="0" xfId="0" applyFont="1" applyAlignment="1">
      <alignment vertical="center" wrapText="1"/>
    </xf>
    <xf numFmtId="0" fontId="21" fillId="0" borderId="0" xfId="0" applyFont="1" applyAlignment="1">
      <alignment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FIGURE 6-13 Transportation's Greenhouse Gas Emissions by Gas: 2021</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'Data for Figure 6-13'!$C$3</c:f>
              <c:strCache>
                <c:ptCount val="1"/>
                <c:pt idx="0">
                  <c:v>2021</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D92-2F4D-815B-00B631017CB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D92-2F4D-815B-00B631017CB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D92-2F4D-815B-00B631017CB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D92-2F4D-815B-00B631017CB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D92-2F4D-815B-00B631017CB7}"/>
              </c:ext>
            </c:extLst>
          </c:dPt>
          <c:dLbls>
            <c:dLbl>
              <c:idx val="1"/>
              <c:layout>
                <c:manualLayout>
                  <c:x val="1.7586207612796945E-2"/>
                  <c:y val="-0.17577250656462348"/>
                </c:manualLayout>
              </c:layout>
              <c:tx>
                <c:rich>
                  <a:bodyPr/>
                  <a:lstStyle/>
                  <a:p>
                    <a:r>
                      <a:rPr lang="en-US"/>
                      <a:t>Methane</a:t>
                    </a:r>
                  </a:p>
                  <a:p>
                    <a:fld id="{45A39FDE-9B78-4786-88B9-03D779FACC90}" type="PERCENTAGE">
                      <a:rPr lang="en-US" baseline="0"/>
                      <a:pPr/>
                      <a:t>[PERCENTAGE]</a:t>
                    </a:fld>
                    <a:endParaRPr lang="en-US"/>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D92-2F4D-815B-00B631017CB7}"/>
                </c:ext>
              </c:extLst>
            </c:dLbl>
            <c:dLbl>
              <c:idx val="2"/>
              <c:layout>
                <c:manualLayout>
                  <c:x val="5.4224140139457137E-2"/>
                  <c:y val="-8.283531918562715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D92-2F4D-815B-00B631017CB7}"/>
                </c:ext>
              </c:extLst>
            </c:dLbl>
            <c:dLbl>
              <c:idx val="3"/>
              <c:layout>
                <c:manualLayout>
                  <c:x val="3.6263424520612333E-2"/>
                  <c:y val="5.0465517903545851E-2"/>
                </c:manualLayout>
              </c:layout>
              <c:tx>
                <c:rich>
                  <a:bodyPr/>
                  <a:lstStyle/>
                  <a:p>
                    <a:r>
                      <a:rPr lang="en-US" baseline="0"/>
                      <a:t>Hydrofluorocarbon
</a:t>
                    </a:r>
                    <a:fld id="{C8D078F5-7F15-4DF7-ABA0-D8AC0497E8A3}"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layout>
                    <c:manualLayout>
                      <c:w val="0.15771537243992187"/>
                      <c:h val="0.10200464867229082"/>
                    </c:manualLayout>
                  </c15:layout>
                  <c15:dlblFieldTable/>
                  <c15:showDataLabelsRange val="0"/>
                </c:ext>
                <c:ext xmlns:c16="http://schemas.microsoft.com/office/drawing/2014/chart" uri="{C3380CC4-5D6E-409C-BE32-E72D297353CC}">
                  <c16:uniqueId val="{00000007-BD92-2F4D-815B-00B631017CB7}"/>
                </c:ext>
              </c:extLst>
            </c:dLbl>
            <c:dLbl>
              <c:idx val="4"/>
              <c:layout>
                <c:manualLayout>
                  <c:x val="-1.0747002724194473E-16"/>
                  <c:y val="0.1474872756231898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D92-2F4D-815B-00B631017CB7}"/>
                </c:ext>
              </c:extLst>
            </c:dLbl>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'Data for Figure 6-13'!$A$4:$A$8</c:f>
              <c:strCache>
                <c:ptCount val="5"/>
                <c:pt idx="0">
                  <c:v>Carbon dioxide</c:v>
                </c:pt>
                <c:pt idx="1">
                  <c:v>Methane</c:v>
                </c:pt>
                <c:pt idx="2">
                  <c:v>Nitrous oxide</c:v>
                </c:pt>
                <c:pt idx="3">
                  <c:v>HFCs</c:v>
                </c:pt>
                <c:pt idx="4">
                  <c:v>Carbon dioxide from electricity generation</c:v>
                </c:pt>
              </c:strCache>
            </c:strRef>
          </c:cat>
          <c:val>
            <c:numRef>
              <c:f>'Data for Figure 6-13'!$C$4:$C$8</c:f>
              <c:numCache>
                <c:formatCode>#,##0.0</c:formatCode>
                <c:ptCount val="5"/>
                <c:pt idx="0">
                  <c:v>1760.4</c:v>
                </c:pt>
                <c:pt idx="1">
                  <c:v>1.5</c:v>
                </c:pt>
                <c:pt idx="2">
                  <c:v>11.1</c:v>
                </c:pt>
                <c:pt idx="3">
                  <c:v>31.2</c:v>
                </c:pt>
                <c:pt idx="4">
                  <c:v>5.0999999999999996</c:v>
                </c:pt>
              </c:numCache>
            </c:numRef>
          </c:val>
          <c:extLst>
            <c:ext xmlns:c16="http://schemas.microsoft.com/office/drawing/2014/chart" uri="{C3380CC4-5D6E-409C-BE32-E72D297353CC}">
              <c16:uniqueId val="{0000000A-BD92-2F4D-815B-00B631017CB7}"/>
            </c:ext>
          </c:extLst>
        </c:ser>
        <c:dLbls>
          <c:dLblPos val="outEnd"/>
          <c:showLegendKey val="0"/>
          <c:showVal val="1"/>
          <c:showCatName val="0"/>
          <c:showSerName val="0"/>
          <c:showPercent val="0"/>
          <c:showBubbleSize val="0"/>
          <c:showLeaderLines val="1"/>
        </c:dLbls>
        <c:firstSliceAng val="97"/>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2F785AB-D61F-A84A-AF4F-13D2E2A2EFBE}">
  <sheetPr/>
  <sheetViews>
    <sheetView zoomScale="7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5308" cy="6291385"/>
    <xdr:graphicFrame macro="">
      <xdr:nvGraphicFramePr>
        <xdr:cNvPr id="2" name="Chart 1">
          <a:extLst>
            <a:ext uri="{FF2B5EF4-FFF2-40B4-BE49-F238E27FC236}">
              <a16:creationId xmlns:a16="http://schemas.microsoft.com/office/drawing/2014/main" id="{FEBED55E-62D6-CF9F-F74C-59C7C29CC4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
  <sheetViews>
    <sheetView tabSelected="1" zoomScale="110" zoomScaleNormal="110" workbookViewId="0">
      <selection activeCell="A10" sqref="A10"/>
    </sheetView>
  </sheetViews>
  <sheetFormatPr defaultColWidth="11.44140625" defaultRowHeight="13.8" x14ac:dyDescent="0.3"/>
  <cols>
    <col min="1" max="1" width="34.6640625" style="2" customWidth="1"/>
    <col min="2" max="3" width="11.44140625" style="2"/>
    <col min="4" max="4" width="11.44140625" style="2" hidden="1" customWidth="1"/>
    <col min="5" max="16384" width="11.44140625" style="2"/>
  </cols>
  <sheetData>
    <row r="1" spans="1:5" ht="32.1" customHeight="1" x14ac:dyDescent="0.3">
      <c r="A1" s="12" t="s">
        <v>6</v>
      </c>
      <c r="B1" s="12"/>
      <c r="C1" s="12"/>
      <c r="D1" s="12"/>
      <c r="E1" s="12"/>
    </row>
    <row r="2" spans="1:5" x14ac:dyDescent="0.3">
      <c r="A2" s="3"/>
      <c r="B2" s="3"/>
      <c r="C2" s="3"/>
      <c r="D2" s="3"/>
      <c r="E2" s="3"/>
    </row>
    <row r="3" spans="1:5" x14ac:dyDescent="0.3">
      <c r="A3" s="4"/>
      <c r="B3" s="7">
        <v>2020</v>
      </c>
      <c r="C3" s="7">
        <v>2021</v>
      </c>
      <c r="D3" s="3"/>
      <c r="E3" s="3"/>
    </row>
    <row r="4" spans="1:5" x14ac:dyDescent="0.3">
      <c r="A4" s="3" t="s">
        <v>2</v>
      </c>
      <c r="B4" s="5">
        <v>1580.3</v>
      </c>
      <c r="C4" s="5">
        <v>1760.4</v>
      </c>
      <c r="D4" s="8">
        <f>C4/C$9</f>
        <v>0.97297297297297303</v>
      </c>
      <c r="E4" s="3"/>
    </row>
    <row r="5" spans="1:5" x14ac:dyDescent="0.3">
      <c r="A5" s="3" t="s">
        <v>3</v>
      </c>
      <c r="B5" s="5">
        <v>1.5</v>
      </c>
      <c r="C5" s="5">
        <v>1.5</v>
      </c>
      <c r="D5" s="9">
        <f t="shared" ref="D5:D8" si="0">C5/C$9</f>
        <v>8.2904990880451005E-4</v>
      </c>
      <c r="E5" s="3"/>
    </row>
    <row r="6" spans="1:5" x14ac:dyDescent="0.3">
      <c r="A6" s="3" t="s">
        <v>4</v>
      </c>
      <c r="B6" s="5">
        <v>10.7</v>
      </c>
      <c r="C6" s="5">
        <v>11.1</v>
      </c>
      <c r="D6" s="9">
        <f t="shared" si="0"/>
        <v>6.1349693251533744E-3</v>
      </c>
      <c r="E6" s="3"/>
    </row>
    <row r="7" spans="1:5" x14ac:dyDescent="0.3">
      <c r="A7" s="3" t="s">
        <v>0</v>
      </c>
      <c r="B7" s="5">
        <v>32.5</v>
      </c>
      <c r="C7" s="5">
        <v>31.2</v>
      </c>
      <c r="D7" s="9">
        <f t="shared" si="0"/>
        <v>1.7244238103133809E-2</v>
      </c>
      <c r="E7" s="3"/>
    </row>
    <row r="8" spans="1:5" x14ac:dyDescent="0.3">
      <c r="A8" s="4" t="s">
        <v>5</v>
      </c>
      <c r="B8" s="6">
        <v>4.2</v>
      </c>
      <c r="C8" s="6">
        <v>5.0999999999999996</v>
      </c>
      <c r="D8" s="9">
        <f t="shared" si="0"/>
        <v>2.8187696899353342E-3</v>
      </c>
      <c r="E8" s="3"/>
    </row>
    <row r="9" spans="1:5" x14ac:dyDescent="0.3">
      <c r="A9" s="3"/>
      <c r="B9" s="5">
        <f>SUM(B4:B8)</f>
        <v>1629.2</v>
      </c>
      <c r="C9" s="5">
        <f>SUM(C4:C8)</f>
        <v>1809.3</v>
      </c>
      <c r="D9" s="3"/>
      <c r="E9" s="3"/>
    </row>
    <row r="10" spans="1:5" ht="15.6" x14ac:dyDescent="0.3">
      <c r="A10" s="13" t="s">
        <v>8</v>
      </c>
      <c r="B10" s="3"/>
      <c r="C10" s="3"/>
      <c r="D10" s="3"/>
      <c r="E10" s="3"/>
    </row>
    <row r="11" spans="1:5" ht="81.900000000000006" customHeight="1" x14ac:dyDescent="0.3">
      <c r="A11" s="10" t="s">
        <v>1</v>
      </c>
      <c r="B11" s="10"/>
      <c r="C11" s="10"/>
      <c r="D11" s="10"/>
      <c r="E11" s="10"/>
    </row>
    <row r="12" spans="1:5" x14ac:dyDescent="0.3">
      <c r="A12" s="1"/>
      <c r="B12" s="1"/>
      <c r="C12" s="1"/>
      <c r="D12" s="1"/>
      <c r="E12" s="1"/>
    </row>
    <row r="13" spans="1:5" ht="45.9" customHeight="1" x14ac:dyDescent="0.3">
      <c r="A13" s="11" t="s">
        <v>7</v>
      </c>
      <c r="B13" s="11"/>
      <c r="C13" s="11"/>
      <c r="D13" s="11"/>
      <c r="E13" s="11"/>
    </row>
  </sheetData>
  <mergeCells count="3">
    <mergeCell ref="A11:E11"/>
    <mergeCell ref="A13:E13"/>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1914340-5BDC-442D-9143-8F72F7DE10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5C4854-2927-44A1-B6F8-F834A1AA8B0A}">
  <ds:schemaRefs>
    <ds:schemaRef ds:uri="http://schemas.microsoft.com/sharepoint/v3/contenttype/forms"/>
  </ds:schemaRefs>
</ds:datastoreItem>
</file>

<file path=customXml/itemProps3.xml><?xml version="1.0" encoding="utf-8"?>
<ds:datastoreItem xmlns:ds="http://schemas.openxmlformats.org/officeDocument/2006/customXml" ds:itemID="{0608C433-7A28-4F04-BC98-4AA7E0E853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488d37d-865a-4c40-87e6-5084e0bc4e83"/>
    <ds:schemaRef ds:uri="d730d899-84ad-4860-8f6d-6871b0defe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 for Figure 6-13</vt:lpstr>
      <vt:lpstr>Figure 6-13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Greene</dc:creator>
  <cp:keywords/>
  <dc:description/>
  <cp:lastModifiedBy>Nguyen, Long (OST)</cp:lastModifiedBy>
  <cp:revision/>
  <dcterms:created xsi:type="dcterms:W3CDTF">2018-08-05T20:29:33Z</dcterms:created>
  <dcterms:modified xsi:type="dcterms:W3CDTF">2023-12-18T22:46:37Z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