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macrosysllc.sharepoint.com/sites/BTS-ASTSAR2023/Shared Documents/3 TSAR 2023 - Tables and Figures/Ch 1 - Extent/"/>
    </mc:Choice>
  </mc:AlternateContent>
  <xr:revisionPtr revIDLastSave="10" documentId="8_{A490D7E4-FDB6-439A-A100-68F70F3938F3}" xr6:coauthVersionLast="47" xr6:coauthVersionMax="47" xr10:uidLastSave="{73567252-5830-4385-A0F7-FA206C60C6F8}"/>
  <bookViews>
    <workbookView xWindow="33240" yWindow="4590" windowWidth="9600" windowHeight="4905" xr2:uid="{00000000-000D-0000-FFFF-FFFF00000000}"/>
  </bookViews>
  <sheets>
    <sheet name="Table 1-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1" i="1" l="1"/>
  <c r="G4" i="1" s="1"/>
  <c r="G6" i="1"/>
  <c r="F11" i="1"/>
  <c r="F6" i="1"/>
  <c r="D4" i="1"/>
  <c r="E6" i="1"/>
  <c r="E11" i="1"/>
  <c r="F4" i="1" l="1"/>
  <c r="E4" i="1"/>
</calcChain>
</file>

<file path=xl/sharedStrings.xml><?xml version="1.0" encoding="utf-8"?>
<sst xmlns="http://schemas.openxmlformats.org/spreadsheetml/2006/main" count="20" uniqueCount="20">
  <si>
    <t>TOTAL, transit vehicles</t>
  </si>
  <si>
    <t>TOTAL, rail transit vehicles</t>
  </si>
  <si>
    <t xml:space="preserve">   Heavy rail cars</t>
  </si>
  <si>
    <t xml:space="preserve">   Commuter rail cars and locomotives</t>
  </si>
  <si>
    <t xml:space="preserve">   Light rail cars</t>
  </si>
  <si>
    <t>TOTAL, non-rail transit vehicles</t>
  </si>
  <si>
    <t xml:space="preserve">   Motor bus</t>
  </si>
  <si>
    <t xml:space="preserve">   Demand response</t>
  </si>
  <si>
    <t xml:space="preserve">   Ferry boat</t>
  </si>
  <si>
    <t xml:space="preserve">   Other</t>
  </si>
  <si>
    <t>Rail transit stations</t>
  </si>
  <si>
    <t>Person-miles (millions)</t>
  </si>
  <si>
    <t>Transit vehicle</t>
  </si>
  <si>
    <t>Unlinked passenger trips (UPT in billions)</t>
  </si>
  <si>
    <r>
      <t xml:space="preserve">   </t>
    </r>
    <r>
      <rPr>
        <sz val="10"/>
        <color theme="1"/>
        <rFont val="Arial"/>
        <family val="2"/>
      </rPr>
      <t>Rail transit UPT</t>
    </r>
  </si>
  <si>
    <t xml:space="preserve">   Non-rail transit UPT</t>
  </si>
  <si>
    <r>
      <t xml:space="preserve">Key: </t>
    </r>
    <r>
      <rPr>
        <sz val="10"/>
        <color theme="1"/>
        <rFont val="Arial"/>
        <family val="2"/>
      </rPr>
      <t>UPT = unlinked passenger trips.</t>
    </r>
  </si>
  <si>
    <r>
      <t>SOURCES:</t>
    </r>
    <r>
      <rPr>
        <sz val="10"/>
        <color theme="1"/>
        <rFont val="Arial"/>
        <family val="2"/>
      </rPr>
      <t xml:space="preserve"> </t>
    </r>
    <r>
      <rPr>
        <b/>
        <i/>
        <sz val="10"/>
        <color theme="1"/>
        <rFont val="Arial"/>
        <family val="2"/>
      </rPr>
      <t xml:space="preserve">Transit vehicles: </t>
    </r>
    <r>
      <rPr>
        <sz val="10"/>
        <color theme="1"/>
        <rFont val="Arial"/>
        <family val="2"/>
      </rPr>
      <t xml:space="preserve">U.S. Department of Transportation (USDOT). Federal Transit Administration (FTA). National Transit Database (NTD) as cited in USDOT. Bureau of Transportation Statistics (BTS). National Transportation Statistics (NTS). Tables 1-11. Available at http://www.bts.gov/ as of August 2023. </t>
    </r>
    <r>
      <rPr>
        <b/>
        <i/>
        <sz val="10"/>
        <color theme="1"/>
        <rFont val="Arial"/>
        <family val="2"/>
      </rPr>
      <t>Person-miles traveled:</t>
    </r>
    <r>
      <rPr>
        <sz val="10"/>
        <color theme="1"/>
        <rFont val="Arial"/>
        <family val="2"/>
      </rPr>
      <t xml:space="preserve"> USDOT/FTA/NTD as cited in USDOT/BTS/NTS. Table 1-40. Available at http://www.bts.gov/ as of August 2023.</t>
    </r>
    <r>
      <rPr>
        <i/>
        <sz val="10"/>
        <color theme="1"/>
        <rFont val="Arial"/>
        <family val="2"/>
      </rPr>
      <t xml:space="preserve"> Transit Stations and Unlinked passenger trips</t>
    </r>
    <r>
      <rPr>
        <b/>
        <i/>
        <sz val="10"/>
        <color theme="1"/>
        <rFont val="Arial"/>
        <family val="2"/>
      </rPr>
      <t xml:space="preserve">: </t>
    </r>
    <r>
      <rPr>
        <sz val="10"/>
        <color theme="1"/>
        <rFont val="Arial"/>
        <family val="2"/>
      </rPr>
      <t>USDOT/FTA/NTD. Available at https://www.transit.dot.gov/ntd/ntd-data as of August 2023.</t>
    </r>
  </si>
  <si>
    <r>
      <t xml:space="preserve">NOTES: </t>
    </r>
    <r>
      <rPr>
        <i/>
        <sz val="10"/>
        <color theme="1"/>
        <rFont val="Arial"/>
        <family val="2"/>
      </rPr>
      <t xml:space="preserve">Motor bus </t>
    </r>
    <r>
      <rPr>
        <sz val="10"/>
        <color theme="1"/>
        <rFont val="Arial"/>
        <family val="2"/>
      </rPr>
      <t xml:space="preserve">includes bus, commuter bus,  bus rapid transit, and trolley bus. </t>
    </r>
    <r>
      <rPr>
        <i/>
        <sz val="10"/>
        <color theme="1"/>
        <rFont val="Arial"/>
        <family val="2"/>
      </rPr>
      <t xml:space="preserve">Light Rail </t>
    </r>
    <r>
      <rPr>
        <sz val="10"/>
        <color theme="1"/>
        <rFont val="Arial"/>
        <family val="2"/>
      </rPr>
      <t xml:space="preserve">includes light rail, streetcar rail, and hybrid rail. </t>
    </r>
    <r>
      <rPr>
        <i/>
        <sz val="10"/>
        <color theme="1"/>
        <rFont val="Arial"/>
        <family val="2"/>
      </rPr>
      <t>Demand</t>
    </r>
    <r>
      <rPr>
        <sz val="10"/>
        <color theme="1"/>
        <rFont val="Arial"/>
        <family val="2"/>
      </rPr>
      <t xml:space="preserve"> </t>
    </r>
    <r>
      <rPr>
        <i/>
        <sz val="10"/>
        <color theme="1"/>
        <rFont val="Arial"/>
        <family val="2"/>
      </rPr>
      <t xml:space="preserve">response </t>
    </r>
    <r>
      <rPr>
        <sz val="10"/>
        <color theme="1"/>
        <rFont val="Arial"/>
        <family val="2"/>
      </rPr>
      <t xml:space="preserve">includes demand response and demand response taxi. </t>
    </r>
    <r>
      <rPr>
        <i/>
        <sz val="10"/>
        <color theme="1"/>
        <rFont val="Arial"/>
        <family val="2"/>
      </rPr>
      <t>Other</t>
    </r>
    <r>
      <rPr>
        <sz val="10"/>
        <color theme="1"/>
        <rFont val="Arial"/>
        <family val="2"/>
      </rPr>
      <t xml:space="preserve"> includes Alaska railroad, automated guideway transit, cable car, inclined plane, monorail, and vanpool. </t>
    </r>
    <r>
      <rPr>
        <i/>
        <sz val="10"/>
        <color theme="1"/>
        <rFont val="Arial"/>
        <family val="2"/>
      </rPr>
      <t>Unlinked passenger trips</t>
    </r>
    <r>
      <rPr>
        <sz val="10"/>
        <color theme="1"/>
        <rFont val="Arial"/>
        <family val="2"/>
      </rPr>
      <t xml:space="preserve"> is the number of passengers who board public transportation vehicles. Passengers are counted each time they board vehicles no matter how many vehicles they use to travel from their origin to their destination. </t>
    </r>
  </si>
  <si>
    <t>Table 1-2  Transit Vehicles and Ridership: Revenue Years 2000, 2010, and 2018-2021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</si>
</sst>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0"/>
      <color theme="1"/>
      <name val="Arial"/>
      <family val="2"/>
    </font>
    <font>
      <sz val="10"/>
      <color theme="1"/>
      <name val="Arial"/>
      <family val="2"/>
    </font>
    <font>
      <i/>
      <sz val="10"/>
      <color theme="1"/>
      <name val="Arial"/>
      <family val="2"/>
    </font>
    <font>
      <b/>
      <i/>
      <sz val="10"/>
      <color theme="1"/>
      <name val="Arial"/>
      <family val="2"/>
    </font>
    <font>
      <sz val="8"/>
      <name val="Helv"/>
    </font>
    <font>
      <sz val="11"/>
      <name val="Arial Narrow"/>
      <family val="2"/>
    </font>
  </fonts>
  <fills count="2">
    <fill>
      <patternFill patternType="none"/>
    </fill>
    <fill>
      <patternFill patternType="gray125"/>
    </fill>
  </fills>
  <borders count="3">
    <border>
      <left/>
      <right/>
      <top/>
      <bottom/>
      <diagonal/>
    </border>
    <border>
      <left/>
      <right/>
      <top/>
      <bottom style="medium">
        <color indexed="64"/>
      </bottom>
      <diagonal/>
    </border>
    <border>
      <left/>
      <right/>
      <top/>
      <bottom style="thin">
        <color indexed="22"/>
      </bottom>
      <diagonal/>
    </border>
  </borders>
  <cellStyleXfs count="2">
    <xf numFmtId="0" fontId="0" fillId="0" borderId="0"/>
    <xf numFmtId="3" fontId="5" fillId="0" borderId="2">
      <alignment horizontal="right" vertical="center"/>
    </xf>
  </cellStyleXfs>
  <cellXfs count="23">
    <xf numFmtId="0" fontId="0" fillId="0" borderId="0" xfId="0"/>
    <xf numFmtId="0" fontId="1" fillId="0" borderId="0" xfId="0" applyFont="1" applyAlignment="1">
      <alignment vertical="center" wrapText="1"/>
    </xf>
    <xf numFmtId="0" fontId="0" fillId="0" borderId="0" xfId="0" applyAlignment="1">
      <alignment vertical="top" wrapText="1"/>
    </xf>
    <xf numFmtId="0" fontId="2" fillId="0" borderId="1" xfId="0" applyFont="1" applyBorder="1" applyAlignment="1">
      <alignment vertical="center" wrapText="1"/>
    </xf>
    <xf numFmtId="0" fontId="1" fillId="0" borderId="1" xfId="0" applyFont="1" applyBorder="1" applyAlignment="1">
      <alignment horizontal="right" vertical="center" wrapText="1"/>
    </xf>
    <xf numFmtId="3" fontId="1" fillId="0" borderId="0" xfId="0" applyNumberFormat="1" applyFont="1" applyAlignment="1">
      <alignment horizontal="right" vertical="center" wrapText="1"/>
    </xf>
    <xf numFmtId="0" fontId="2" fillId="0" borderId="0" xfId="0" applyFont="1" applyAlignment="1">
      <alignment vertical="center" wrapText="1"/>
    </xf>
    <xf numFmtId="3" fontId="2" fillId="0" borderId="0" xfId="0" applyNumberFormat="1" applyFont="1" applyAlignment="1">
      <alignment horizontal="right" vertical="center" wrapText="1"/>
    </xf>
    <xf numFmtId="0" fontId="2" fillId="0" borderId="0" xfId="0" applyFont="1" applyAlignment="1">
      <alignment horizontal="right" vertical="center" wrapText="1"/>
    </xf>
    <xf numFmtId="0" fontId="1" fillId="0" borderId="0" xfId="0" applyFont="1" applyAlignment="1">
      <alignment horizontal="right" vertical="center" wrapText="1"/>
    </xf>
    <xf numFmtId="0" fontId="0" fillId="0" borderId="0" xfId="0" applyAlignment="1">
      <alignment horizontal="right"/>
    </xf>
    <xf numFmtId="0" fontId="0" fillId="0" borderId="0" xfId="0" applyAlignment="1">
      <alignment horizontal="right" vertical="top" wrapText="1"/>
    </xf>
    <xf numFmtId="2" fontId="2" fillId="0" borderId="0" xfId="0" applyNumberFormat="1" applyFont="1" applyAlignment="1">
      <alignment horizontal="right" vertical="center" wrapText="1"/>
    </xf>
    <xf numFmtId="2" fontId="2" fillId="0" borderId="1" xfId="0" applyNumberFormat="1" applyFont="1" applyBorder="1" applyAlignment="1">
      <alignment horizontal="right" vertical="center" wrapText="1"/>
    </xf>
    <xf numFmtId="2" fontId="1" fillId="0" borderId="0" xfId="0" applyNumberFormat="1" applyFont="1" applyAlignment="1">
      <alignment horizontal="right" vertical="center" wrapText="1"/>
    </xf>
    <xf numFmtId="3" fontId="1" fillId="0" borderId="0" xfId="0" applyNumberFormat="1" applyFont="1" applyAlignment="1">
      <alignment vertical="center" wrapText="1"/>
    </xf>
    <xf numFmtId="3" fontId="2" fillId="0" borderId="0" xfId="0" applyNumberFormat="1" applyFont="1" applyAlignment="1">
      <alignment vertical="center" wrapText="1"/>
    </xf>
    <xf numFmtId="4" fontId="1" fillId="0" borderId="0" xfId="0" applyNumberFormat="1" applyFont="1" applyAlignment="1">
      <alignment vertical="center" wrapText="1"/>
    </xf>
    <xf numFmtId="2" fontId="2" fillId="0" borderId="0" xfId="0" applyNumberFormat="1" applyFont="1" applyAlignment="1">
      <alignment vertical="center" wrapText="1"/>
    </xf>
    <xf numFmtId="2" fontId="2" fillId="0" borderId="1" xfId="0" applyNumberFormat="1" applyFont="1" applyBorder="1" applyAlignment="1">
      <alignment vertical="center" wrapText="1"/>
    </xf>
    <xf numFmtId="3" fontId="6" fillId="0" borderId="0" xfId="1" applyFont="1" applyBorder="1" applyAlignment="1">
      <alignment horizontal="right"/>
    </xf>
    <xf numFmtId="0" fontId="1" fillId="0" borderId="1" xfId="0" applyFont="1" applyBorder="1" applyAlignment="1">
      <alignment vertical="center" wrapText="1"/>
    </xf>
    <xf numFmtId="0" fontId="1" fillId="0" borderId="0" xfId="0" applyFont="1" applyAlignment="1">
      <alignment vertical="center" wrapText="1"/>
    </xf>
  </cellXfs>
  <cellStyles count="2">
    <cellStyle name="Data_Sheet1 (2)_1" xfId="1" xr:uid="{B71A69B9-9B69-5145-9056-3173FF2B1A22}"/>
    <cellStyle name="Normal"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6"/>
  <sheetViews>
    <sheetView tabSelected="1" zoomScaleNormal="100" workbookViewId="0">
      <selection sqref="A1:G1"/>
    </sheetView>
  </sheetViews>
  <sheetFormatPr defaultColWidth="44.6328125" defaultRowHeight="14.5" x14ac:dyDescent="0.35"/>
  <cols>
    <col min="1" max="1" width="33" bestFit="1" customWidth="1"/>
    <col min="2" max="7" width="11.453125" bestFit="1" customWidth="1"/>
    <col min="8" max="8" width="11.6328125" customWidth="1"/>
    <col min="9" max="9" width="11.6328125" hidden="1" customWidth="1"/>
    <col min="10" max="31" width="11.6328125" customWidth="1"/>
  </cols>
  <sheetData>
    <row r="1" spans="1:9" ht="30" customHeight="1" x14ac:dyDescent="0.35">
      <c r="A1" s="22" t="s">
        <v>19</v>
      </c>
      <c r="B1" s="22"/>
      <c r="C1" s="22"/>
      <c r="D1" s="22"/>
      <c r="E1" s="22"/>
      <c r="F1" s="22"/>
      <c r="G1" s="22"/>
    </row>
    <row r="2" spans="1:9" x14ac:dyDescent="0.35">
      <c r="A2" s="2"/>
      <c r="B2" s="2"/>
      <c r="C2" s="2"/>
      <c r="D2" s="2"/>
      <c r="E2" s="2"/>
      <c r="F2" s="2"/>
      <c r="G2" s="2"/>
      <c r="I2" s="2"/>
    </row>
    <row r="3" spans="1:9" ht="15" thickBot="1" x14ac:dyDescent="0.4">
      <c r="A3" s="21" t="s">
        <v>12</v>
      </c>
      <c r="B3" s="4">
        <v>2000</v>
      </c>
      <c r="C3" s="4">
        <v>2010</v>
      </c>
      <c r="D3" s="4">
        <v>2018</v>
      </c>
      <c r="E3" s="4">
        <v>2019</v>
      </c>
      <c r="F3" s="4">
        <v>2020</v>
      </c>
      <c r="G3" s="4">
        <v>2021</v>
      </c>
      <c r="I3" s="4">
        <v>2017</v>
      </c>
    </row>
    <row r="4" spans="1:9" x14ac:dyDescent="0.35">
      <c r="A4" s="1" t="s">
        <v>0</v>
      </c>
      <c r="B4" s="5">
        <v>106136</v>
      </c>
      <c r="C4" s="5">
        <v>135674</v>
      </c>
      <c r="D4" s="5">
        <f>D6+D11</f>
        <v>134855</v>
      </c>
      <c r="E4" s="5">
        <f>E6+E11</f>
        <v>137440</v>
      </c>
      <c r="F4" s="5">
        <f>F6+F11</f>
        <v>137638</v>
      </c>
      <c r="G4" s="5">
        <f>G6+G11</f>
        <v>129649</v>
      </c>
      <c r="I4" s="5">
        <v>135805</v>
      </c>
    </row>
    <row r="5" spans="1:9" x14ac:dyDescent="0.35">
      <c r="A5" s="1"/>
      <c r="B5" s="10"/>
      <c r="C5" s="10"/>
      <c r="E5" s="10"/>
      <c r="I5" s="10"/>
    </row>
    <row r="6" spans="1:9" ht="15" customHeight="1" x14ac:dyDescent="0.35">
      <c r="A6" s="1" t="s">
        <v>1</v>
      </c>
      <c r="B6" s="5">
        <v>17114</v>
      </c>
      <c r="C6" s="5">
        <v>20374</v>
      </c>
      <c r="D6" s="15">
        <v>20515</v>
      </c>
      <c r="E6" s="5">
        <f>SUM(E7:E9)</f>
        <v>21153</v>
      </c>
      <c r="F6" s="5">
        <f>SUM(F7:F9)</f>
        <v>21387</v>
      </c>
      <c r="G6" s="5">
        <f>SUM(G7:G9)</f>
        <v>21346</v>
      </c>
      <c r="I6" s="5">
        <v>20391</v>
      </c>
    </row>
    <row r="7" spans="1:9" x14ac:dyDescent="0.35">
      <c r="A7" s="6" t="s">
        <v>2</v>
      </c>
      <c r="B7" s="7">
        <v>10311</v>
      </c>
      <c r="C7" s="7">
        <v>11510</v>
      </c>
      <c r="D7" s="16">
        <v>10763</v>
      </c>
      <c r="E7" s="7">
        <v>11198</v>
      </c>
      <c r="F7" s="16">
        <v>11064</v>
      </c>
      <c r="G7" s="16">
        <v>10942</v>
      </c>
      <c r="I7" s="7">
        <v>10705</v>
      </c>
    </row>
    <row r="8" spans="1:9" x14ac:dyDescent="0.35">
      <c r="A8" s="6" t="s">
        <v>3</v>
      </c>
      <c r="B8" s="7">
        <v>5497</v>
      </c>
      <c r="C8" s="7">
        <v>6768</v>
      </c>
      <c r="D8" s="16">
        <v>7023</v>
      </c>
      <c r="E8" s="7">
        <v>7144</v>
      </c>
      <c r="F8" s="16">
        <v>7524</v>
      </c>
      <c r="G8" s="16">
        <v>7545</v>
      </c>
      <c r="I8" s="7">
        <v>7129</v>
      </c>
    </row>
    <row r="9" spans="1:9" x14ac:dyDescent="0.35">
      <c r="A9" s="6" t="s">
        <v>4</v>
      </c>
      <c r="B9" s="7">
        <v>1306</v>
      </c>
      <c r="C9" s="7">
        <v>2096</v>
      </c>
      <c r="D9" s="16">
        <v>2729</v>
      </c>
      <c r="E9" s="7">
        <v>2811</v>
      </c>
      <c r="F9" s="16">
        <v>2799</v>
      </c>
      <c r="G9" s="16">
        <v>2859</v>
      </c>
      <c r="I9" s="7">
        <v>2557</v>
      </c>
    </row>
    <row r="10" spans="1:9" x14ac:dyDescent="0.35">
      <c r="A10" s="2"/>
      <c r="B10" s="11"/>
      <c r="C10" s="11"/>
      <c r="D10" s="15"/>
      <c r="E10" s="11"/>
      <c r="F10" s="15"/>
      <c r="G10" s="15"/>
      <c r="I10" s="11"/>
    </row>
    <row r="11" spans="1:9" x14ac:dyDescent="0.35">
      <c r="A11" s="1" t="s">
        <v>5</v>
      </c>
      <c r="B11" s="5">
        <v>89022</v>
      </c>
      <c r="C11" s="5">
        <v>115300</v>
      </c>
      <c r="D11" s="15">
        <v>114340</v>
      </c>
      <c r="E11" s="5">
        <f>SUM(E12:E15)</f>
        <v>116287</v>
      </c>
      <c r="F11" s="5">
        <f>SUM(F12:F15)</f>
        <v>116251</v>
      </c>
      <c r="G11" s="5">
        <f>SUM(G12:G15)</f>
        <v>108303</v>
      </c>
      <c r="I11" s="5">
        <v>115414</v>
      </c>
    </row>
    <row r="12" spans="1:9" x14ac:dyDescent="0.35">
      <c r="A12" s="6" t="s">
        <v>6</v>
      </c>
      <c r="B12" s="7">
        <v>59230</v>
      </c>
      <c r="C12" s="7">
        <v>63679</v>
      </c>
      <c r="D12" s="16">
        <v>63284</v>
      </c>
      <c r="E12" s="7">
        <v>64000</v>
      </c>
      <c r="F12" s="16">
        <v>63903</v>
      </c>
      <c r="G12" s="16">
        <v>62836</v>
      </c>
      <c r="I12" s="7">
        <v>64298</v>
      </c>
    </row>
    <row r="13" spans="1:9" x14ac:dyDescent="0.35">
      <c r="A13" s="6" t="s">
        <v>7</v>
      </c>
      <c r="B13" s="7">
        <v>22087</v>
      </c>
      <c r="C13" s="7">
        <v>33555</v>
      </c>
      <c r="D13" s="16">
        <v>33253</v>
      </c>
      <c r="E13" s="7">
        <v>34613</v>
      </c>
      <c r="F13" s="16">
        <v>34633</v>
      </c>
      <c r="G13" s="16">
        <v>31553</v>
      </c>
      <c r="I13" s="7">
        <v>33012</v>
      </c>
    </row>
    <row r="14" spans="1:9" x14ac:dyDescent="0.35">
      <c r="A14" s="6" t="s">
        <v>8</v>
      </c>
      <c r="B14" s="8">
        <v>98</v>
      </c>
      <c r="C14" s="8">
        <v>134</v>
      </c>
      <c r="D14" s="16">
        <v>171</v>
      </c>
      <c r="E14" s="8">
        <v>183</v>
      </c>
      <c r="F14" s="16">
        <v>204</v>
      </c>
      <c r="G14" s="16">
        <v>166</v>
      </c>
      <c r="I14" s="8">
        <v>147</v>
      </c>
    </row>
    <row r="15" spans="1:9" x14ac:dyDescent="0.35">
      <c r="A15" s="6" t="s">
        <v>9</v>
      </c>
      <c r="B15" s="7">
        <v>7705</v>
      </c>
      <c r="C15" s="7">
        <v>18066</v>
      </c>
      <c r="D15" s="16">
        <v>17803</v>
      </c>
      <c r="E15" s="16">
        <v>17491</v>
      </c>
      <c r="F15" s="16">
        <v>17511</v>
      </c>
      <c r="G15" s="16">
        <v>13748</v>
      </c>
      <c r="I15" s="7">
        <v>17957</v>
      </c>
    </row>
    <row r="16" spans="1:9" x14ac:dyDescent="0.35">
      <c r="A16" s="2"/>
      <c r="B16" s="11"/>
      <c r="C16" s="11"/>
      <c r="D16" s="20"/>
      <c r="E16" s="20"/>
      <c r="F16" s="20"/>
      <c r="G16" s="20"/>
      <c r="I16" s="11"/>
    </row>
    <row r="17" spans="1:9" x14ac:dyDescent="0.35">
      <c r="A17" s="1" t="s">
        <v>10</v>
      </c>
      <c r="B17" s="5">
        <v>2595</v>
      </c>
      <c r="C17" s="5">
        <v>3124</v>
      </c>
      <c r="D17" s="15">
        <v>3448</v>
      </c>
      <c r="E17" s="5">
        <v>3630</v>
      </c>
      <c r="F17" s="15">
        <v>3663</v>
      </c>
      <c r="G17" s="15">
        <v>3801</v>
      </c>
      <c r="I17" s="5">
        <v>3399</v>
      </c>
    </row>
    <row r="18" spans="1:9" x14ac:dyDescent="0.35">
      <c r="A18" s="2"/>
      <c r="B18" s="11"/>
      <c r="C18" s="11"/>
      <c r="D18" s="15"/>
      <c r="E18" s="11"/>
      <c r="F18" s="15"/>
      <c r="G18" s="15"/>
      <c r="I18" s="11"/>
    </row>
    <row r="19" spans="1:9" x14ac:dyDescent="0.35">
      <c r="A19" s="1" t="s">
        <v>11</v>
      </c>
      <c r="B19" s="5">
        <v>45100</v>
      </c>
      <c r="C19" s="5">
        <v>52627</v>
      </c>
      <c r="D19" s="15">
        <v>53830.315945999995</v>
      </c>
      <c r="E19" s="5">
        <v>54097.055531000005</v>
      </c>
      <c r="F19" s="15">
        <v>31546.991245999998</v>
      </c>
      <c r="G19" s="15">
        <v>22371</v>
      </c>
      <c r="I19" s="5">
        <v>54826</v>
      </c>
    </row>
    <row r="20" spans="1:9" x14ac:dyDescent="0.35">
      <c r="A20" s="1"/>
      <c r="B20" s="9"/>
      <c r="C20" s="9"/>
      <c r="D20" s="15"/>
      <c r="E20" s="9"/>
      <c r="F20" s="15"/>
      <c r="G20" s="15"/>
      <c r="I20" s="9"/>
    </row>
    <row r="21" spans="1:9" ht="26" x14ac:dyDescent="0.35">
      <c r="A21" s="1" t="s">
        <v>13</v>
      </c>
      <c r="B21" s="14">
        <v>7.9482767379999997</v>
      </c>
      <c r="C21" s="14">
        <v>9.3029866540000015</v>
      </c>
      <c r="D21" s="17">
        <v>8.9598273270000028</v>
      </c>
      <c r="E21" s="17">
        <v>8.9553137730000003</v>
      </c>
      <c r="F21" s="17">
        <v>4.5009899999999998</v>
      </c>
      <c r="G21" s="17">
        <v>4.6760315200000004</v>
      </c>
      <c r="H21" s="17"/>
      <c r="I21" s="14">
        <v>10.125784213999999</v>
      </c>
    </row>
    <row r="22" spans="1:9" x14ac:dyDescent="0.35">
      <c r="A22" s="1" t="s">
        <v>14</v>
      </c>
      <c r="B22" s="12">
        <v>2.9481788679999998</v>
      </c>
      <c r="C22" s="12">
        <v>3.923229949</v>
      </c>
      <c r="D22" s="18">
        <v>4.1828863950000006</v>
      </c>
      <c r="E22" s="12">
        <v>4.2391089389999994</v>
      </c>
      <c r="F22" s="18">
        <v>1.7284999999999999</v>
      </c>
      <c r="G22" s="18">
        <v>1.7035896699999999</v>
      </c>
      <c r="I22" s="12">
        <v>4.9067952459999997</v>
      </c>
    </row>
    <row r="23" spans="1:9" ht="15" thickBot="1" x14ac:dyDescent="0.4">
      <c r="A23" s="3" t="s">
        <v>15</v>
      </c>
      <c r="B23" s="13">
        <v>5.0000978699999994</v>
      </c>
      <c r="C23" s="13">
        <v>5.379756705000001</v>
      </c>
      <c r="D23" s="19">
        <v>4.7769409320000005</v>
      </c>
      <c r="E23" s="13">
        <v>4.716204834</v>
      </c>
      <c r="F23" s="19">
        <v>2.7724899999999999</v>
      </c>
      <c r="G23" s="19">
        <v>2.9724418500000005</v>
      </c>
      <c r="I23" s="13">
        <v>5.2189889679999997</v>
      </c>
    </row>
    <row r="24" spans="1:9" x14ac:dyDescent="0.35">
      <c r="A24" s="1" t="s">
        <v>16</v>
      </c>
      <c r="B24" s="12"/>
      <c r="C24" s="12"/>
      <c r="D24" s="18"/>
      <c r="E24" s="12"/>
      <c r="F24" s="18"/>
      <c r="G24" s="18"/>
      <c r="I24" s="12"/>
    </row>
    <row r="25" spans="1:9" ht="115" customHeight="1" x14ac:dyDescent="0.35">
      <c r="A25" s="22" t="s">
        <v>18</v>
      </c>
      <c r="B25" s="22"/>
      <c r="C25" s="22"/>
      <c r="D25" s="22"/>
      <c r="E25" s="22"/>
      <c r="F25" s="22"/>
      <c r="G25" s="22"/>
    </row>
    <row r="26" spans="1:9" ht="136" customHeight="1" x14ac:dyDescent="0.35">
      <c r="A26" s="22" t="s">
        <v>17</v>
      </c>
      <c r="B26" s="22"/>
      <c r="C26" s="22"/>
      <c r="D26" s="22"/>
      <c r="E26" s="22"/>
      <c r="F26" s="22"/>
      <c r="G26" s="22"/>
    </row>
  </sheetData>
  <mergeCells count="3">
    <mergeCell ref="A1:G1"/>
    <mergeCell ref="A25:G25"/>
    <mergeCell ref="A26:G26"/>
  </mergeCells>
  <conditionalFormatting sqref="D16:G16">
    <cfRule type="containsText" dxfId="0" priority="1" operator="containsText" text="false">
      <formula>NOT(ISERROR(SEARCH("false",D16)))</formula>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488d37d-865a-4c40-87e6-5084e0bc4e83" xsi:nil="true"/>
    <lcf76f155ced4ddcb4097134ff3c332f xmlns="d730d899-84ad-4860-8f6d-6871b0defea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F646E2EB93F7848A2ED4BA0A10A8617" ma:contentTypeVersion="13" ma:contentTypeDescription="Create a new document." ma:contentTypeScope="" ma:versionID="e4cb4b0f0dd246c3820e482f43fd0455">
  <xsd:schema xmlns:xsd="http://www.w3.org/2001/XMLSchema" xmlns:xs="http://www.w3.org/2001/XMLSchema" xmlns:p="http://schemas.microsoft.com/office/2006/metadata/properties" xmlns:ns2="d730d899-84ad-4860-8f6d-6871b0defea8" xmlns:ns3="d488d37d-865a-4c40-87e6-5084e0bc4e83" targetNamespace="http://schemas.microsoft.com/office/2006/metadata/properties" ma:root="true" ma:fieldsID="6fc798cf837f4a459940b772af986c6a" ns2:_="" ns3:_="">
    <xsd:import namespace="d730d899-84ad-4860-8f6d-6871b0defea8"/>
    <xsd:import namespace="d488d37d-865a-4c40-87e6-5084e0bc4e8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730d899-84ad-4860-8f6d-6871b0defe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88d37d-865a-4c40-87e6-5084e0bc4e83"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581bc4a7-ca79-4f89-88a4-a0e95f994485}" ma:internalName="TaxCatchAll" ma:showField="CatchAllData" ma:web="d488d37d-865a-4c40-87e6-5084e0bc4e83">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F1B922-FE17-4A45-948C-45E0B246EE5C}">
  <ds:schemaRefs>
    <ds:schemaRef ds:uri="http://schemas.microsoft.com/office/2006/documentManagement/types"/>
    <ds:schemaRef ds:uri="http://purl.org/dc/terms/"/>
    <ds:schemaRef ds:uri="http://schemas.microsoft.com/office/2006/metadata/properties"/>
    <ds:schemaRef ds:uri="http://purl.org/dc/elements/1.1/"/>
    <ds:schemaRef ds:uri="http://schemas.microsoft.com/office/infopath/2007/PartnerControls"/>
    <ds:schemaRef ds:uri="http://purl.org/dc/dcmitype/"/>
    <ds:schemaRef ds:uri="d488d37d-865a-4c40-87e6-5084e0bc4e83"/>
    <ds:schemaRef ds:uri="http://schemas.openxmlformats.org/package/2006/metadata/core-properties"/>
    <ds:schemaRef ds:uri="d730d899-84ad-4860-8f6d-6871b0defea8"/>
    <ds:schemaRef ds:uri="http://www.w3.org/XML/1998/namespace"/>
  </ds:schemaRefs>
</ds:datastoreItem>
</file>

<file path=customXml/itemProps2.xml><?xml version="1.0" encoding="utf-8"?>
<ds:datastoreItem xmlns:ds="http://schemas.openxmlformats.org/officeDocument/2006/customXml" ds:itemID="{B28184DA-6363-4342-8F5F-BCB99CC631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730d899-84ad-4860-8f6d-6871b0defea8"/>
    <ds:schemaRef ds:uri="d488d37d-865a-4c40-87e6-5084e0bc4e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D117D7-B981-4A95-9835-8FBC0EF7CD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Chambers, Matthew (OST)</dc:creator>
  <cp:lastModifiedBy>Justina</cp:lastModifiedBy>
  <dcterms:created xsi:type="dcterms:W3CDTF">2018-10-15T18:26:59Z</dcterms:created>
  <dcterms:modified xsi:type="dcterms:W3CDTF">2024-01-25T19:17:13Z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0x010100CF646E2EB93F7848A2ED4BA0A10A8617</vt:lpwstr>
  </property>
  <property fmtid="{D5CDD505-2E9C-101B-9397-08002B2CF9AE}" pid="3" name="MediaServiceImageTags">
    <vt:lpwstr/>
  </property>
</Properties>
</file>