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macrosysllc.sharepoint.com/sites/BTS-ASTSAR2023/Shared Documents/3 TSAR 2023 - Tables and Figures/Ch 2 - Passenger/"/>
    </mc:Choice>
  </mc:AlternateContent>
  <xr:revisionPtr revIDLastSave="5" documentId="8_{8712B2B7-3C54-475C-966C-A0507A91D022}" xr6:coauthVersionLast="47" xr6:coauthVersionMax="47" xr10:uidLastSave="{4DD116B5-CCE0-4C00-809A-5C2764720EA0}"/>
  <bookViews>
    <workbookView xWindow="43200" yWindow="0" windowWidth="14400" windowHeight="15600" xr2:uid="{AA6F57D9-5FB0-496B-8198-B9B5965D8869}"/>
  </bookViews>
  <sheets>
    <sheet name="table" sheetId="3" r:id="rId1"/>
    <sheet name="data" sheetId="2" r:id="rId2"/>
    <sheet name="alt-data"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 i="3" l="1"/>
  <c r="E6" i="3"/>
  <c r="E7" i="3"/>
  <c r="E4" i="3"/>
  <c r="D5" i="2"/>
  <c r="D6" i="2"/>
  <c r="D7" i="2"/>
  <c r="D4" i="2"/>
  <c r="D23" i="4"/>
  <c r="D22" i="4"/>
  <c r="D21" i="4"/>
  <c r="D20" i="4"/>
  <c r="D6" i="4"/>
  <c r="D7" i="4"/>
  <c r="D8" i="4"/>
  <c r="D5" i="4"/>
</calcChain>
</file>

<file path=xl/sharedStrings.xml><?xml version="1.0" encoding="utf-8"?>
<sst xmlns="http://schemas.openxmlformats.org/spreadsheetml/2006/main" count="59" uniqueCount="36">
  <si>
    <t>2019-2020</t>
  </si>
  <si>
    <t>2020-2021</t>
  </si>
  <si>
    <t>Numeric change</t>
  </si>
  <si>
    <t>Region</t>
  </si>
  <si>
    <t>Northest</t>
  </si>
  <si>
    <t>Midwest</t>
  </si>
  <si>
    <t>South</t>
  </si>
  <si>
    <t>West</t>
  </si>
  <si>
    <r>
      <rPr>
        <b/>
        <sz val="10"/>
        <color theme="1"/>
        <rFont val="Arial"/>
        <family val="2"/>
      </rPr>
      <t>NOTE:</t>
    </r>
    <r>
      <rPr>
        <sz val="10"/>
        <color theme="1"/>
        <rFont val="Arial"/>
        <family val="2"/>
      </rPr>
      <t xml:space="preserve"> Migration periods represent July 1 to June 30 of specific years.</t>
    </r>
  </si>
  <si>
    <t xml:space="preserve">Data directly pulled from the screenshot </t>
  </si>
  <si>
    <t>Source: newly added for 2022 TSAR by Alan</t>
  </si>
  <si>
    <r>
      <rPr>
        <b/>
        <sz val="11"/>
        <color theme="1"/>
        <rFont val="Calibri"/>
        <family val="2"/>
        <scheme val="minor"/>
      </rPr>
      <t>Original data table source:</t>
    </r>
    <r>
      <rPr>
        <sz val="11"/>
        <color theme="1"/>
        <rFont val="Calibri"/>
        <family val="2"/>
        <scheme val="minor"/>
      </rPr>
      <t xml:space="preserve"> https://www.census.gov/library/stories/2022/03/net-domestic-migration-increased-in-united-states-counties-2021.html</t>
    </r>
  </si>
  <si>
    <t>Issue: cannot find the datasets that can produce the numbers in the table. Using the vintage population estimates for 2021, 2020 and 2019 as suggested in the note and source will give different numbers. See alt-data tab.</t>
  </si>
  <si>
    <r>
      <t xml:space="preserve">SOURCE: </t>
    </r>
    <r>
      <rPr>
        <sz val="9"/>
        <color rgb="FF000000"/>
        <rFont val="Arial"/>
        <family val="2"/>
      </rPr>
      <t xml:space="preserve">U.S. Department of Commerce, Census Bureau, </t>
    </r>
    <r>
      <rPr>
        <i/>
        <sz val="9"/>
        <color rgb="FF000000"/>
        <rFont val="Arial"/>
        <family val="2"/>
      </rPr>
      <t>Net Domestic Migration by Region: 2019-2020 and 2020-2021</t>
    </r>
    <r>
      <rPr>
        <sz val="9"/>
        <color rgb="FF000000"/>
        <rFont val="Arial"/>
        <family val="2"/>
      </rPr>
      <t>, available at https://www.census.gov/library/stories/2022/03/net-domestic-migration-increased-in-united-states-counties-2021.html.</t>
    </r>
  </si>
  <si>
    <t>Option 1: Using Vintage Population Estimates updated 2022:</t>
  </si>
  <si>
    <r>
      <t xml:space="preserve">Net Resident Population Change based on </t>
    </r>
    <r>
      <rPr>
        <b/>
        <i/>
        <sz val="11"/>
        <color theme="1"/>
        <rFont val="Calibri"/>
        <family val="2"/>
        <scheme val="minor"/>
      </rPr>
      <t>Vintage Population Estimates (as of 7/1)</t>
    </r>
  </si>
  <si>
    <t>Change, July 1, 2019 to July 1, 2021</t>
  </si>
  <si>
    <t>Change, July 1, 2020 to July 1, 2021</t>
  </si>
  <si>
    <t># change</t>
  </si>
  <si>
    <t>Source data</t>
  </si>
  <si>
    <t>change 2020-2021</t>
  </si>
  <si>
    <t xml:space="preserve">Table: NST-EST2021-CHG </t>
  </si>
  <si>
    <t>https://www.census.gov/data/datasets/time-series/demo/popest/2020s-national-total.html</t>
  </si>
  <si>
    <t>change 2019-2020</t>
  </si>
  <si>
    <t>Table: nst-est2019-01</t>
  </si>
  <si>
    <t>https://www.census.gov/data/datasets/time-series/demo/popest/2010s-national-total.html</t>
  </si>
  <si>
    <t>Option 2: Using S0702 -- MOVERS BETWEEN REGIONS:</t>
  </si>
  <si>
    <t xml:space="preserve">Net Domestic Resident Population Change based on ACS data </t>
  </si>
  <si>
    <t>ACS table: S0702</t>
  </si>
  <si>
    <t>2021 ACS 1-Yr (5-yr not available)</t>
  </si>
  <si>
    <t>2020 ACS 5-Yr (1-yr not available)</t>
  </si>
  <si>
    <t>2021-2022</t>
  </si>
  <si>
    <t>Numeric change, 2021-2022</t>
  </si>
  <si>
    <r>
      <rPr>
        <b/>
        <sz val="10"/>
        <color theme="1"/>
        <rFont val="Arial"/>
        <family val="2"/>
      </rPr>
      <t>SOURCE:</t>
    </r>
    <r>
      <rPr>
        <sz val="10"/>
        <color theme="1"/>
        <rFont val="Arial"/>
        <family val="2"/>
      </rPr>
      <t xml:space="preserve"> U.S. Census Bureau, </t>
    </r>
    <r>
      <rPr>
        <i/>
        <sz val="10"/>
        <color theme="1"/>
        <rFont val="Arial"/>
        <family val="2"/>
      </rPr>
      <t>S0702: Movers Between Regions,</t>
    </r>
    <r>
      <rPr>
        <sz val="10"/>
        <color theme="1"/>
        <rFont val="Arial"/>
        <family val="2"/>
      </rPr>
      <t xml:space="preserve"> available at https://data.census.gov as of September 2023.</t>
    </r>
  </si>
  <si>
    <t>Northeast</t>
  </si>
  <si>
    <t>Table 2-1 Net Domestic Migration by Region: 2019-2020, 2020-2021, and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</si>
</sst>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i/>
      <sz val="11"/>
      <color theme="1"/>
      <name val="Calibri"/>
      <family val="2"/>
      <scheme val="minor"/>
    </font>
    <font>
      <b/>
      <sz val="11"/>
      <color rgb="FF0070C0"/>
      <name val="Calibri"/>
      <family val="2"/>
      <scheme val="minor"/>
    </font>
    <font>
      <b/>
      <i/>
      <sz val="11"/>
      <color theme="1"/>
      <name val="Calibri"/>
      <family val="2"/>
      <scheme val="minor"/>
    </font>
    <font>
      <sz val="9"/>
      <color rgb="FF000000"/>
      <name val="Arial"/>
      <family val="2"/>
    </font>
    <font>
      <b/>
      <sz val="9"/>
      <color rgb="FF000000"/>
      <name val="Arial"/>
      <family val="2"/>
    </font>
    <font>
      <i/>
      <sz val="9"/>
      <color rgb="FF000000"/>
      <name val="Arial"/>
      <family val="2"/>
    </font>
    <font>
      <sz val="11"/>
      <color rgb="FFC00000"/>
      <name val="Calibri"/>
      <family val="2"/>
      <scheme val="minor"/>
    </font>
    <font>
      <b/>
      <sz val="11"/>
      <color theme="1"/>
      <name val="Arial"/>
      <family val="2"/>
    </font>
    <font>
      <sz val="11"/>
      <color theme="1"/>
      <name val="Arial"/>
      <family val="2"/>
    </font>
    <font>
      <sz val="10"/>
      <color theme="1"/>
      <name val="Arial"/>
      <family val="2"/>
    </font>
    <font>
      <b/>
      <sz val="10"/>
      <color theme="1"/>
      <name val="Arial"/>
      <family val="2"/>
    </font>
    <font>
      <i/>
      <sz val="10"/>
      <color theme="1"/>
      <name val="Arial"/>
      <family val="2"/>
    </font>
    <font>
      <b/>
      <sz val="11"/>
      <color rgb="FF000000"/>
      <name val="Arial"/>
      <family val="2"/>
    </font>
    <font>
      <sz val="11"/>
      <color rgb="FF00000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s>
  <cellStyleXfs count="1">
    <xf numFmtId="0" fontId="0" fillId="0" borderId="0"/>
  </cellStyleXfs>
  <cellXfs count="31">
    <xf numFmtId="0" fontId="0" fillId="0" borderId="0" xfId="0"/>
    <xf numFmtId="0" fontId="0" fillId="0" borderId="0" xfId="0" applyAlignment="1">
      <alignment vertical="top" wrapText="1"/>
    </xf>
    <xf numFmtId="0" fontId="1" fillId="0" borderId="0" xfId="0" applyFont="1"/>
    <xf numFmtId="0" fontId="2" fillId="0" borderId="0" xfId="0" applyFont="1"/>
    <xf numFmtId="0" fontId="1" fillId="0" borderId="1" xfId="0" applyFont="1" applyBorder="1"/>
    <xf numFmtId="0" fontId="1" fillId="0" borderId="1" xfId="0" applyFont="1" applyBorder="1" applyAlignment="1">
      <alignment wrapText="1"/>
    </xf>
    <xf numFmtId="0" fontId="0" fillId="0" borderId="1" xfId="0" applyBorder="1"/>
    <xf numFmtId="3" fontId="0" fillId="0" borderId="1" xfId="0" applyNumberFormat="1" applyBorder="1"/>
    <xf numFmtId="0" fontId="3" fillId="0" borderId="0" xfId="0" applyFont="1"/>
    <xf numFmtId="0" fontId="6" fillId="0" borderId="2" xfId="0" applyFont="1" applyBorder="1" applyAlignment="1">
      <alignment horizontal="center" vertical="center"/>
    </xf>
    <xf numFmtId="0" fontId="5" fillId="0" borderId="0" xfId="0" applyFont="1" applyAlignment="1">
      <alignment horizontal="left" indent="1"/>
    </xf>
    <xf numFmtId="0" fontId="6" fillId="0" borderId="2" xfId="0" applyFont="1" applyBorder="1"/>
    <xf numFmtId="3" fontId="5" fillId="0" borderId="0" xfId="0" applyNumberFormat="1" applyFont="1"/>
    <xf numFmtId="3" fontId="5" fillId="0" borderId="0" xfId="0" applyNumberFormat="1" applyFont="1" applyAlignment="1">
      <alignment horizontal="right"/>
    </xf>
    <xf numFmtId="0" fontId="8" fillId="0" borderId="0" xfId="0" applyFont="1"/>
    <xf numFmtId="0" fontId="9" fillId="0" borderId="0" xfId="0" applyFont="1"/>
    <xf numFmtId="0" fontId="10" fillId="0" borderId="0" xfId="0" applyFont="1"/>
    <xf numFmtId="0" fontId="11" fillId="0" borderId="0" xfId="0" applyFont="1"/>
    <xf numFmtId="0" fontId="14" fillId="0" borderId="4" xfId="0" applyFont="1" applyBorder="1"/>
    <xf numFmtId="0" fontId="15" fillId="0" borderId="0" xfId="0" applyFont="1" applyAlignment="1">
      <alignment horizontal="left" indent="1"/>
    </xf>
    <xf numFmtId="3" fontId="15" fillId="0" borderId="0" xfId="0" applyNumberFormat="1" applyFont="1"/>
    <xf numFmtId="0" fontId="15" fillId="0" borderId="4" xfId="0" applyFont="1" applyBorder="1" applyAlignment="1">
      <alignment horizontal="left" indent="1"/>
    </xf>
    <xf numFmtId="3" fontId="15" fillId="0" borderId="4" xfId="0" applyNumberFormat="1" applyFont="1" applyBorder="1" applyAlignment="1">
      <alignment horizontal="right"/>
    </xf>
    <xf numFmtId="3" fontId="15" fillId="0" borderId="4" xfId="0" applyNumberFormat="1" applyFont="1" applyBorder="1"/>
    <xf numFmtId="0" fontId="11" fillId="0" borderId="0" xfId="0" applyFont="1" applyAlignment="1">
      <alignment vertical="top" wrapText="1"/>
    </xf>
    <xf numFmtId="0" fontId="11" fillId="0" borderId="0" xfId="0" applyFont="1" applyAlignment="1">
      <alignment vertical="top" wrapText="1"/>
    </xf>
    <xf numFmtId="0" fontId="0" fillId="0" borderId="0" xfId="0" applyAlignment="1">
      <alignment horizontal="left" vertical="top" wrapText="1"/>
    </xf>
    <xf numFmtId="0" fontId="1" fillId="0" borderId="0" xfId="0" applyFont="1" applyAlignment="1">
      <alignment horizontal="left" vertical="top" wrapText="1"/>
    </xf>
    <xf numFmtId="0" fontId="6" fillId="0" borderId="3" xfId="0" applyFont="1" applyBorder="1" applyAlignment="1">
      <alignment wrapText="1"/>
    </xf>
    <xf numFmtId="0" fontId="14" fillId="0" borderId="4" xfId="0" applyFont="1" applyBorder="1" applyAlignment="1">
      <alignment horizontal="right" vertical="center"/>
    </xf>
    <xf numFmtId="0" fontId="14" fillId="0" borderId="4" xfId="0"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38099</xdr:colOff>
      <xdr:row>7</xdr:row>
      <xdr:rowOff>180975</xdr:rowOff>
    </xdr:from>
    <xdr:to>
      <xdr:col>13</xdr:col>
      <xdr:colOff>166809</xdr:colOff>
      <xdr:row>12</xdr:row>
      <xdr:rowOff>28575</xdr:rowOff>
    </xdr:to>
    <xdr:pic>
      <xdr:nvPicPr>
        <xdr:cNvPr id="2" name="Picture 1" descr="Net domestic migration by region: 2019-2020 and 2020-2021">
          <a:extLst>
            <a:ext uri="{FF2B5EF4-FFF2-40B4-BE49-F238E27FC236}">
              <a16:creationId xmlns:a16="http://schemas.microsoft.com/office/drawing/2014/main" id="{53343737-5EE5-48ED-B2B8-D441A7669A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0099" y="1323975"/>
          <a:ext cx="6291385" cy="15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74083</xdr:colOff>
      <xdr:row>1</xdr:row>
      <xdr:rowOff>105834</xdr:rowOff>
    </xdr:from>
    <xdr:to>
      <xdr:col>19</xdr:col>
      <xdr:colOff>219534</xdr:colOff>
      <xdr:row>10</xdr:row>
      <xdr:rowOff>42333</xdr:rowOff>
    </xdr:to>
    <xdr:pic>
      <xdr:nvPicPr>
        <xdr:cNvPr id="2" name="Picture 1" descr="Net domestic migration by region: 2019-2020 and 2020-2021">
          <a:extLst>
            <a:ext uri="{FF2B5EF4-FFF2-40B4-BE49-F238E27FC236}">
              <a16:creationId xmlns:a16="http://schemas.microsoft.com/office/drawing/2014/main" id="{F5DE15CC-62C5-460F-A7BA-70B2871B28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0" y="296334"/>
          <a:ext cx="7511451" cy="18309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F622C-D3FA-47FB-AF50-17C5D331C620}">
  <dimension ref="A1:G15"/>
  <sheetViews>
    <sheetView showGridLines="0" tabSelected="1" zoomScale="130" zoomScaleNormal="130" workbookViewId="0"/>
  </sheetViews>
  <sheetFormatPr defaultColWidth="8.81640625" defaultRowHeight="14.5" x14ac:dyDescent="0.35"/>
  <cols>
    <col min="1" max="1" width="12.1796875" customWidth="1"/>
    <col min="2" max="2" width="15.1796875" customWidth="1"/>
    <col min="3" max="4" width="16.7265625" customWidth="1"/>
    <col min="5" max="5" width="18.453125" customWidth="1"/>
  </cols>
  <sheetData>
    <row r="1" spans="1:7" x14ac:dyDescent="0.35">
      <c r="A1" s="15" t="s">
        <v>35</v>
      </c>
      <c r="B1" s="16"/>
      <c r="C1" s="16"/>
      <c r="D1" s="16"/>
      <c r="E1" s="16"/>
      <c r="F1" s="16"/>
      <c r="G1" s="16"/>
    </row>
    <row r="2" spans="1:7" x14ac:dyDescent="0.35">
      <c r="A2" s="16"/>
      <c r="B2" s="16"/>
      <c r="C2" s="16"/>
      <c r="D2" s="16"/>
      <c r="E2" s="16"/>
      <c r="F2" s="16"/>
      <c r="G2" s="16"/>
    </row>
    <row r="3" spans="1:7" ht="28.5" thickBot="1" x14ac:dyDescent="0.4">
      <c r="A3" s="18" t="s">
        <v>3</v>
      </c>
      <c r="B3" s="29" t="s">
        <v>0</v>
      </c>
      <c r="C3" s="29" t="s">
        <v>1</v>
      </c>
      <c r="D3" s="29" t="s">
        <v>31</v>
      </c>
      <c r="E3" s="30" t="s">
        <v>32</v>
      </c>
      <c r="F3" s="16"/>
      <c r="G3" s="16"/>
    </row>
    <row r="4" spans="1:7" x14ac:dyDescent="0.35">
      <c r="A4" s="19" t="s">
        <v>34</v>
      </c>
      <c r="B4" s="20">
        <v>-315166</v>
      </c>
      <c r="C4" s="20">
        <v>-389638</v>
      </c>
      <c r="D4" s="20">
        <v>-325193</v>
      </c>
      <c r="E4" s="20">
        <f>D4-C4</f>
        <v>64445</v>
      </c>
      <c r="F4" s="16"/>
      <c r="G4" s="16"/>
    </row>
    <row r="5" spans="1:7" x14ac:dyDescent="0.35">
      <c r="A5" s="19" t="s">
        <v>5</v>
      </c>
      <c r="B5" s="20">
        <v>-207685</v>
      </c>
      <c r="C5" s="20">
        <v>-123103</v>
      </c>
      <c r="D5" s="20">
        <v>-98293</v>
      </c>
      <c r="E5" s="20">
        <f t="shared" ref="E5:E7" si="0">D5-C5</f>
        <v>24810</v>
      </c>
      <c r="F5" s="16"/>
      <c r="G5" s="16"/>
    </row>
    <row r="6" spans="1:7" x14ac:dyDescent="0.35">
      <c r="A6" s="19" t="s">
        <v>6</v>
      </c>
      <c r="B6" s="20">
        <v>503502</v>
      </c>
      <c r="C6" s="20">
        <v>657682</v>
      </c>
      <c r="D6" s="20">
        <v>704711</v>
      </c>
      <c r="E6" s="20">
        <f t="shared" si="0"/>
        <v>47029</v>
      </c>
      <c r="F6" s="16"/>
      <c r="G6" s="16"/>
    </row>
    <row r="7" spans="1:7" ht="15" thickBot="1" x14ac:dyDescent="0.4">
      <c r="A7" s="21" t="s">
        <v>7</v>
      </c>
      <c r="B7" s="22">
        <v>19349</v>
      </c>
      <c r="C7" s="22">
        <v>-144941</v>
      </c>
      <c r="D7" s="22">
        <v>-281225</v>
      </c>
      <c r="E7" s="23">
        <f t="shared" si="0"/>
        <v>-136284</v>
      </c>
      <c r="F7" s="16"/>
      <c r="G7" s="16"/>
    </row>
    <row r="8" spans="1:7" x14ac:dyDescent="0.35">
      <c r="A8" s="17" t="s">
        <v>8</v>
      </c>
      <c r="B8" s="17"/>
      <c r="C8" s="17"/>
      <c r="D8" s="17"/>
      <c r="E8" s="17"/>
      <c r="F8" s="17"/>
      <c r="G8" s="17"/>
    </row>
    <row r="9" spans="1:7" x14ac:dyDescent="0.35">
      <c r="A9" s="17"/>
      <c r="B9" s="17"/>
      <c r="C9" s="17"/>
      <c r="D9" s="17"/>
      <c r="E9" s="17"/>
      <c r="F9" s="17"/>
      <c r="G9" s="17"/>
    </row>
    <row r="10" spans="1:7" ht="44.15" customHeight="1" x14ac:dyDescent="0.35">
      <c r="A10" s="25" t="s">
        <v>33</v>
      </c>
      <c r="B10" s="25"/>
      <c r="C10" s="25"/>
      <c r="D10" s="25"/>
      <c r="E10" s="25"/>
      <c r="F10" s="24"/>
      <c r="G10" s="24"/>
    </row>
    <row r="11" spans="1:7" x14ac:dyDescent="0.35">
      <c r="A11" s="24"/>
      <c r="B11" s="24"/>
      <c r="C11" s="24"/>
      <c r="D11" s="24"/>
      <c r="E11" s="24"/>
      <c r="F11" s="24"/>
      <c r="G11" s="24"/>
    </row>
    <row r="12" spans="1:7" x14ac:dyDescent="0.35">
      <c r="A12" s="24"/>
      <c r="B12" s="24"/>
      <c r="C12" s="24"/>
      <c r="D12" s="24"/>
      <c r="E12" s="24"/>
      <c r="F12" s="24"/>
      <c r="G12" s="24"/>
    </row>
    <row r="13" spans="1:7" x14ac:dyDescent="0.35">
      <c r="A13" s="24"/>
      <c r="B13" s="24"/>
      <c r="C13" s="24"/>
      <c r="D13" s="24"/>
      <c r="E13" s="24"/>
      <c r="F13" s="24"/>
      <c r="G13" s="24"/>
    </row>
    <row r="14" spans="1:7" x14ac:dyDescent="0.35">
      <c r="A14" s="24"/>
      <c r="B14" s="24"/>
      <c r="C14" s="24"/>
      <c r="D14" s="24"/>
      <c r="E14" s="24"/>
      <c r="F14" s="24"/>
      <c r="G14" s="24"/>
    </row>
    <row r="15" spans="1:7" x14ac:dyDescent="0.35">
      <c r="A15" s="24"/>
      <c r="B15" s="24"/>
      <c r="C15" s="24"/>
      <c r="D15" s="24"/>
      <c r="E15" s="24"/>
    </row>
  </sheetData>
  <mergeCells count="1">
    <mergeCell ref="A10:E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B5D1D-5E75-4439-9192-F594850025F2}">
  <dimension ref="A1:R8"/>
  <sheetViews>
    <sheetView workbookViewId="0">
      <selection activeCell="A3" sqref="A3:D7"/>
    </sheetView>
  </sheetViews>
  <sheetFormatPr defaultColWidth="8.81640625" defaultRowHeight="14.5" x14ac:dyDescent="0.35"/>
  <cols>
    <col min="1" max="1" width="11.26953125" customWidth="1"/>
    <col min="2" max="3" width="13" customWidth="1"/>
    <col min="4" max="4" width="15.453125" customWidth="1"/>
    <col min="7" max="9" width="15.453125" customWidth="1"/>
    <col min="10" max="14" width="11.453125" customWidth="1"/>
  </cols>
  <sheetData>
    <row r="1" spans="1:18" x14ac:dyDescent="0.35">
      <c r="A1" s="2" t="s">
        <v>9</v>
      </c>
      <c r="G1" s="14" t="s">
        <v>10</v>
      </c>
    </row>
    <row r="2" spans="1:18" x14ac:dyDescent="0.35">
      <c r="A2" s="2"/>
    </row>
    <row r="3" spans="1:18" ht="15" customHeight="1" x14ac:dyDescent="0.35">
      <c r="A3" s="11" t="s">
        <v>3</v>
      </c>
      <c r="B3" s="9" t="s">
        <v>0</v>
      </c>
      <c r="C3" s="9" t="s">
        <v>1</v>
      </c>
      <c r="D3" s="9" t="s">
        <v>2</v>
      </c>
      <c r="G3" s="26" t="s">
        <v>11</v>
      </c>
      <c r="H3" s="26"/>
      <c r="I3" s="26"/>
      <c r="J3" s="26"/>
      <c r="K3" s="26"/>
      <c r="L3" s="26"/>
      <c r="M3" s="26"/>
      <c r="N3" s="26"/>
      <c r="O3" s="1"/>
      <c r="P3" s="1"/>
      <c r="Q3" s="1"/>
      <c r="R3" s="1"/>
    </row>
    <row r="4" spans="1:18" x14ac:dyDescent="0.35">
      <c r="A4" s="10" t="s">
        <v>4</v>
      </c>
      <c r="B4" s="12">
        <v>-315166</v>
      </c>
      <c r="C4" s="12">
        <v>-389638</v>
      </c>
      <c r="D4" s="12">
        <f>C4-B4</f>
        <v>-74472</v>
      </c>
      <c r="G4" s="26"/>
      <c r="H4" s="26"/>
      <c r="I4" s="26"/>
      <c r="J4" s="26"/>
      <c r="K4" s="26"/>
      <c r="L4" s="26"/>
      <c r="M4" s="26"/>
      <c r="N4" s="26"/>
      <c r="O4" s="1"/>
      <c r="P4" s="1"/>
      <c r="Q4" s="1"/>
      <c r="R4" s="1"/>
    </row>
    <row r="5" spans="1:18" x14ac:dyDescent="0.35">
      <c r="A5" s="10" t="s">
        <v>5</v>
      </c>
      <c r="B5" s="12">
        <v>-207685</v>
      </c>
      <c r="C5" s="12">
        <v>-123103</v>
      </c>
      <c r="D5" s="12">
        <f t="shared" ref="D5:D7" si="0">C5-B5</f>
        <v>84582</v>
      </c>
      <c r="G5" s="27" t="s">
        <v>12</v>
      </c>
      <c r="H5" s="27"/>
      <c r="I5" s="27"/>
      <c r="J5" s="27"/>
      <c r="K5" s="27"/>
      <c r="L5" s="27"/>
      <c r="M5" s="27"/>
      <c r="N5" s="27"/>
      <c r="O5" s="1"/>
      <c r="P5" s="1"/>
      <c r="Q5" s="1"/>
      <c r="R5" s="1"/>
    </row>
    <row r="6" spans="1:18" x14ac:dyDescent="0.35">
      <c r="A6" s="10" t="s">
        <v>6</v>
      </c>
      <c r="B6" s="12">
        <v>503502</v>
      </c>
      <c r="C6" s="12">
        <v>657682</v>
      </c>
      <c r="D6" s="12">
        <f t="shared" si="0"/>
        <v>154180</v>
      </c>
      <c r="G6" s="27"/>
      <c r="H6" s="27"/>
      <c r="I6" s="27"/>
      <c r="J6" s="27"/>
      <c r="K6" s="27"/>
      <c r="L6" s="27"/>
      <c r="M6" s="27"/>
      <c r="N6" s="27"/>
      <c r="O6" s="1"/>
      <c r="P6" s="1"/>
      <c r="Q6" s="1"/>
      <c r="R6" s="1"/>
    </row>
    <row r="7" spans="1:18" x14ac:dyDescent="0.35">
      <c r="A7" s="10" t="s">
        <v>7</v>
      </c>
      <c r="B7" s="13">
        <v>19349</v>
      </c>
      <c r="C7" s="13">
        <v>-144941</v>
      </c>
      <c r="D7" s="12">
        <f t="shared" si="0"/>
        <v>-164290</v>
      </c>
      <c r="G7" s="27"/>
      <c r="H7" s="27"/>
      <c r="I7" s="27"/>
      <c r="J7" s="27"/>
      <c r="K7" s="27"/>
      <c r="L7" s="27"/>
      <c r="M7" s="27"/>
      <c r="N7" s="27"/>
    </row>
    <row r="8" spans="1:18" ht="72.75" customHeight="1" x14ac:dyDescent="0.35">
      <c r="A8" s="28" t="s">
        <v>13</v>
      </c>
      <c r="B8" s="28"/>
      <c r="C8" s="28"/>
      <c r="D8" s="28"/>
    </row>
  </sheetData>
  <mergeCells count="3">
    <mergeCell ref="G3:N4"/>
    <mergeCell ref="G5:N7"/>
    <mergeCell ref="A8:D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ADA28-C8D1-436E-95AE-FEE99D125A02}">
  <dimension ref="A2:D29"/>
  <sheetViews>
    <sheetView zoomScale="90" zoomScaleNormal="90" workbookViewId="0">
      <selection activeCell="A17" sqref="A17"/>
    </sheetView>
  </sheetViews>
  <sheetFormatPr defaultColWidth="8.81640625" defaultRowHeight="14.5" x14ac:dyDescent="0.35"/>
  <cols>
    <col min="1" max="1" width="17.7265625" customWidth="1"/>
    <col min="2" max="2" width="19.7265625" customWidth="1"/>
    <col min="3" max="3" width="22.453125" customWidth="1"/>
    <col min="4" max="4" width="13" customWidth="1"/>
  </cols>
  <sheetData>
    <row r="2" spans="1:4" x14ac:dyDescent="0.35">
      <c r="A2" s="8" t="s">
        <v>14</v>
      </c>
    </row>
    <row r="3" spans="1:4" x14ac:dyDescent="0.35">
      <c r="A3" s="2" t="s">
        <v>15</v>
      </c>
    </row>
    <row r="4" spans="1:4" ht="29.25" customHeight="1" x14ac:dyDescent="0.35">
      <c r="A4" s="4" t="s">
        <v>3</v>
      </c>
      <c r="B4" s="5" t="s">
        <v>16</v>
      </c>
      <c r="C4" s="5" t="s">
        <v>17</v>
      </c>
      <c r="D4" s="4" t="s">
        <v>18</v>
      </c>
    </row>
    <row r="5" spans="1:4" x14ac:dyDescent="0.35">
      <c r="A5" s="6" t="s">
        <v>4</v>
      </c>
      <c r="B5" s="7">
        <v>1542830</v>
      </c>
      <c r="C5" s="7">
        <v>-365795</v>
      </c>
      <c r="D5" s="7">
        <f>C5-B5</f>
        <v>-1908625</v>
      </c>
    </row>
    <row r="6" spans="1:4" x14ac:dyDescent="0.35">
      <c r="A6" s="6" t="s">
        <v>5</v>
      </c>
      <c r="B6" s="7">
        <v>606170</v>
      </c>
      <c r="C6" s="7">
        <v>-93730</v>
      </c>
      <c r="D6" s="7">
        <f t="shared" ref="D6:D8" si="0">C6-B6</f>
        <v>-699900</v>
      </c>
    </row>
    <row r="7" spans="1:4" x14ac:dyDescent="0.35">
      <c r="A7" s="6" t="s">
        <v>6</v>
      </c>
      <c r="B7" s="7">
        <v>828559</v>
      </c>
      <c r="C7" s="7">
        <v>816322</v>
      </c>
      <c r="D7" s="7">
        <f t="shared" si="0"/>
        <v>-12237</v>
      </c>
    </row>
    <row r="8" spans="1:4" x14ac:dyDescent="0.35">
      <c r="A8" s="6" t="s">
        <v>7</v>
      </c>
      <c r="B8" s="7">
        <v>283998</v>
      </c>
      <c r="C8" s="7">
        <v>35868</v>
      </c>
      <c r="D8" s="7">
        <f t="shared" si="0"/>
        <v>-248130</v>
      </c>
    </row>
    <row r="10" spans="1:4" x14ac:dyDescent="0.35">
      <c r="A10" s="3" t="s">
        <v>19</v>
      </c>
    </row>
    <row r="11" spans="1:4" x14ac:dyDescent="0.35">
      <c r="A11" t="s">
        <v>20</v>
      </c>
      <c r="B11" t="s">
        <v>21</v>
      </c>
    </row>
    <row r="12" spans="1:4" x14ac:dyDescent="0.35">
      <c r="B12" t="s">
        <v>22</v>
      </c>
    </row>
    <row r="13" spans="1:4" x14ac:dyDescent="0.35">
      <c r="A13" t="s">
        <v>23</v>
      </c>
      <c r="B13" t="s">
        <v>24</v>
      </c>
    </row>
    <row r="14" spans="1:4" x14ac:dyDescent="0.35">
      <c r="B14" t="s">
        <v>25</v>
      </c>
    </row>
    <row r="17" spans="1:4" x14ac:dyDescent="0.35">
      <c r="A17" s="8" t="s">
        <v>26</v>
      </c>
    </row>
    <row r="18" spans="1:4" x14ac:dyDescent="0.35">
      <c r="A18" s="2" t="s">
        <v>27</v>
      </c>
    </row>
    <row r="19" spans="1:4" x14ac:dyDescent="0.35">
      <c r="A19" s="4" t="s">
        <v>3</v>
      </c>
      <c r="B19" s="5" t="s">
        <v>0</v>
      </c>
      <c r="C19" s="5" t="s">
        <v>1</v>
      </c>
      <c r="D19" s="4" t="s">
        <v>18</v>
      </c>
    </row>
    <row r="20" spans="1:4" x14ac:dyDescent="0.35">
      <c r="A20" s="6" t="s">
        <v>4</v>
      </c>
      <c r="B20" s="7">
        <v>-316165</v>
      </c>
      <c r="C20" s="7">
        <v>-313721</v>
      </c>
      <c r="D20" s="7">
        <f>C20-B20</f>
        <v>2444</v>
      </c>
    </row>
    <row r="21" spans="1:4" x14ac:dyDescent="0.35">
      <c r="A21" s="6" t="s">
        <v>5</v>
      </c>
      <c r="B21" s="7">
        <v>-144648</v>
      </c>
      <c r="C21" s="7">
        <v>-155126</v>
      </c>
      <c r="D21" s="7">
        <f t="shared" ref="D21:D23" si="1">C21-B21</f>
        <v>-10478</v>
      </c>
    </row>
    <row r="22" spans="1:4" x14ac:dyDescent="0.35">
      <c r="A22" s="6" t="s">
        <v>6</v>
      </c>
      <c r="B22" s="7">
        <v>411879</v>
      </c>
      <c r="C22" s="7">
        <v>699792</v>
      </c>
      <c r="D22" s="7">
        <f t="shared" si="1"/>
        <v>287913</v>
      </c>
    </row>
    <row r="23" spans="1:4" x14ac:dyDescent="0.35">
      <c r="A23" s="6" t="s">
        <v>7</v>
      </c>
      <c r="B23" s="7">
        <v>48934</v>
      </c>
      <c r="C23" s="7">
        <v>-230945</v>
      </c>
      <c r="D23" s="7">
        <f t="shared" si="1"/>
        <v>-279879</v>
      </c>
    </row>
    <row r="25" spans="1:4" x14ac:dyDescent="0.35">
      <c r="A25" s="3" t="s">
        <v>19</v>
      </c>
    </row>
    <row r="26" spans="1:4" x14ac:dyDescent="0.35">
      <c r="A26" t="s">
        <v>20</v>
      </c>
      <c r="B26" t="s">
        <v>28</v>
      </c>
    </row>
    <row r="27" spans="1:4" x14ac:dyDescent="0.35">
      <c r="B27" s="2" t="s">
        <v>29</v>
      </c>
    </row>
    <row r="28" spans="1:4" x14ac:dyDescent="0.35">
      <c r="A28" t="s">
        <v>23</v>
      </c>
      <c r="B28" t="s">
        <v>28</v>
      </c>
    </row>
    <row r="29" spans="1:4" x14ac:dyDescent="0.35">
      <c r="B29" s="2" t="s">
        <v>30</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488d37d-865a-4c40-87e6-5084e0bc4e83" xsi:nil="true"/>
    <lcf76f155ced4ddcb4097134ff3c332f xmlns="d730d899-84ad-4860-8f6d-6871b0defea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646E2EB93F7848A2ED4BA0A10A8617" ma:contentTypeVersion="13" ma:contentTypeDescription="Create a new document." ma:contentTypeScope="" ma:versionID="e4cb4b0f0dd246c3820e482f43fd0455">
  <xsd:schema xmlns:xsd="http://www.w3.org/2001/XMLSchema" xmlns:xs="http://www.w3.org/2001/XMLSchema" xmlns:p="http://schemas.microsoft.com/office/2006/metadata/properties" xmlns:ns2="d730d899-84ad-4860-8f6d-6871b0defea8" xmlns:ns3="d488d37d-865a-4c40-87e6-5084e0bc4e83" targetNamespace="http://schemas.microsoft.com/office/2006/metadata/properties" ma:root="true" ma:fieldsID="6fc798cf837f4a459940b772af986c6a" ns2:_="" ns3:_="">
    <xsd:import namespace="d730d899-84ad-4860-8f6d-6871b0defea8"/>
    <xsd:import namespace="d488d37d-865a-4c40-87e6-5084e0bc4e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30d899-84ad-4860-8f6d-6871b0def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88d37d-865a-4c40-87e6-5084e0bc4e8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81bc4a7-ca79-4f89-88a4-a0e95f994485}" ma:internalName="TaxCatchAll" ma:showField="CatchAllData" ma:web="d488d37d-865a-4c40-87e6-5084e0bc4e8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4E2B8D-A6FB-437C-A099-1E8B9EAD59F2}">
  <ds:schemaRefs>
    <ds:schemaRef ds:uri="http://schemas.microsoft.com/sharepoint/v3/contenttype/forms"/>
  </ds:schemaRefs>
</ds:datastoreItem>
</file>

<file path=customXml/itemProps2.xml><?xml version="1.0" encoding="utf-8"?>
<ds:datastoreItem xmlns:ds="http://schemas.openxmlformats.org/officeDocument/2006/customXml" ds:itemID="{EB188DE1-A3AD-45F4-BFB2-7F5571FF6A66}">
  <ds:schemaRefs>
    <ds:schemaRef ds:uri="http://schemas.microsoft.com/office/2006/documentManagement/types"/>
    <ds:schemaRef ds:uri="http://purl.org/dc/elements/1.1/"/>
    <ds:schemaRef ds:uri="d488d37d-865a-4c40-87e6-5084e0bc4e83"/>
    <ds:schemaRef ds:uri="http://schemas.microsoft.com/office/infopath/2007/PartnerControls"/>
    <ds:schemaRef ds:uri="http://schemas.openxmlformats.org/package/2006/metadata/core-properties"/>
    <ds:schemaRef ds:uri="http://www.w3.org/XML/1998/namespace"/>
    <ds:schemaRef ds:uri="http://purl.org/dc/dcmitype/"/>
    <ds:schemaRef ds:uri="d730d899-84ad-4860-8f6d-6871b0defea8"/>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D5F1E6B-E2EE-46A3-9128-EE7D203F34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30d899-84ad-4860-8f6d-6871b0defea8"/>
    <ds:schemaRef ds:uri="d488d37d-865a-4c40-87e6-5084e0bc4e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vt:lpstr>
      <vt:lpstr>data</vt:lpstr>
      <vt:lpstr>alt-data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MSRT_GIS</dc:creator>
  <cp:keywords/>
  <dc:description/>
  <cp:lastModifiedBy>Justina</cp:lastModifiedBy>
  <cp:revision/>
  <dcterms:created xsi:type="dcterms:W3CDTF">2022-09-28T14:26:04Z</dcterms:created>
  <dcterms:modified xsi:type="dcterms:W3CDTF">2024-01-25T19:19:48Z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0x010100CF646E2EB93F7848A2ED4BA0A10A8617</vt:lpwstr>
  </property>
  <property fmtid="{D5CDD505-2E9C-101B-9397-08002B2CF9AE}" pid="4" name="UPDATEDINFILE">
    <vt:bool>true</vt:bool>
  </property>
</Properties>
</file>