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macrosysllc.sharepoint.com/sites/BTS-ASTSAR2023/Shared Documents/3 TSAR 2023 - Tables and Figures/Ch 2 - Passenger/"/>
    </mc:Choice>
  </mc:AlternateContent>
  <xr:revisionPtr revIDLastSave="25" documentId="8_{96166C38-1F3B-4974-A153-4D8919E96AC5}" xr6:coauthVersionLast="47" xr6:coauthVersionMax="47" xr10:uidLastSave="{FAA9EE05-E0CB-4C42-BFFD-A057BCFE67A4}"/>
  <bookViews>
    <workbookView xWindow="43200" yWindow="0" windowWidth="14400" windowHeight="15600" xr2:uid="{917FA7E0-BA87-4123-B20A-AA01E28F1597}"/>
  </bookViews>
  <sheets>
    <sheet name="table"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2" l="1"/>
  <c r="F20" i="2"/>
  <c r="E20" i="2"/>
  <c r="D20" i="2"/>
  <c r="C20" i="2"/>
  <c r="B20" i="2"/>
  <c r="G16" i="2"/>
  <c r="F16" i="2"/>
  <c r="E16" i="2"/>
  <c r="D16" i="2"/>
  <c r="C16" i="2"/>
  <c r="B16" i="2"/>
  <c r="G12" i="2"/>
  <c r="F12" i="2"/>
  <c r="E12" i="2"/>
  <c r="D12" i="2"/>
  <c r="C12" i="2"/>
  <c r="B12" i="2"/>
</calcChain>
</file>

<file path=xl/sharedStrings.xml><?xml version="1.0" encoding="utf-8"?>
<sst xmlns="http://schemas.openxmlformats.org/spreadsheetml/2006/main" count="25" uniqueCount="19">
  <si>
    <t>All consumer units</t>
  </si>
  <si>
    <t>Lowest 20 percent</t>
  </si>
  <si>
    <t>Second 20 percent</t>
  </si>
  <si>
    <t>Third 20 percent</t>
  </si>
  <si>
    <t>Fourth 20 percent</t>
  </si>
  <si>
    <t>Highest 20 percent</t>
  </si>
  <si>
    <t>Gasoline, other fuels, and motor oil </t>
  </si>
  <si>
    <t xml:space="preserve">   Per Vehicle</t>
  </si>
  <si>
    <t>Public and other transportation
(all purchased transportation) </t>
  </si>
  <si>
    <t>Intracity mass transit fares </t>
  </si>
  <si>
    <t>Taxi fares and limousine services* </t>
  </si>
  <si>
    <t>* Diary item</t>
  </si>
  <si>
    <r>
      <t xml:space="preserve">SOURCE: </t>
    </r>
    <r>
      <rPr>
        <sz val="10"/>
        <color rgb="FF000000"/>
        <rFont val="Arial"/>
        <family val="2"/>
      </rPr>
      <t>U.S. Department of Labor, Bureau of Labor Statistics, Consumer Expenditure Survey, Table 1101, available at www.bls.gov/cex/tables.htm as of September 2023.</t>
    </r>
  </si>
  <si>
    <t xml:space="preserve">Table 2-14 Transportation Spending Per Person, Per Worker, Per Vehicle by Income: 2022 </t>
  </si>
  <si>
    <t>Transportation spending type</t>
  </si>
  <si>
    <t>TOTAL transportation spending</t>
  </si>
  <si>
    <t xml:space="preserve">   Per person</t>
  </si>
  <si>
    <t xml:space="preserve">   Per worker</t>
  </si>
  <si>
    <r>
      <rPr>
        <b/>
        <sz val="10"/>
        <color theme="1"/>
        <rFont val="Arial"/>
        <family val="2"/>
      </rPr>
      <t>NOTE:</t>
    </r>
    <r>
      <rPr>
        <sz val="10"/>
        <color theme="1"/>
        <rFont val="Arial"/>
        <family val="2"/>
      </rPr>
      <t xml:space="preserve"> Consumer units (CUs) consist of persons who are related by blood, marriage, or adoption. However, CUs may also consist of individuals living with others but are financially independent, or persons living together and making joint financial decisions. Reimbursed business travel is not included in these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</si>
</sst>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b/>
      <sz val="11"/>
      <color theme="1"/>
      <name val="Arial"/>
      <family val="2"/>
    </font>
    <font>
      <sz val="11"/>
      <color indexed="8"/>
      <name val="Calibri"/>
      <family val="2"/>
      <scheme val="minor"/>
    </font>
    <font>
      <sz val="11"/>
      <color theme="1"/>
      <name val="Arial"/>
      <family val="2"/>
    </font>
    <font>
      <b/>
      <sz val="10"/>
      <color theme="1"/>
      <name val="Arial"/>
      <family val="2"/>
    </font>
    <font>
      <b/>
      <sz val="10"/>
      <name val="Arial"/>
      <family val="2"/>
    </font>
    <font>
      <sz val="10"/>
      <color theme="1"/>
      <name val="Arial"/>
      <family val="2"/>
    </font>
    <font>
      <b/>
      <sz val="10"/>
      <color rgb="FF000000"/>
      <name val="Arial"/>
      <family val="2"/>
    </font>
    <font>
      <sz val="10"/>
      <color rgb="FF00000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0" fontId="2" fillId="0" borderId="0"/>
  </cellStyleXfs>
  <cellXfs count="18">
    <xf numFmtId="0" fontId="0" fillId="0" borderId="0" xfId="0"/>
    <xf numFmtId="0" fontId="3" fillId="0" borderId="0" xfId="0" applyFont="1"/>
    <xf numFmtId="0" fontId="1" fillId="0" borderId="0" xfId="0" applyFont="1"/>
    <xf numFmtId="0" fontId="3" fillId="0" borderId="1" xfId="0" applyFont="1" applyBorder="1"/>
    <xf numFmtId="0" fontId="1" fillId="0" borderId="0" xfId="0" applyFont="1" applyAlignment="1">
      <alignment wrapText="1"/>
    </xf>
    <xf numFmtId="0" fontId="3" fillId="0" borderId="0" xfId="0" applyFont="1" applyAlignment="1">
      <alignment horizontal="center" vertical="center"/>
    </xf>
    <xf numFmtId="0" fontId="6" fillId="0" borderId="0" xfId="0" applyFont="1" applyAlignment="1">
      <alignment horizontal="left" vertical="top"/>
    </xf>
    <xf numFmtId="0" fontId="7" fillId="0" borderId="0" xfId="0" applyFont="1" applyAlignment="1">
      <alignment horizontal="left" wrapText="1"/>
    </xf>
    <xf numFmtId="0" fontId="6" fillId="0" borderId="0" xfId="0" applyFont="1" applyAlignment="1">
      <alignment horizontal="left" wrapText="1"/>
    </xf>
    <xf numFmtId="0" fontId="1" fillId="0" borderId="1" xfId="0" applyFont="1" applyBorder="1"/>
    <xf numFmtId="0" fontId="4" fillId="0" borderId="1" xfId="0" applyFont="1" applyBorder="1" applyAlignment="1">
      <alignment horizontal="right" vertical="center" wrapText="1"/>
    </xf>
    <xf numFmtId="0" fontId="5" fillId="0" borderId="1" xfId="1" applyFont="1" applyBorder="1" applyAlignment="1">
      <alignment horizontal="right" vertical="center" wrapText="1"/>
    </xf>
    <xf numFmtId="164" fontId="1" fillId="0" borderId="0" xfId="0" applyNumberFormat="1" applyFont="1" applyAlignment="1">
      <alignment horizontal="right"/>
    </xf>
    <xf numFmtId="4" fontId="3" fillId="0" borderId="0" xfId="0" applyNumberFormat="1" applyFont="1" applyAlignment="1">
      <alignment horizontal="right"/>
    </xf>
    <xf numFmtId="0" fontId="3" fillId="0" borderId="0" xfId="0" applyFont="1" applyAlignment="1">
      <alignment horizontal="right"/>
    </xf>
    <xf numFmtId="4" fontId="1" fillId="0" borderId="0" xfId="0" applyNumberFormat="1" applyFont="1" applyAlignment="1">
      <alignment horizontal="right"/>
    </xf>
    <xf numFmtId="4" fontId="3" fillId="0" borderId="1" xfId="0" applyNumberFormat="1" applyFont="1" applyBorder="1" applyAlignment="1">
      <alignment horizontal="right"/>
    </xf>
    <xf numFmtId="0" fontId="6" fillId="0" borderId="0" xfId="0" applyFont="1" applyAlignment="1">
      <alignment horizontal="left" vertical="top" wrapText="1"/>
    </xf>
  </cellXfs>
  <cellStyles count="2">
    <cellStyle name="Normal" xfId="0" builtinId="0"/>
    <cellStyle name="Normal 2" xfId="1" xr:uid="{88C4A3D8-BC16-4686-BFC5-5836E000A0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BA5F3-F924-4BA9-8421-DC26C5BA4D1D}">
  <dimension ref="A1:G25"/>
  <sheetViews>
    <sheetView showGridLines="0" tabSelected="1" zoomScale="90" zoomScaleNormal="90" workbookViewId="0">
      <selection activeCell="A24" sqref="A24:G24"/>
    </sheetView>
  </sheetViews>
  <sheetFormatPr defaultColWidth="9.08984375" defaultRowHeight="14" x14ac:dyDescent="0.3"/>
  <cols>
    <col min="1" max="1" width="41.36328125" style="1" customWidth="1"/>
    <col min="2" max="2" width="11.54296875" style="1" customWidth="1"/>
    <col min="3" max="7" width="14.36328125" style="1" customWidth="1"/>
    <col min="8" max="16384" width="9.08984375" style="1"/>
  </cols>
  <sheetData>
    <row r="1" spans="1:7" x14ac:dyDescent="0.3">
      <c r="A1" s="2" t="s">
        <v>13</v>
      </c>
    </row>
    <row r="2" spans="1:7" x14ac:dyDescent="0.3">
      <c r="A2" s="2"/>
      <c r="B2" s="5"/>
      <c r="C2" s="5"/>
      <c r="D2" s="5"/>
      <c r="E2" s="5"/>
      <c r="F2" s="5"/>
      <c r="G2" s="5"/>
    </row>
    <row r="3" spans="1:7" ht="36.5" customHeight="1" x14ac:dyDescent="0.3">
      <c r="A3" s="9" t="s">
        <v>14</v>
      </c>
      <c r="B3" s="10" t="s">
        <v>0</v>
      </c>
      <c r="C3" s="11" t="s">
        <v>1</v>
      </c>
      <c r="D3" s="11" t="s">
        <v>2</v>
      </c>
      <c r="E3" s="11" t="s">
        <v>3</v>
      </c>
      <c r="F3" s="11" t="s">
        <v>4</v>
      </c>
      <c r="G3" s="11" t="s">
        <v>5</v>
      </c>
    </row>
    <row r="4" spans="1:7" x14ac:dyDescent="0.3">
      <c r="A4" s="2" t="s">
        <v>15</v>
      </c>
      <c r="B4" s="12">
        <v>12295</v>
      </c>
      <c r="C4" s="12">
        <v>4928</v>
      </c>
      <c r="D4" s="12">
        <v>8156</v>
      </c>
      <c r="E4" s="12">
        <v>10749</v>
      </c>
      <c r="F4" s="12">
        <v>14719</v>
      </c>
      <c r="G4" s="12">
        <v>22926</v>
      </c>
    </row>
    <row r="5" spans="1:7" x14ac:dyDescent="0.3">
      <c r="A5" s="1" t="s">
        <v>16</v>
      </c>
      <c r="B5" s="13">
        <v>5122.916666666667</v>
      </c>
      <c r="C5" s="13">
        <v>3080</v>
      </c>
      <c r="D5" s="13">
        <v>3883.8095238095239</v>
      </c>
      <c r="E5" s="13">
        <v>4478.75</v>
      </c>
      <c r="F5" s="13">
        <v>5075.5172413793107</v>
      </c>
      <c r="G5" s="13">
        <v>7164.375</v>
      </c>
    </row>
    <row r="6" spans="1:7" x14ac:dyDescent="0.3">
      <c r="A6" s="1" t="s">
        <v>17</v>
      </c>
      <c r="B6" s="13">
        <v>9457.6923076923067</v>
      </c>
      <c r="C6" s="13">
        <v>12320</v>
      </c>
      <c r="D6" s="13">
        <v>9062.2222222222226</v>
      </c>
      <c r="E6" s="13">
        <v>8268.461538461539</v>
      </c>
      <c r="F6" s="13">
        <v>8177.2222222222217</v>
      </c>
      <c r="G6" s="13">
        <v>10917.142857142857</v>
      </c>
    </row>
    <row r="7" spans="1:7" x14ac:dyDescent="0.3">
      <c r="B7" s="14"/>
      <c r="C7" s="14"/>
      <c r="D7" s="14"/>
      <c r="E7" s="14"/>
      <c r="F7" s="14"/>
      <c r="G7" s="14"/>
    </row>
    <row r="8" spans="1:7" x14ac:dyDescent="0.3">
      <c r="A8" s="2" t="s">
        <v>6</v>
      </c>
      <c r="B8" s="15">
        <v>3120</v>
      </c>
      <c r="C8" s="15">
        <v>1553</v>
      </c>
      <c r="D8" s="15">
        <v>2360</v>
      </c>
      <c r="E8" s="15">
        <v>3166</v>
      </c>
      <c r="F8" s="15">
        <v>3919</v>
      </c>
      <c r="G8" s="15">
        <v>4601</v>
      </c>
    </row>
    <row r="9" spans="1:7" x14ac:dyDescent="0.3">
      <c r="A9" s="1" t="s">
        <v>7</v>
      </c>
      <c r="B9" s="13">
        <v>1642.1052631578948</v>
      </c>
      <c r="C9" s="13">
        <v>1553</v>
      </c>
      <c r="D9" s="13">
        <v>1573.3333333333333</v>
      </c>
      <c r="E9" s="13">
        <v>1666.3157894736844</v>
      </c>
      <c r="F9" s="13">
        <v>1703.913043478261</v>
      </c>
      <c r="G9" s="13">
        <v>1769.6153846153845</v>
      </c>
    </row>
    <row r="10" spans="1:7" x14ac:dyDescent="0.3">
      <c r="B10" s="14"/>
      <c r="C10" s="14"/>
      <c r="D10" s="14"/>
      <c r="E10" s="14"/>
      <c r="F10" s="14"/>
      <c r="G10" s="14"/>
    </row>
    <row r="11" spans="1:7" ht="28" x14ac:dyDescent="0.3">
      <c r="A11" s="4" t="s">
        <v>8</v>
      </c>
      <c r="B11" s="15">
        <v>845</v>
      </c>
      <c r="C11" s="15">
        <v>262</v>
      </c>
      <c r="D11" s="15">
        <v>429</v>
      </c>
      <c r="E11" s="15">
        <v>544</v>
      </c>
      <c r="F11" s="15">
        <v>845</v>
      </c>
      <c r="G11" s="15">
        <v>2145</v>
      </c>
    </row>
    <row r="12" spans="1:7" x14ac:dyDescent="0.3">
      <c r="A12" s="1" t="s">
        <v>16</v>
      </c>
      <c r="B12" s="13">
        <f>B11/2.4</f>
        <v>352.08333333333337</v>
      </c>
      <c r="C12" s="13">
        <f>C11/1.6</f>
        <v>163.75</v>
      </c>
      <c r="D12" s="13">
        <f>D11/2.1</f>
        <v>204.28571428571428</v>
      </c>
      <c r="E12" s="13">
        <f>E11/2.4</f>
        <v>226.66666666666669</v>
      </c>
      <c r="F12" s="13">
        <f>F11/2.9</f>
        <v>291.37931034482762</v>
      </c>
      <c r="G12" s="13">
        <f>G11/3.2</f>
        <v>670.3125</v>
      </c>
    </row>
    <row r="13" spans="1:7" x14ac:dyDescent="0.3">
      <c r="A13" s="1" t="s">
        <v>17</v>
      </c>
      <c r="B13" s="13">
        <v>650</v>
      </c>
      <c r="C13" s="13">
        <v>655</v>
      </c>
      <c r="D13" s="13">
        <v>476.66666666666663</v>
      </c>
      <c r="E13" s="13">
        <v>418.46153846153845</v>
      </c>
      <c r="F13" s="13">
        <v>469.44444444444446</v>
      </c>
      <c r="G13" s="13">
        <v>1021.4285714285713</v>
      </c>
    </row>
    <row r="14" spans="1:7" x14ac:dyDescent="0.3">
      <c r="B14" s="13"/>
      <c r="C14" s="13"/>
      <c r="D14" s="13"/>
      <c r="E14" s="13"/>
      <c r="F14" s="13"/>
      <c r="G14" s="13"/>
    </row>
    <row r="15" spans="1:7" x14ac:dyDescent="0.3">
      <c r="A15" s="2" t="s">
        <v>9</v>
      </c>
      <c r="B15" s="15">
        <v>57.09</v>
      </c>
      <c r="C15" s="15">
        <v>48.62</v>
      </c>
      <c r="D15" s="15">
        <v>42.29</v>
      </c>
      <c r="E15" s="15">
        <v>60.03</v>
      </c>
      <c r="F15" s="15">
        <v>54.43</v>
      </c>
      <c r="G15" s="15">
        <v>80.11</v>
      </c>
    </row>
    <row r="16" spans="1:7" x14ac:dyDescent="0.3">
      <c r="A16" s="1" t="s">
        <v>16</v>
      </c>
      <c r="B16" s="13">
        <f>B15/2.4</f>
        <v>23.787500000000001</v>
      </c>
      <c r="C16" s="13">
        <f>C15/1.6</f>
        <v>30.387499999999996</v>
      </c>
      <c r="D16" s="13">
        <f>D15/2.1</f>
        <v>20.138095238095236</v>
      </c>
      <c r="E16" s="13">
        <f>E15/2.4</f>
        <v>25.012500000000003</v>
      </c>
      <c r="F16" s="13">
        <f>F15/2.9</f>
        <v>18.76896551724138</v>
      </c>
      <c r="G16" s="13">
        <f>G15/3.2</f>
        <v>25.034374999999997</v>
      </c>
    </row>
    <row r="17" spans="1:7" x14ac:dyDescent="0.3">
      <c r="A17" s="1" t="s">
        <v>17</v>
      </c>
      <c r="B17" s="13">
        <v>43.915384615384617</v>
      </c>
      <c r="C17" s="13">
        <v>121.54999999999998</v>
      </c>
      <c r="D17" s="13">
        <v>46.988888888888887</v>
      </c>
      <c r="E17" s="13">
        <v>46.176923076923075</v>
      </c>
      <c r="F17" s="13">
        <v>30.238888888888887</v>
      </c>
      <c r="G17" s="13">
        <v>38.147619047619045</v>
      </c>
    </row>
    <row r="18" spans="1:7" x14ac:dyDescent="0.3">
      <c r="B18" s="13"/>
      <c r="C18" s="13"/>
      <c r="D18" s="13"/>
      <c r="E18" s="13"/>
      <c r="F18" s="13"/>
      <c r="G18" s="13"/>
    </row>
    <row r="19" spans="1:7" x14ac:dyDescent="0.3">
      <c r="A19" s="2" t="s">
        <v>10</v>
      </c>
      <c r="B19" s="15">
        <v>66.36</v>
      </c>
      <c r="C19" s="15">
        <v>38.44</v>
      </c>
      <c r="D19" s="15">
        <v>48.15</v>
      </c>
      <c r="E19" s="15">
        <v>56.72</v>
      </c>
      <c r="F19" s="15">
        <v>66.34</v>
      </c>
      <c r="G19" s="15">
        <v>122.18</v>
      </c>
    </row>
    <row r="20" spans="1:7" x14ac:dyDescent="0.3">
      <c r="A20" s="1" t="s">
        <v>16</v>
      </c>
      <c r="B20" s="13">
        <f>B19/2.4</f>
        <v>27.650000000000002</v>
      </c>
      <c r="C20" s="13">
        <f>C19/1.6</f>
        <v>24.024999999999999</v>
      </c>
      <c r="D20" s="13">
        <f>D19/2.1</f>
        <v>22.928571428571427</v>
      </c>
      <c r="E20" s="13">
        <f>E19/2.4</f>
        <v>23.633333333333333</v>
      </c>
      <c r="F20" s="13">
        <f>F19/2.9</f>
        <v>22.875862068965517</v>
      </c>
      <c r="G20" s="13">
        <f>G19/3.2</f>
        <v>38.181249999999999</v>
      </c>
    </row>
    <row r="21" spans="1:7" x14ac:dyDescent="0.3">
      <c r="A21" s="3" t="s">
        <v>17</v>
      </c>
      <c r="B21" s="16">
        <v>51.046153846153842</v>
      </c>
      <c r="C21" s="16">
        <v>96.1</v>
      </c>
      <c r="D21" s="16">
        <v>53.5</v>
      </c>
      <c r="E21" s="16">
        <v>43.630769230769225</v>
      </c>
      <c r="F21" s="16">
        <v>36.855555555555554</v>
      </c>
      <c r="G21" s="16">
        <v>58.180952380952384</v>
      </c>
    </row>
    <row r="23" spans="1:7" x14ac:dyDescent="0.3">
      <c r="A23" s="6" t="s">
        <v>11</v>
      </c>
      <c r="B23" s="6"/>
      <c r="C23" s="6"/>
      <c r="D23" s="6"/>
      <c r="E23" s="6"/>
      <c r="F23" s="6"/>
      <c r="G23" s="6"/>
    </row>
    <row r="24" spans="1:7" ht="44.5" customHeight="1" x14ac:dyDescent="0.3">
      <c r="A24" s="17" t="s">
        <v>18</v>
      </c>
      <c r="B24" s="17"/>
      <c r="C24" s="17"/>
      <c r="D24" s="17"/>
      <c r="E24" s="17"/>
      <c r="F24" s="17"/>
      <c r="G24" s="17"/>
    </row>
    <row r="25" spans="1:7" ht="30.5" customHeight="1" x14ac:dyDescent="0.3">
      <c r="A25" s="7" t="s">
        <v>12</v>
      </c>
      <c r="B25" s="8"/>
      <c r="C25" s="8"/>
      <c r="D25" s="8"/>
      <c r="E25" s="8"/>
      <c r="F25" s="8"/>
      <c r="G25" s="8"/>
    </row>
  </sheetData>
  <mergeCells count="3">
    <mergeCell ref="A23:G23"/>
    <mergeCell ref="A25:G25"/>
    <mergeCell ref="A24:G24"/>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730d899-84ad-4860-8f6d-6871b0defea8">
      <Terms xmlns="http://schemas.microsoft.com/office/infopath/2007/PartnerControls"/>
    </lcf76f155ced4ddcb4097134ff3c332f>
    <TaxCatchAll xmlns="d488d37d-865a-4c40-87e6-5084e0bc4e8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646E2EB93F7848A2ED4BA0A10A8617" ma:contentTypeVersion="13" ma:contentTypeDescription="Create a new document." ma:contentTypeScope="" ma:versionID="e4cb4b0f0dd246c3820e482f43fd0455">
  <xsd:schema xmlns:xsd="http://www.w3.org/2001/XMLSchema" xmlns:xs="http://www.w3.org/2001/XMLSchema" xmlns:p="http://schemas.microsoft.com/office/2006/metadata/properties" xmlns:ns2="d730d899-84ad-4860-8f6d-6871b0defea8" xmlns:ns3="d488d37d-865a-4c40-87e6-5084e0bc4e83" targetNamespace="http://schemas.microsoft.com/office/2006/metadata/properties" ma:root="true" ma:fieldsID="6fc798cf837f4a459940b772af986c6a" ns2:_="" ns3:_="">
    <xsd:import namespace="d730d899-84ad-4860-8f6d-6871b0defea8"/>
    <xsd:import namespace="d488d37d-865a-4c40-87e6-5084e0bc4e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30d899-84ad-4860-8f6d-6871b0def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88d37d-865a-4c40-87e6-5084e0bc4e8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81bc4a7-ca79-4f89-88a4-a0e95f994485}" ma:internalName="TaxCatchAll" ma:showField="CatchAllData" ma:web="d488d37d-865a-4c40-87e6-5084e0bc4e8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91029F-E408-4E0B-897B-A315ABFF01EB}">
  <ds:schemaRefs>
    <ds:schemaRef ds:uri="http://www.w3.org/XML/1998/namespace"/>
    <ds:schemaRef ds:uri="d488d37d-865a-4c40-87e6-5084e0bc4e83"/>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schemas.microsoft.com/office/infopath/2007/PartnerControls"/>
    <ds:schemaRef ds:uri="d730d899-84ad-4860-8f6d-6871b0defea8"/>
    <ds:schemaRef ds:uri="http://purl.org/dc/terms/"/>
    <ds:schemaRef ds:uri="http://purl.org/dc/elements/1.1/"/>
  </ds:schemaRefs>
</ds:datastoreItem>
</file>

<file path=customXml/itemProps2.xml><?xml version="1.0" encoding="utf-8"?>
<ds:datastoreItem xmlns:ds="http://schemas.openxmlformats.org/officeDocument/2006/customXml" ds:itemID="{3F23637F-1EE4-409B-B95F-42D0C164B815}">
  <ds:schemaRefs>
    <ds:schemaRef ds:uri="http://schemas.microsoft.com/sharepoint/v3/contenttype/forms"/>
  </ds:schemaRefs>
</ds:datastoreItem>
</file>

<file path=customXml/itemProps3.xml><?xml version="1.0" encoding="utf-8"?>
<ds:datastoreItem xmlns:ds="http://schemas.openxmlformats.org/officeDocument/2006/customXml" ds:itemID="{B49F9778-4843-472F-9EB9-7DDE14E77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30d899-84ad-4860-8f6d-6871b0defea8"/>
    <ds:schemaRef ds:uri="d488d37d-865a-4c40-87e6-5084e0bc4e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MSRT_GIS</dc:creator>
  <cp:keywords/>
  <dc:description/>
  <cp:lastModifiedBy>Justina</cp:lastModifiedBy>
  <cp:revision/>
  <dcterms:created xsi:type="dcterms:W3CDTF">2022-09-29T22:50:49Z</dcterms:created>
  <dcterms:modified xsi:type="dcterms:W3CDTF">2024-01-25T21:14:14Z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0x010100CF646E2EB93F7848A2ED4BA0A10A8617</vt:lpwstr>
  </property>
  <property fmtid="{D5CDD505-2E9C-101B-9397-08002B2CF9AE}" pid="3" name="MediaServiceImageTags">
    <vt:lpwstr/>
  </property>
  <property fmtid="{D5CDD505-2E9C-101B-9397-08002B2CF9AE}" pid="4" name="UPDATEDINFILE">
    <vt:bool>true</vt:bool>
  </property>
</Properties>
</file>