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elia.Robinson\Documents\"/>
    </mc:Choice>
  </mc:AlternateContent>
  <xr:revisionPtr revIDLastSave="0" documentId="13_ncr:1_{9A7AD99A-C9CB-472D-920F-1B330AEC83A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Q12023" sheetId="1" r:id="rId1"/>
    <sheet name="Q2023" sheetId="2" r:id="rId2"/>
    <sheet name="Q32023" sheetId="3" r:id="rId3"/>
    <sheet name="Q4202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B19" i="1"/>
  <c r="C11" i="1"/>
  <c r="D11" i="1"/>
  <c r="E11" i="1"/>
  <c r="F11" i="1"/>
  <c r="G11" i="1"/>
  <c r="H11" i="1"/>
  <c r="I11" i="1"/>
  <c r="J11" i="1"/>
  <c r="K11" i="1"/>
  <c r="B11" i="1"/>
  <c r="C8" i="1"/>
  <c r="D8" i="1"/>
  <c r="E8" i="1"/>
  <c r="F8" i="1"/>
  <c r="G8" i="1"/>
  <c r="H8" i="1"/>
  <c r="I8" i="1"/>
  <c r="J8" i="1"/>
  <c r="K8" i="1"/>
  <c r="B8" i="1"/>
  <c r="C4" i="1"/>
  <c r="D4" i="1"/>
  <c r="E4" i="1"/>
  <c r="F4" i="1"/>
  <c r="G4" i="1"/>
  <c r="H4" i="1"/>
  <c r="I4" i="1"/>
  <c r="J4" i="1"/>
  <c r="K4" i="1"/>
  <c r="B4" i="1"/>
  <c r="I11" i="3"/>
  <c r="J11" i="3"/>
  <c r="K11" i="3"/>
  <c r="J4" i="3"/>
  <c r="K4" i="2"/>
  <c r="K8" i="2"/>
  <c r="K11" i="2"/>
  <c r="K19" i="2"/>
  <c r="I4" i="3" l="1"/>
  <c r="K20" i="4" l="1"/>
  <c r="J20" i="4"/>
  <c r="I20" i="4"/>
  <c r="H20" i="4"/>
  <c r="G20" i="4"/>
  <c r="F20" i="4"/>
  <c r="E20" i="4"/>
  <c r="D20" i="4"/>
  <c r="C20" i="4"/>
  <c r="B20" i="4"/>
  <c r="K11" i="4"/>
  <c r="J11" i="4"/>
  <c r="I11" i="4"/>
  <c r="H11" i="4"/>
  <c r="G11" i="4"/>
  <c r="F11" i="4"/>
  <c r="E11" i="4"/>
  <c r="D11" i="4"/>
  <c r="C11" i="4"/>
  <c r="B11" i="4"/>
  <c r="K8" i="4"/>
  <c r="J8" i="4"/>
  <c r="I8" i="4"/>
  <c r="H8" i="4"/>
  <c r="G8" i="4"/>
  <c r="F8" i="4"/>
  <c r="E8" i="4"/>
  <c r="D8" i="4"/>
  <c r="C8" i="4"/>
  <c r="B8" i="4"/>
  <c r="K4" i="4"/>
  <c r="J4" i="4"/>
  <c r="I4" i="4"/>
  <c r="H4" i="4"/>
  <c r="G4" i="4"/>
  <c r="F4" i="4"/>
  <c r="E4" i="4"/>
  <c r="D4" i="4"/>
  <c r="C4" i="4"/>
  <c r="B4" i="4"/>
  <c r="K19" i="3"/>
  <c r="J19" i="3"/>
  <c r="I19" i="3"/>
  <c r="H19" i="3"/>
  <c r="G19" i="3"/>
  <c r="F19" i="3"/>
  <c r="E19" i="3"/>
  <c r="D19" i="3"/>
  <c r="C19" i="3"/>
  <c r="B19" i="3"/>
  <c r="H11" i="3"/>
  <c r="G11" i="3"/>
  <c r="F11" i="3"/>
  <c r="E11" i="3"/>
  <c r="D11" i="3"/>
  <c r="C11" i="3"/>
  <c r="B11" i="3"/>
  <c r="K8" i="3"/>
  <c r="J8" i="3"/>
  <c r="I8" i="3"/>
  <c r="H8" i="3"/>
  <c r="G8" i="3"/>
  <c r="F8" i="3"/>
  <c r="E8" i="3"/>
  <c r="D8" i="3"/>
  <c r="C8" i="3"/>
  <c r="B8" i="3"/>
  <c r="J19" i="2"/>
  <c r="I19" i="2"/>
  <c r="H19" i="2"/>
  <c r="G19" i="2"/>
  <c r="F19" i="2"/>
  <c r="E19" i="2"/>
  <c r="D19" i="2"/>
  <c r="C19" i="2"/>
  <c r="B19" i="2"/>
  <c r="J11" i="2"/>
  <c r="I11" i="2"/>
  <c r="H11" i="2"/>
  <c r="G11" i="2"/>
  <c r="F11" i="2"/>
  <c r="E11" i="2"/>
  <c r="D11" i="2"/>
  <c r="C11" i="2"/>
  <c r="B11" i="2"/>
  <c r="J8" i="2"/>
  <c r="I8" i="2"/>
  <c r="H8" i="2"/>
  <c r="G8" i="2"/>
  <c r="F8" i="2"/>
  <c r="E8" i="2"/>
  <c r="D8" i="2"/>
  <c r="C8" i="2"/>
  <c r="B8" i="2"/>
  <c r="K4" i="3"/>
  <c r="H4" i="3"/>
  <c r="G4" i="3"/>
  <c r="F4" i="3"/>
  <c r="E4" i="3"/>
  <c r="D4" i="3"/>
  <c r="C4" i="3"/>
  <c r="B4" i="3"/>
  <c r="B4" i="2"/>
  <c r="C4" i="2"/>
  <c r="D4" i="2"/>
  <c r="E4" i="2"/>
  <c r="F4" i="2"/>
  <c r="G4" i="2"/>
  <c r="H4" i="2"/>
  <c r="I4" i="2"/>
  <c r="J4" i="2"/>
</calcChain>
</file>

<file path=xl/sharedStrings.xml><?xml version="1.0" encoding="utf-8"?>
<sst xmlns="http://schemas.openxmlformats.org/spreadsheetml/2006/main" count="154" uniqueCount="48">
  <si>
    <t>American Airlines</t>
  </si>
  <si>
    <t>Delta Air Lines</t>
  </si>
  <si>
    <t>Frontier Airlines</t>
  </si>
  <si>
    <t>JetBlue Airways</t>
  </si>
  <si>
    <t>Southwest Airlines</t>
  </si>
  <si>
    <t>Hawaiian Airlines</t>
  </si>
  <si>
    <t>Alaska Airlines</t>
  </si>
  <si>
    <t>CARRIER</t>
  </si>
  <si>
    <t>1(a)</t>
  </si>
  <si>
    <t>1(b)</t>
  </si>
  <si>
    <t>2(a)</t>
  </si>
  <si>
    <t>2(b)</t>
  </si>
  <si>
    <t>2(c)</t>
  </si>
  <si>
    <t>Spirit Airlines</t>
  </si>
  <si>
    <t>Allegiant Airlines</t>
  </si>
  <si>
    <t>Alaska Airlines Network</t>
  </si>
  <si>
    <t>Branded Codeshare Partners</t>
  </si>
  <si>
    <t>American Airlines Network</t>
  </si>
  <si>
    <t>Delta Air Lines Network</t>
  </si>
  <si>
    <t>United Airlines</t>
  </si>
  <si>
    <t>United Airlines Network</t>
  </si>
  <si>
    <t>Marketing Carrier Passengers Denied Confirmed Space, 1st Quarter</t>
  </si>
  <si>
    <t>Marketing Carrier Passengers Denied Confirmed Space, 2nd Quarter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</si>
  <si>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</si>
  <si>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</si>
  <si>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</si>
  <si>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(a)  who qualified for denied boarding compensation within the meaning of § 250.5(a)(2) and 250.5(b)(2)</t>
  </si>
  <si>
    <t xml:space="preserve">(b) who qualified for denied boarding compensation within the meaning of § 250.5(a)(3) and 250.5(b)(3) </t>
  </si>
  <si>
    <t xml:space="preserve">(a) The passenger does not comply fully with the carrier's contract of carriage or tariff provisions regarding ticketing, reconfirmation, check-in, and acceptability for transportation (see § 250.6(a)) </t>
  </si>
  <si>
    <t>(b) substitution of aircraft of lesser capacity or due to weight/balance restrictions on an aircraft with a designed passenger capacity of 60 or fewer seats (see § 250.6(b))</t>
  </si>
  <si>
    <t>(c) The carrier arranges comparable air transportation or other transportation that is planned to arrive not later than 1 hour after the planned arrival time of the passenger's original flight or flights (see § 250.6(d))carriage</t>
  </si>
  <si>
    <t xml:space="preserve">(b)  who qualified for denied boarding compensation within the meaning of § 250.5(a)(3) and 250.5(b)(3) </t>
  </si>
  <si>
    <t>(a) The passenger does not comply fully with the carrier's contract of carriage or tariff provisions regarding ticketing, reconfirmation, check-in, and acceptability for transportation (see § 250.6(a))</t>
  </si>
  <si>
    <t>(c) The carrier arranges comparable air transportation or other transportation that is planned to arrive not later than 1 hour after the planned arrival time of the passenger's original flight or flights (see § 250.6(d))</t>
  </si>
  <si>
    <t>1.  Number of passengers who were denied boarding involuntarily who qualified for denied boarding compensation and:</t>
  </si>
  <si>
    <t>2.  Number of passengers denied boarding involuntarily from flights that were oversold, who did not qualify for denied boarding compensation due to:</t>
  </si>
  <si>
    <t>3.  TOTAL NUMBER DENIED BOARDING INVOLUNTARILY</t>
  </si>
  <si>
    <t>4.  Number of passengers denied boarding involuntarily from an oversold flight who actually received compensation, regardless of the type of compensation (e.g., voucher, cash).</t>
  </si>
  <si>
    <t>5.  Number of passengers who voluntarily accepted a carrier’s offer to give up reserved space due to a potential oversale situation and did not travel on their original flight in exchange for a payment of the carrier’s choosing.</t>
  </si>
  <si>
    <t>6.  Total Boardings</t>
  </si>
  <si>
    <t>7.  Amount of compensation paid to passengers who voluntarily accepted a carrier’s offer to give up reserved space on an oversold flight that received cash or cash equivalent payment.</t>
  </si>
  <si>
    <t>1.  Number of passengers who were denied boarding involuntarily from flights that were oversold, and:</t>
  </si>
  <si>
    <t>5. Number of passengers who voluntarily accepted a carrier’s offer to give up reserved space due to a potential oversale situation and did not travel on their original flight in exchange for a payment of the carrier’s choosing.</t>
  </si>
  <si>
    <t>6. Total Boardings</t>
  </si>
  <si>
    <t>Quarter Ended 3/31/2023</t>
  </si>
  <si>
    <t>Quarter Ended 6/30/2023</t>
  </si>
  <si>
    <t>Quarter Ended 9/30/2023</t>
  </si>
  <si>
    <t>Quarter Ended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</si>
</sst>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15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opLeftCell="A4" zoomScaleNormal="100" workbookViewId="0">
      <selection activeCell="J18" sqref="J18"/>
    </sheetView>
  </sheetViews>
  <sheetFormatPr defaultColWidth="9.1796875" defaultRowHeight="12.5" x14ac:dyDescent="0.25"/>
  <cols>
    <col min="1" max="1" width="26.1796875" style="1" bestFit="1" customWidth="1"/>
    <col min="2" max="3" width="9.1796875" style="2"/>
    <col min="4" max="4" width="10.1796875" style="2" bestFit="1" customWidth="1"/>
    <col min="5" max="8" width="9.1796875" style="2"/>
    <col min="9" max="9" width="9.90625" style="2" bestFit="1" customWidth="1"/>
    <col min="10" max="10" width="10.90625" style="2" bestFit="1" customWidth="1"/>
    <col min="11" max="11" width="14.453125" style="3" customWidth="1"/>
    <col min="12" max="16384" width="9.1796875" style="1"/>
  </cols>
  <sheetData>
    <row r="1" spans="1:11" ht="13" x14ac:dyDescent="0.3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3" x14ac:dyDescent="0.3">
      <c r="A2" s="40" t="s">
        <v>44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5.5" customHeight="1" x14ac:dyDescent="0.3">
      <c r="A3" s="17" t="s">
        <v>7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7">
        <v>3</v>
      </c>
      <c r="H3" s="17">
        <v>4</v>
      </c>
      <c r="I3" s="17">
        <v>5</v>
      </c>
      <c r="J3" s="17">
        <v>6</v>
      </c>
      <c r="K3" s="17">
        <v>7</v>
      </c>
    </row>
    <row r="4" spans="1:11" s="15" customFormat="1" ht="13" customHeight="1" x14ac:dyDescent="0.3">
      <c r="A4" s="14" t="s">
        <v>15</v>
      </c>
      <c r="B4" s="18">
        <f>B5+B6</f>
        <v>0</v>
      </c>
      <c r="C4" s="18">
        <f t="shared" ref="C4:K4" si="0">C5+C6</f>
        <v>100</v>
      </c>
      <c r="D4" s="18">
        <f t="shared" si="0"/>
        <v>0</v>
      </c>
      <c r="E4" s="18">
        <f t="shared" si="0"/>
        <v>12</v>
      </c>
      <c r="F4" s="18">
        <f t="shared" si="0"/>
        <v>0</v>
      </c>
      <c r="G4" s="18">
        <f t="shared" si="0"/>
        <v>112</v>
      </c>
      <c r="H4" s="18">
        <f t="shared" si="0"/>
        <v>112</v>
      </c>
      <c r="I4" s="18">
        <f t="shared" si="0"/>
        <v>3654</v>
      </c>
      <c r="J4" s="18">
        <f t="shared" si="0"/>
        <v>11213450</v>
      </c>
      <c r="K4" s="19">
        <f t="shared" si="0"/>
        <v>2002</v>
      </c>
    </row>
    <row r="5" spans="1:11" s="15" customFormat="1" x14ac:dyDescent="0.25">
      <c r="A5" s="15" t="s">
        <v>6</v>
      </c>
      <c r="B5" s="20">
        <v>0</v>
      </c>
      <c r="C5" s="20">
        <v>54</v>
      </c>
      <c r="D5" s="20">
        <v>0</v>
      </c>
      <c r="E5" s="20">
        <v>12</v>
      </c>
      <c r="F5" s="20">
        <v>0</v>
      </c>
      <c r="G5" s="20">
        <v>66</v>
      </c>
      <c r="H5" s="20">
        <v>66</v>
      </c>
      <c r="I5" s="20">
        <v>2703</v>
      </c>
      <c r="J5" s="20">
        <v>8861417</v>
      </c>
      <c r="K5" s="21">
        <v>1302</v>
      </c>
    </row>
    <row r="6" spans="1:11" s="15" customFormat="1" x14ac:dyDescent="0.25">
      <c r="A6" s="22" t="s">
        <v>16</v>
      </c>
      <c r="B6" s="20">
        <v>0</v>
      </c>
      <c r="C6" s="20">
        <v>46</v>
      </c>
      <c r="D6" s="20">
        <v>0</v>
      </c>
      <c r="E6" s="20">
        <v>0</v>
      </c>
      <c r="F6" s="20">
        <v>0</v>
      </c>
      <c r="G6" s="20">
        <v>46</v>
      </c>
      <c r="H6" s="20">
        <v>46</v>
      </c>
      <c r="I6" s="20">
        <v>951</v>
      </c>
      <c r="J6" s="20">
        <v>2352033</v>
      </c>
      <c r="K6" s="21">
        <v>700</v>
      </c>
    </row>
    <row r="7" spans="1:11" s="15" customFormat="1" ht="13" x14ac:dyDescent="0.3">
      <c r="A7" s="27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232</v>
      </c>
      <c r="J7" s="8">
        <v>4755981</v>
      </c>
      <c r="K7" s="9">
        <v>0</v>
      </c>
    </row>
    <row r="8" spans="1:11" s="15" customFormat="1" ht="13" x14ac:dyDescent="0.3">
      <c r="A8" s="27" t="s">
        <v>17</v>
      </c>
      <c r="B8" s="8">
        <f>B9+B10</f>
        <v>81</v>
      </c>
      <c r="C8" s="8">
        <f t="shared" ref="C8:K8" si="1">C9+C10</f>
        <v>2115</v>
      </c>
      <c r="D8" s="8">
        <f t="shared" si="1"/>
        <v>4</v>
      </c>
      <c r="E8" s="8">
        <f t="shared" si="1"/>
        <v>698</v>
      </c>
      <c r="F8" s="8">
        <f t="shared" si="1"/>
        <v>66</v>
      </c>
      <c r="G8" s="8">
        <f t="shared" si="1"/>
        <v>2964</v>
      </c>
      <c r="H8" s="8">
        <f t="shared" si="1"/>
        <v>2960</v>
      </c>
      <c r="I8" s="8">
        <f t="shared" si="1"/>
        <v>11797</v>
      </c>
      <c r="J8" s="8">
        <f t="shared" si="1"/>
        <v>49721128</v>
      </c>
      <c r="K8" s="9">
        <f t="shared" si="1"/>
        <v>15757</v>
      </c>
    </row>
    <row r="9" spans="1:11" s="15" customFormat="1" x14ac:dyDescent="0.25">
      <c r="A9" s="15" t="s">
        <v>0</v>
      </c>
      <c r="B9" s="20">
        <v>69</v>
      </c>
      <c r="C9" s="20">
        <v>1569</v>
      </c>
      <c r="D9" s="20">
        <v>2</v>
      </c>
      <c r="E9" s="20">
        <v>279</v>
      </c>
      <c r="F9" s="20">
        <v>50</v>
      </c>
      <c r="G9" s="20">
        <v>1969</v>
      </c>
      <c r="H9" s="20">
        <v>1967</v>
      </c>
      <c r="I9" s="20">
        <v>7331</v>
      </c>
      <c r="J9" s="20">
        <v>38418738</v>
      </c>
      <c r="K9" s="21">
        <v>11150</v>
      </c>
    </row>
    <row r="10" spans="1:11" s="16" customFormat="1" x14ac:dyDescent="0.25">
      <c r="A10" s="16" t="s">
        <v>16</v>
      </c>
      <c r="B10" s="23">
        <v>12</v>
      </c>
      <c r="C10" s="23">
        <v>546</v>
      </c>
      <c r="D10" s="23">
        <v>2</v>
      </c>
      <c r="E10" s="23">
        <v>419</v>
      </c>
      <c r="F10" s="23">
        <v>16</v>
      </c>
      <c r="G10" s="23">
        <v>995</v>
      </c>
      <c r="H10" s="23">
        <v>993</v>
      </c>
      <c r="I10" s="23">
        <v>4466</v>
      </c>
      <c r="J10" s="23">
        <v>11302390</v>
      </c>
      <c r="K10" s="24">
        <v>4607</v>
      </c>
    </row>
    <row r="11" spans="1:11" s="16" customFormat="1" ht="13" x14ac:dyDescent="0.3">
      <c r="A11" s="6" t="s">
        <v>18</v>
      </c>
      <c r="B11" s="10">
        <f>B12+B13</f>
        <v>0</v>
      </c>
      <c r="C11" s="10">
        <f t="shared" ref="C11:K11" si="2">C12+C13</f>
        <v>0</v>
      </c>
      <c r="D11" s="10">
        <f t="shared" si="2"/>
        <v>0</v>
      </c>
      <c r="E11" s="10">
        <f t="shared" si="2"/>
        <v>3</v>
      </c>
      <c r="F11" s="10">
        <f t="shared" si="2"/>
        <v>0</v>
      </c>
      <c r="G11" s="10">
        <f t="shared" si="2"/>
        <v>3</v>
      </c>
      <c r="H11" s="10">
        <f t="shared" si="2"/>
        <v>0</v>
      </c>
      <c r="I11" s="10">
        <f t="shared" si="2"/>
        <v>46386</v>
      </c>
      <c r="J11" s="10">
        <f t="shared" si="2"/>
        <v>46241383</v>
      </c>
      <c r="K11" s="11">
        <f t="shared" si="2"/>
        <v>49250112</v>
      </c>
    </row>
    <row r="12" spans="1:11" s="15" customFormat="1" x14ac:dyDescent="0.25">
      <c r="A12" s="15" t="s">
        <v>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31897</v>
      </c>
      <c r="J12" s="20">
        <v>38743168</v>
      </c>
      <c r="K12" s="21">
        <v>35771732</v>
      </c>
    </row>
    <row r="13" spans="1:11" s="15" customFormat="1" ht="13.5" customHeight="1" x14ac:dyDescent="0.25">
      <c r="A13" s="16" t="s">
        <v>16</v>
      </c>
      <c r="B13" s="20">
        <v>0</v>
      </c>
      <c r="C13" s="20">
        <v>0</v>
      </c>
      <c r="D13" s="20">
        <v>0</v>
      </c>
      <c r="E13" s="20">
        <v>3</v>
      </c>
      <c r="F13" s="20">
        <v>0</v>
      </c>
      <c r="G13" s="20">
        <v>3</v>
      </c>
      <c r="H13" s="20">
        <v>0</v>
      </c>
      <c r="I13" s="20">
        <v>14489</v>
      </c>
      <c r="J13" s="20">
        <v>7498215</v>
      </c>
      <c r="K13" s="21">
        <v>13478380</v>
      </c>
    </row>
    <row r="14" spans="1:11" s="15" customFormat="1" ht="13" x14ac:dyDescent="0.3">
      <c r="A14" s="27" t="s">
        <v>2</v>
      </c>
      <c r="B14" s="8">
        <v>11</v>
      </c>
      <c r="C14" s="8">
        <v>2000</v>
      </c>
      <c r="D14" s="8">
        <v>12</v>
      </c>
      <c r="E14" s="8">
        <v>1317</v>
      </c>
      <c r="F14" s="8">
        <v>0</v>
      </c>
      <c r="G14" s="8">
        <v>3340</v>
      </c>
      <c r="H14" s="8">
        <v>3340</v>
      </c>
      <c r="I14" s="8">
        <v>4736</v>
      </c>
      <c r="J14" s="8">
        <v>7236472</v>
      </c>
      <c r="K14" s="9">
        <v>12459</v>
      </c>
    </row>
    <row r="15" spans="1:11" s="15" customFormat="1" x14ac:dyDescent="0.25">
      <c r="A15" s="15" t="s">
        <v>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388</v>
      </c>
      <c r="J15" s="20">
        <v>2699202</v>
      </c>
      <c r="K15" s="21">
        <v>0</v>
      </c>
    </row>
    <row r="16" spans="1:11" s="15" customFormat="1" ht="13" x14ac:dyDescent="0.3">
      <c r="A16" s="27" t="s">
        <v>3</v>
      </c>
      <c r="B16" s="8">
        <v>3</v>
      </c>
      <c r="C16" s="8">
        <v>80</v>
      </c>
      <c r="D16" s="8">
        <v>0</v>
      </c>
      <c r="E16" s="8">
        <v>9</v>
      </c>
      <c r="F16" s="8">
        <v>0</v>
      </c>
      <c r="G16" s="8">
        <v>92</v>
      </c>
      <c r="H16" s="8">
        <v>92</v>
      </c>
      <c r="I16" s="8">
        <v>2247</v>
      </c>
      <c r="J16" s="8">
        <v>9889180</v>
      </c>
      <c r="K16" s="9">
        <v>2000</v>
      </c>
    </row>
    <row r="17" spans="1:11" s="30" customFormat="1" ht="13" x14ac:dyDescent="0.3">
      <c r="A17" s="29" t="s">
        <v>4</v>
      </c>
      <c r="B17" s="8">
        <v>56</v>
      </c>
      <c r="C17" s="8">
        <v>986</v>
      </c>
      <c r="D17" s="8">
        <v>0</v>
      </c>
      <c r="E17" s="8">
        <v>0</v>
      </c>
      <c r="F17" s="8">
        <v>0</v>
      </c>
      <c r="G17" s="8">
        <v>1042</v>
      </c>
      <c r="H17" s="8">
        <v>1042</v>
      </c>
      <c r="I17" s="8">
        <v>11177</v>
      </c>
      <c r="J17" s="8">
        <v>44358517</v>
      </c>
      <c r="K17" s="9">
        <v>0</v>
      </c>
    </row>
    <row r="18" spans="1:11" s="15" customFormat="1" ht="13" x14ac:dyDescent="0.3">
      <c r="A18" s="27" t="s">
        <v>13</v>
      </c>
      <c r="B18" s="8">
        <v>11</v>
      </c>
      <c r="C18" s="8">
        <v>268</v>
      </c>
      <c r="D18" s="8">
        <v>0</v>
      </c>
      <c r="E18" s="8">
        <v>75</v>
      </c>
      <c r="F18" s="8">
        <v>0</v>
      </c>
      <c r="G18" s="8">
        <v>354</v>
      </c>
      <c r="H18" s="8">
        <v>279</v>
      </c>
      <c r="I18" s="8">
        <v>3427</v>
      </c>
      <c r="J18" s="8">
        <v>10517818</v>
      </c>
      <c r="K18" s="9">
        <v>0</v>
      </c>
    </row>
    <row r="19" spans="1:11" s="15" customFormat="1" ht="13" x14ac:dyDescent="0.3">
      <c r="A19" s="27" t="s">
        <v>20</v>
      </c>
      <c r="B19" s="8">
        <f>B20+B21</f>
        <v>0</v>
      </c>
      <c r="C19" s="8">
        <f t="shared" ref="C19:K19" si="3">C20+C21</f>
        <v>92</v>
      </c>
      <c r="D19" s="8">
        <f t="shared" si="3"/>
        <v>11</v>
      </c>
      <c r="E19" s="8">
        <f t="shared" si="3"/>
        <v>48</v>
      </c>
      <c r="F19" s="8">
        <f t="shared" si="3"/>
        <v>1</v>
      </c>
      <c r="G19" s="8">
        <f t="shared" si="3"/>
        <v>152</v>
      </c>
      <c r="H19" s="8">
        <f t="shared" si="3"/>
        <v>148</v>
      </c>
      <c r="I19" s="8">
        <f t="shared" si="3"/>
        <v>10373</v>
      </c>
      <c r="J19" s="8">
        <f t="shared" si="3"/>
        <v>37360178</v>
      </c>
      <c r="K19" s="9">
        <f t="shared" si="3"/>
        <v>0</v>
      </c>
    </row>
    <row r="20" spans="1:11" s="15" customFormat="1" x14ac:dyDescent="0.25">
      <c r="A20" s="15" t="s">
        <v>19</v>
      </c>
      <c r="B20" s="20">
        <v>0</v>
      </c>
      <c r="C20" s="20">
        <v>72</v>
      </c>
      <c r="D20" s="20">
        <v>11</v>
      </c>
      <c r="E20" s="20">
        <v>40</v>
      </c>
      <c r="F20" s="20">
        <v>1</v>
      </c>
      <c r="G20" s="20">
        <v>124</v>
      </c>
      <c r="H20" s="20">
        <v>120</v>
      </c>
      <c r="I20" s="20">
        <v>6783</v>
      </c>
      <c r="J20" s="20">
        <v>29731537</v>
      </c>
      <c r="K20" s="21">
        <v>0</v>
      </c>
    </row>
    <row r="21" spans="1:11" s="15" customFormat="1" x14ac:dyDescent="0.25">
      <c r="A21" s="16" t="s">
        <v>16</v>
      </c>
      <c r="B21" s="20">
        <v>0</v>
      </c>
      <c r="C21" s="20">
        <v>20</v>
      </c>
      <c r="D21" s="20">
        <v>0</v>
      </c>
      <c r="E21" s="20">
        <v>8</v>
      </c>
      <c r="F21" s="20">
        <v>0</v>
      </c>
      <c r="G21" s="20">
        <v>28</v>
      </c>
      <c r="H21" s="20">
        <v>28</v>
      </c>
      <c r="I21" s="20">
        <v>3590</v>
      </c>
      <c r="J21" s="20">
        <v>7628641</v>
      </c>
      <c r="K21" s="21">
        <v>0</v>
      </c>
    </row>
    <row r="22" spans="1:11" s="12" customFormat="1" ht="25.5" customHeight="1" x14ac:dyDescent="0.3">
      <c r="A22" s="44" t="s">
        <v>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ht="25.5" customHeight="1" x14ac:dyDescent="0.25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s="12" customFormat="1" ht="25.5" customHeight="1" x14ac:dyDescent="0.25">
      <c r="A24" s="42" t="s">
        <v>27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25.5" customHeight="1" x14ac:dyDescent="0.3">
      <c r="A25" s="43" t="s">
        <v>35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28" customFormat="1" ht="25.5" customHeight="1" x14ac:dyDescent="0.25">
      <c r="A26" s="41" t="s">
        <v>28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s="28" customFormat="1" ht="25.5" customHeight="1" x14ac:dyDescent="0.25">
      <c r="A27" s="41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28" customFormat="1" ht="25.5" customHeight="1" x14ac:dyDescent="0.25">
      <c r="A28" s="41" t="s">
        <v>30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25.5" customHeight="1" x14ac:dyDescent="0.3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25.5" customHeight="1" x14ac:dyDescent="0.3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25.5" customHeight="1" x14ac:dyDescent="0.3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25.5" customHeight="1" x14ac:dyDescent="0.3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25.5" customHeight="1" x14ac:dyDescent="0.3">
      <c r="A33" s="43" t="s">
        <v>40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25.5" customHeight="1" x14ac:dyDescent="0.25"/>
  </sheetData>
  <mergeCells count="14">
    <mergeCell ref="A31:K31"/>
    <mergeCell ref="A32:K32"/>
    <mergeCell ref="A33:K33"/>
    <mergeCell ref="A26:K26"/>
    <mergeCell ref="A27:K27"/>
    <mergeCell ref="A28:K28"/>
    <mergeCell ref="A29:K29"/>
    <mergeCell ref="A30:K30"/>
    <mergeCell ref="A1:K1"/>
    <mergeCell ref="A2:K2"/>
    <mergeCell ref="A23:K23"/>
    <mergeCell ref="A24:K24"/>
    <mergeCell ref="A25:K25"/>
    <mergeCell ref="A22:K22"/>
  </mergeCells>
  <phoneticPr fontId="1" type="noConversion"/>
  <printOptions gridLines="1"/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topLeftCell="A7" zoomScaleNormal="100" workbookViewId="0">
      <selection activeCell="M15" sqref="M15"/>
    </sheetView>
  </sheetViews>
  <sheetFormatPr defaultColWidth="9.1796875" defaultRowHeight="12.5" x14ac:dyDescent="0.25"/>
  <cols>
    <col min="1" max="1" width="26.1796875" style="4" customWidth="1"/>
    <col min="2" max="3" width="9.1796875" style="2"/>
    <col min="4" max="4" width="10.1796875" style="2" bestFit="1" customWidth="1"/>
    <col min="5" max="9" width="9.1796875" style="2"/>
    <col min="10" max="10" width="10.90625" style="2" bestFit="1" customWidth="1"/>
    <col min="11" max="11" width="10.1796875" style="3" bestFit="1" customWidth="1"/>
    <col min="12" max="16384" width="9.1796875" style="4"/>
  </cols>
  <sheetData>
    <row r="1" spans="1:11" ht="13" x14ac:dyDescent="0.3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3" x14ac:dyDescent="0.3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15" customFormat="1" ht="13" customHeight="1" x14ac:dyDescent="0.3">
      <c r="A4" s="14" t="s">
        <v>15</v>
      </c>
      <c r="B4" s="18">
        <f t="shared" ref="B4:K4" si="0">B5+B6</f>
        <v>0</v>
      </c>
      <c r="C4" s="18">
        <f t="shared" si="0"/>
        <v>100</v>
      </c>
      <c r="D4" s="18">
        <f t="shared" si="0"/>
        <v>0</v>
      </c>
      <c r="E4" s="18">
        <f t="shared" si="0"/>
        <v>12</v>
      </c>
      <c r="F4" s="18">
        <f t="shared" si="0"/>
        <v>0</v>
      </c>
      <c r="G4" s="18">
        <f t="shared" si="0"/>
        <v>112</v>
      </c>
      <c r="H4" s="18">
        <f t="shared" si="0"/>
        <v>112</v>
      </c>
      <c r="I4" s="18">
        <f t="shared" si="0"/>
        <v>3654</v>
      </c>
      <c r="J4" s="18">
        <f t="shared" si="0"/>
        <v>11213450</v>
      </c>
      <c r="K4" s="18">
        <f t="shared" si="0"/>
        <v>2002</v>
      </c>
    </row>
    <row r="5" spans="1:11" s="15" customFormat="1" x14ac:dyDescent="0.25">
      <c r="A5" s="15" t="s">
        <v>6</v>
      </c>
      <c r="B5" s="20">
        <v>0</v>
      </c>
      <c r="C5" s="20">
        <v>54</v>
      </c>
      <c r="D5" s="20">
        <v>0</v>
      </c>
      <c r="E5" s="20">
        <v>12</v>
      </c>
      <c r="F5" s="20">
        <v>0</v>
      </c>
      <c r="G5" s="20">
        <v>66</v>
      </c>
      <c r="H5" s="20">
        <v>66</v>
      </c>
      <c r="I5" s="20">
        <v>2703</v>
      </c>
      <c r="J5" s="20">
        <v>8861417</v>
      </c>
      <c r="K5" s="20">
        <v>1302</v>
      </c>
    </row>
    <row r="6" spans="1:11" s="15" customFormat="1" x14ac:dyDescent="0.25">
      <c r="A6" s="22" t="s">
        <v>16</v>
      </c>
      <c r="B6" s="20">
        <v>0</v>
      </c>
      <c r="C6" s="20">
        <v>46</v>
      </c>
      <c r="D6" s="20">
        <v>0</v>
      </c>
      <c r="E6" s="20">
        <v>0</v>
      </c>
      <c r="F6" s="20">
        <v>0</v>
      </c>
      <c r="G6" s="20">
        <v>46</v>
      </c>
      <c r="H6" s="20">
        <v>46</v>
      </c>
      <c r="I6" s="20">
        <v>951</v>
      </c>
      <c r="J6" s="20">
        <v>2352033</v>
      </c>
      <c r="K6" s="20">
        <v>700</v>
      </c>
    </row>
    <row r="7" spans="1:11" s="15" customFormat="1" ht="13" x14ac:dyDescent="0.3">
      <c r="A7" s="7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232</v>
      </c>
      <c r="J7" s="8">
        <v>4755981</v>
      </c>
      <c r="K7" s="8">
        <v>0</v>
      </c>
    </row>
    <row r="8" spans="1:11" s="15" customFormat="1" ht="13" x14ac:dyDescent="0.3">
      <c r="A8" s="7" t="s">
        <v>17</v>
      </c>
      <c r="B8" s="18">
        <f t="shared" ref="B8:K8" si="1">B9+B10</f>
        <v>81</v>
      </c>
      <c r="C8" s="18">
        <f t="shared" si="1"/>
        <v>2115</v>
      </c>
      <c r="D8" s="18">
        <f t="shared" si="1"/>
        <v>4</v>
      </c>
      <c r="E8" s="18">
        <f t="shared" si="1"/>
        <v>698</v>
      </c>
      <c r="F8" s="18">
        <f t="shared" si="1"/>
        <v>66</v>
      </c>
      <c r="G8" s="18">
        <f t="shared" si="1"/>
        <v>2964</v>
      </c>
      <c r="H8" s="18">
        <f t="shared" si="1"/>
        <v>2960</v>
      </c>
      <c r="I8" s="18">
        <f t="shared" si="1"/>
        <v>11797</v>
      </c>
      <c r="J8" s="18">
        <f t="shared" si="1"/>
        <v>49721128</v>
      </c>
      <c r="K8" s="18">
        <f t="shared" si="1"/>
        <v>15757</v>
      </c>
    </row>
    <row r="9" spans="1:11" s="15" customFormat="1" x14ac:dyDescent="0.25">
      <c r="A9" s="15" t="s">
        <v>0</v>
      </c>
      <c r="B9" s="20">
        <v>69</v>
      </c>
      <c r="C9" s="20">
        <v>1569</v>
      </c>
      <c r="D9" s="20">
        <v>2</v>
      </c>
      <c r="E9" s="20">
        <v>279</v>
      </c>
      <c r="F9" s="20">
        <v>50</v>
      </c>
      <c r="G9" s="20">
        <v>1969</v>
      </c>
      <c r="H9" s="20">
        <v>1967</v>
      </c>
      <c r="I9" s="20">
        <v>7331</v>
      </c>
      <c r="J9" s="20">
        <v>38418738</v>
      </c>
      <c r="K9" s="20">
        <v>11150</v>
      </c>
    </row>
    <row r="10" spans="1:11" s="16" customFormat="1" x14ac:dyDescent="0.25">
      <c r="A10" s="16" t="s">
        <v>16</v>
      </c>
      <c r="B10" s="20">
        <v>12</v>
      </c>
      <c r="C10" s="20">
        <v>546</v>
      </c>
      <c r="D10" s="20">
        <v>2</v>
      </c>
      <c r="E10" s="20">
        <v>419</v>
      </c>
      <c r="F10" s="20">
        <v>16</v>
      </c>
      <c r="G10" s="20">
        <v>995</v>
      </c>
      <c r="H10" s="20">
        <v>993</v>
      </c>
      <c r="I10" s="20">
        <v>4466</v>
      </c>
      <c r="J10" s="20">
        <v>11302390</v>
      </c>
      <c r="K10" s="20">
        <v>4607</v>
      </c>
    </row>
    <row r="11" spans="1:11" s="16" customFormat="1" ht="13" x14ac:dyDescent="0.3">
      <c r="A11" s="6" t="s">
        <v>18</v>
      </c>
      <c r="B11" s="18">
        <f t="shared" ref="B11:K11" si="2">B12+B13</f>
        <v>0</v>
      </c>
      <c r="C11" s="18">
        <f t="shared" si="2"/>
        <v>3</v>
      </c>
      <c r="D11" s="18">
        <f t="shared" si="2"/>
        <v>0</v>
      </c>
      <c r="E11" s="18">
        <f t="shared" si="2"/>
        <v>0</v>
      </c>
      <c r="F11" s="18">
        <f t="shared" si="2"/>
        <v>0</v>
      </c>
      <c r="G11" s="18">
        <f t="shared" si="2"/>
        <v>3</v>
      </c>
      <c r="H11" s="18">
        <f t="shared" si="2"/>
        <v>3</v>
      </c>
      <c r="I11" s="18">
        <f t="shared" si="2"/>
        <v>46386</v>
      </c>
      <c r="J11" s="18">
        <f t="shared" si="2"/>
        <v>46241383</v>
      </c>
      <c r="K11" s="18">
        <f t="shared" si="2"/>
        <v>49250112</v>
      </c>
    </row>
    <row r="12" spans="1:11" s="15" customFormat="1" x14ac:dyDescent="0.25">
      <c r="A12" s="15" t="s">
        <v>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31897</v>
      </c>
      <c r="J12" s="20">
        <v>38743168</v>
      </c>
      <c r="K12" s="20">
        <v>35771732</v>
      </c>
    </row>
    <row r="13" spans="1:11" s="15" customFormat="1" x14ac:dyDescent="0.25">
      <c r="A13" s="16" t="s">
        <v>16</v>
      </c>
      <c r="B13" s="20">
        <v>0</v>
      </c>
      <c r="C13" s="20">
        <v>3</v>
      </c>
      <c r="D13" s="20">
        <v>0</v>
      </c>
      <c r="E13" s="20">
        <v>0</v>
      </c>
      <c r="F13" s="20">
        <v>0</v>
      </c>
      <c r="G13" s="20">
        <v>3</v>
      </c>
      <c r="H13" s="20">
        <v>3</v>
      </c>
      <c r="I13" s="20">
        <v>14489</v>
      </c>
      <c r="J13" s="20">
        <v>7498215</v>
      </c>
      <c r="K13" s="20">
        <v>13478380</v>
      </c>
    </row>
    <row r="14" spans="1:11" s="15" customFormat="1" ht="13" x14ac:dyDescent="0.3">
      <c r="A14" s="7" t="s">
        <v>2</v>
      </c>
      <c r="B14" s="8">
        <v>11</v>
      </c>
      <c r="C14" s="8">
        <v>2000</v>
      </c>
      <c r="D14" s="8">
        <v>12</v>
      </c>
      <c r="E14" s="8">
        <v>1317</v>
      </c>
      <c r="F14" s="8">
        <v>0</v>
      </c>
      <c r="G14" s="8">
        <v>3340</v>
      </c>
      <c r="H14" s="8">
        <v>3340</v>
      </c>
      <c r="I14" s="8">
        <v>4736</v>
      </c>
      <c r="J14" s="8">
        <v>7236472</v>
      </c>
      <c r="K14" s="8">
        <v>12459</v>
      </c>
    </row>
    <row r="15" spans="1:11" s="15" customFormat="1" ht="13" x14ac:dyDescent="0.3">
      <c r="A15" s="33" t="s">
        <v>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388</v>
      </c>
      <c r="J15" s="8">
        <v>2699202</v>
      </c>
      <c r="K15" s="8">
        <v>0</v>
      </c>
    </row>
    <row r="16" spans="1:11" s="37" customFormat="1" ht="13" x14ac:dyDescent="0.3">
      <c r="A16" s="36" t="s">
        <v>3</v>
      </c>
      <c r="B16" s="8">
        <v>3</v>
      </c>
      <c r="C16" s="8">
        <v>80</v>
      </c>
      <c r="D16" s="8">
        <v>0</v>
      </c>
      <c r="E16" s="8">
        <v>9</v>
      </c>
      <c r="F16" s="8">
        <v>0</v>
      </c>
      <c r="G16" s="8">
        <v>92</v>
      </c>
      <c r="H16" s="8">
        <v>92</v>
      </c>
      <c r="I16" s="8">
        <v>2247</v>
      </c>
      <c r="J16" s="8">
        <v>9889180</v>
      </c>
      <c r="K16" s="8">
        <v>2000</v>
      </c>
    </row>
    <row r="17" spans="1:11" s="15" customFormat="1" ht="13" x14ac:dyDescent="0.3">
      <c r="A17" s="7" t="s">
        <v>4</v>
      </c>
      <c r="B17" s="8">
        <v>56</v>
      </c>
      <c r="C17" s="8">
        <v>986</v>
      </c>
      <c r="D17" s="8">
        <v>0</v>
      </c>
      <c r="E17" s="8">
        <v>0</v>
      </c>
      <c r="F17" s="8">
        <v>0</v>
      </c>
      <c r="G17" s="8">
        <v>1042</v>
      </c>
      <c r="H17" s="8">
        <v>1042</v>
      </c>
      <c r="I17" s="8">
        <v>11177</v>
      </c>
      <c r="J17" s="8">
        <v>443585517</v>
      </c>
      <c r="K17" s="8">
        <v>0</v>
      </c>
    </row>
    <row r="18" spans="1:11" s="15" customFormat="1" ht="13" x14ac:dyDescent="0.3">
      <c r="A18" s="7" t="s">
        <v>13</v>
      </c>
      <c r="B18" s="8">
        <v>11</v>
      </c>
      <c r="C18" s="8">
        <v>268</v>
      </c>
      <c r="D18" s="8">
        <v>0</v>
      </c>
      <c r="E18" s="8">
        <v>75</v>
      </c>
      <c r="F18" s="8">
        <v>0</v>
      </c>
      <c r="G18" s="8">
        <v>354</v>
      </c>
      <c r="H18" s="8">
        <v>279</v>
      </c>
      <c r="I18" s="8">
        <v>3427</v>
      </c>
      <c r="J18" s="8">
        <v>10517818</v>
      </c>
      <c r="K18" s="8">
        <v>0</v>
      </c>
    </row>
    <row r="19" spans="1:11" s="15" customFormat="1" ht="13" x14ac:dyDescent="0.3">
      <c r="A19" s="7" t="s">
        <v>20</v>
      </c>
      <c r="B19" s="18">
        <f t="shared" ref="B19:K19" si="3">B20+B21</f>
        <v>0</v>
      </c>
      <c r="C19" s="18">
        <f t="shared" si="3"/>
        <v>92</v>
      </c>
      <c r="D19" s="18">
        <f t="shared" si="3"/>
        <v>11</v>
      </c>
      <c r="E19" s="18">
        <f t="shared" si="3"/>
        <v>48</v>
      </c>
      <c r="F19" s="18">
        <f t="shared" si="3"/>
        <v>1</v>
      </c>
      <c r="G19" s="18">
        <f t="shared" si="3"/>
        <v>152</v>
      </c>
      <c r="H19" s="18">
        <f t="shared" si="3"/>
        <v>148</v>
      </c>
      <c r="I19" s="18">
        <f t="shared" si="3"/>
        <v>10373</v>
      </c>
      <c r="J19" s="18">
        <f t="shared" si="3"/>
        <v>37360078</v>
      </c>
      <c r="K19" s="18">
        <f t="shared" si="3"/>
        <v>0</v>
      </c>
    </row>
    <row r="20" spans="1:11" s="15" customFormat="1" x14ac:dyDescent="0.25">
      <c r="A20" s="15" t="s">
        <v>19</v>
      </c>
      <c r="B20" s="20">
        <v>0</v>
      </c>
      <c r="C20" s="20">
        <v>72</v>
      </c>
      <c r="D20" s="20">
        <v>11</v>
      </c>
      <c r="E20" s="20">
        <v>40</v>
      </c>
      <c r="F20" s="20">
        <v>1</v>
      </c>
      <c r="G20" s="20">
        <v>124</v>
      </c>
      <c r="H20" s="20">
        <v>120</v>
      </c>
      <c r="I20" s="20">
        <v>6783</v>
      </c>
      <c r="J20" s="20">
        <v>29731537</v>
      </c>
      <c r="K20" s="20">
        <v>0</v>
      </c>
    </row>
    <row r="21" spans="1:11" s="15" customFormat="1" x14ac:dyDescent="0.25">
      <c r="A21" s="16" t="s">
        <v>16</v>
      </c>
      <c r="B21" s="20">
        <v>0</v>
      </c>
      <c r="C21" s="20">
        <v>20</v>
      </c>
      <c r="D21" s="20">
        <v>0</v>
      </c>
      <c r="E21" s="20">
        <v>8</v>
      </c>
      <c r="F21" s="20">
        <v>0</v>
      </c>
      <c r="G21" s="20">
        <v>28</v>
      </c>
      <c r="H21" s="20">
        <v>28</v>
      </c>
      <c r="I21" s="20">
        <v>3590</v>
      </c>
      <c r="J21" s="20">
        <v>7628541</v>
      </c>
      <c r="K21" s="20">
        <v>0</v>
      </c>
    </row>
    <row r="22" spans="1:11" s="12" customFormat="1" ht="25.5" customHeight="1" x14ac:dyDescent="0.3">
      <c r="A22" s="44" t="s">
        <v>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s="12" customFormat="1" ht="25.5" customHeight="1" x14ac:dyDescent="0.25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s="12" customFormat="1" ht="25.5" customHeight="1" x14ac:dyDescent="0.25">
      <c r="A24" s="42" t="s">
        <v>31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s="12" customFormat="1" ht="25.5" customHeight="1" x14ac:dyDescent="0.3">
      <c r="A25" s="43" t="s">
        <v>35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25.5" customHeight="1" x14ac:dyDescent="0.25">
      <c r="A26" s="41" t="s">
        <v>32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25.5" customHeight="1" x14ac:dyDescent="0.25">
      <c r="A27" s="41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25.5" customHeight="1" x14ac:dyDescent="0.25">
      <c r="A28" s="41" t="s">
        <v>33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25.5" customHeight="1" x14ac:dyDescent="0.3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25.5" customHeight="1" x14ac:dyDescent="0.3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25.5" customHeight="1" x14ac:dyDescent="0.3">
      <c r="A31" s="43" t="s">
        <v>42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25.5" customHeight="1" x14ac:dyDescent="0.3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25.5" customHeight="1" x14ac:dyDescent="0.3">
      <c r="A33" s="43" t="s">
        <v>40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</sheetData>
  <mergeCells count="14">
    <mergeCell ref="A29:K29"/>
    <mergeCell ref="A33:K33"/>
    <mergeCell ref="A30:K30"/>
    <mergeCell ref="A31:K31"/>
    <mergeCell ref="A32:K32"/>
    <mergeCell ref="A1:K1"/>
    <mergeCell ref="A2:K2"/>
    <mergeCell ref="A27:K27"/>
    <mergeCell ref="A28:K28"/>
    <mergeCell ref="A23:K23"/>
    <mergeCell ref="A24:K24"/>
    <mergeCell ref="A25:K25"/>
    <mergeCell ref="A26:K26"/>
    <mergeCell ref="A22:K22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workbookViewId="0">
      <selection activeCell="M23" sqref="L22:M23"/>
    </sheetView>
  </sheetViews>
  <sheetFormatPr defaultColWidth="9.1796875" defaultRowHeight="12.5" x14ac:dyDescent="0.25"/>
  <cols>
    <col min="1" max="1" width="28.26953125" style="4" customWidth="1"/>
    <col min="2" max="3" width="9.1796875" style="2"/>
    <col min="4" max="4" width="10.1796875" style="2" bestFit="1" customWidth="1"/>
    <col min="5" max="8" width="9.1796875" style="2"/>
    <col min="9" max="9" width="9.90625" style="2" bestFit="1" customWidth="1"/>
    <col min="10" max="10" width="11.1796875" style="2" bestFit="1" customWidth="1"/>
    <col min="11" max="11" width="13.08984375" style="3" customWidth="1"/>
    <col min="12" max="16384" width="9.1796875" style="4"/>
  </cols>
  <sheetData>
    <row r="1" spans="1:11" s="12" customFormat="1" ht="13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2" customFormat="1" ht="13" x14ac:dyDescent="0.3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2" customFormat="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38">
        <v>7</v>
      </c>
    </row>
    <row r="4" spans="1:11" s="15" customFormat="1" ht="13" customHeight="1" x14ac:dyDescent="0.3">
      <c r="A4" s="14" t="s">
        <v>15</v>
      </c>
      <c r="B4" s="18">
        <f t="shared" ref="B4:K4" si="0">B5+B6</f>
        <v>0</v>
      </c>
      <c r="C4" s="18">
        <f t="shared" si="0"/>
        <v>92</v>
      </c>
      <c r="D4" s="18">
        <f t="shared" si="0"/>
        <v>0</v>
      </c>
      <c r="E4" s="18">
        <f t="shared" si="0"/>
        <v>3</v>
      </c>
      <c r="F4" s="18">
        <f t="shared" si="0"/>
        <v>0</v>
      </c>
      <c r="G4" s="18">
        <f t="shared" si="0"/>
        <v>95</v>
      </c>
      <c r="H4" s="18">
        <f t="shared" si="0"/>
        <v>95</v>
      </c>
      <c r="I4" s="18">
        <f t="shared" si="0"/>
        <v>3271</v>
      </c>
      <c r="J4" s="18">
        <f t="shared" si="0"/>
        <v>11921659</v>
      </c>
      <c r="K4" s="19">
        <f t="shared" si="0"/>
        <v>850</v>
      </c>
    </row>
    <row r="5" spans="1:11" s="15" customFormat="1" x14ac:dyDescent="0.25">
      <c r="A5" s="15" t="s">
        <v>6</v>
      </c>
      <c r="B5" s="20">
        <v>0</v>
      </c>
      <c r="C5" s="20">
        <v>37</v>
      </c>
      <c r="D5" s="20">
        <v>0</v>
      </c>
      <c r="E5" s="20">
        <v>3</v>
      </c>
      <c r="F5" s="20">
        <v>0</v>
      </c>
      <c r="G5" s="20">
        <v>40</v>
      </c>
      <c r="H5" s="20">
        <v>40</v>
      </c>
      <c r="I5" s="20">
        <v>1952</v>
      </c>
      <c r="J5" s="20">
        <v>9446675</v>
      </c>
      <c r="K5" s="21">
        <v>850</v>
      </c>
    </row>
    <row r="6" spans="1:11" s="15" customFormat="1" x14ac:dyDescent="0.25">
      <c r="A6" s="22" t="s">
        <v>16</v>
      </c>
      <c r="B6" s="20">
        <v>0</v>
      </c>
      <c r="C6" s="20">
        <v>55</v>
      </c>
      <c r="D6" s="20">
        <v>0</v>
      </c>
      <c r="E6" s="20">
        <v>0</v>
      </c>
      <c r="F6" s="20">
        <v>0</v>
      </c>
      <c r="G6" s="20">
        <v>55</v>
      </c>
      <c r="H6" s="20">
        <v>55</v>
      </c>
      <c r="I6" s="20">
        <v>1319</v>
      </c>
      <c r="J6" s="20">
        <v>2474984</v>
      </c>
      <c r="K6" s="21">
        <v>0</v>
      </c>
    </row>
    <row r="7" spans="1:11" s="15" customFormat="1" ht="13" x14ac:dyDescent="0.3">
      <c r="A7" s="31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452</v>
      </c>
      <c r="J7" s="8">
        <v>4292031</v>
      </c>
      <c r="K7" s="9">
        <v>0</v>
      </c>
    </row>
    <row r="8" spans="1:11" s="15" customFormat="1" ht="13" x14ac:dyDescent="0.3">
      <c r="A8" s="13" t="s">
        <v>17</v>
      </c>
      <c r="B8" s="18">
        <f t="shared" ref="B8:K8" si="1">B9+B10</f>
        <v>106</v>
      </c>
      <c r="C8" s="18">
        <f t="shared" si="1"/>
        <v>2305</v>
      </c>
      <c r="D8" s="18">
        <f t="shared" si="1"/>
        <v>1</v>
      </c>
      <c r="E8" s="18">
        <f t="shared" si="1"/>
        <v>653</v>
      </c>
      <c r="F8" s="18">
        <f t="shared" si="1"/>
        <v>16</v>
      </c>
      <c r="G8" s="18">
        <f t="shared" si="1"/>
        <v>3081</v>
      </c>
      <c r="H8" s="18">
        <f t="shared" si="1"/>
        <v>3080</v>
      </c>
      <c r="I8" s="18">
        <f t="shared" si="1"/>
        <v>11797</v>
      </c>
      <c r="J8" s="18">
        <f t="shared" si="1"/>
        <v>49738298</v>
      </c>
      <c r="K8" s="19">
        <f t="shared" si="1"/>
        <v>8180</v>
      </c>
    </row>
    <row r="9" spans="1:11" s="15" customFormat="1" x14ac:dyDescent="0.25">
      <c r="A9" s="15" t="s">
        <v>0</v>
      </c>
      <c r="B9" s="20">
        <v>89</v>
      </c>
      <c r="C9" s="20">
        <v>1650</v>
      </c>
      <c r="D9" s="20">
        <v>1</v>
      </c>
      <c r="E9" s="20">
        <v>222</v>
      </c>
      <c r="F9" s="20">
        <v>11</v>
      </c>
      <c r="G9" s="20">
        <v>1973</v>
      </c>
      <c r="H9" s="20">
        <v>1972</v>
      </c>
      <c r="I9" s="20">
        <v>7157</v>
      </c>
      <c r="J9" s="20">
        <v>37931785</v>
      </c>
      <c r="K9" s="21">
        <v>7201</v>
      </c>
    </row>
    <row r="10" spans="1:11" s="16" customFormat="1" x14ac:dyDescent="0.25">
      <c r="A10" s="16" t="s">
        <v>16</v>
      </c>
      <c r="B10" s="20">
        <v>17</v>
      </c>
      <c r="C10" s="20">
        <v>655</v>
      </c>
      <c r="D10" s="20">
        <v>0</v>
      </c>
      <c r="E10" s="20">
        <v>431</v>
      </c>
      <c r="F10" s="20">
        <v>5</v>
      </c>
      <c r="G10" s="20">
        <v>1108</v>
      </c>
      <c r="H10" s="20">
        <v>1108</v>
      </c>
      <c r="I10" s="20">
        <v>4640</v>
      </c>
      <c r="J10" s="20">
        <v>11806513</v>
      </c>
      <c r="K10" s="21">
        <v>979</v>
      </c>
    </row>
    <row r="11" spans="1:11" s="16" customFormat="1" ht="13" x14ac:dyDescent="0.3">
      <c r="A11" s="6" t="s">
        <v>18</v>
      </c>
      <c r="B11" s="18">
        <f t="shared" ref="B11:K11" si="2">B12+B13</f>
        <v>0</v>
      </c>
      <c r="C11" s="18">
        <f t="shared" si="2"/>
        <v>0</v>
      </c>
      <c r="D11" s="18">
        <f t="shared" si="2"/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46737</v>
      </c>
      <c r="J11" s="18">
        <f t="shared" si="2"/>
        <v>47189358</v>
      </c>
      <c r="K11" s="19">
        <f t="shared" si="2"/>
        <v>47264255</v>
      </c>
    </row>
    <row r="12" spans="1:11" s="15" customFormat="1" x14ac:dyDescent="0.25">
      <c r="A12" s="15" t="s">
        <v>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30786</v>
      </c>
      <c r="J12" s="20">
        <v>39698928</v>
      </c>
      <c r="K12" s="21">
        <v>31558312</v>
      </c>
    </row>
    <row r="13" spans="1:11" s="15" customFormat="1" ht="13.5" customHeight="1" x14ac:dyDescent="0.25">
      <c r="A13" s="16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15951</v>
      </c>
      <c r="J13" s="20">
        <v>7490430</v>
      </c>
      <c r="K13" s="21">
        <v>15705943</v>
      </c>
    </row>
    <row r="14" spans="1:11" s="15" customFormat="1" ht="13" x14ac:dyDescent="0.3">
      <c r="A14" s="13" t="s">
        <v>2</v>
      </c>
      <c r="B14" s="8">
        <v>8</v>
      </c>
      <c r="C14" s="8">
        <v>2179</v>
      </c>
      <c r="D14" s="8">
        <v>18</v>
      </c>
      <c r="E14" s="8">
        <v>1303</v>
      </c>
      <c r="F14" s="8">
        <v>0</v>
      </c>
      <c r="G14" s="8">
        <v>3508</v>
      </c>
      <c r="H14" s="8">
        <v>3498</v>
      </c>
      <c r="I14" s="8">
        <v>2110</v>
      </c>
      <c r="J14" s="8">
        <v>7148319</v>
      </c>
      <c r="K14" s="9">
        <v>6598</v>
      </c>
    </row>
    <row r="15" spans="1:11" s="15" customFormat="1" ht="13" x14ac:dyDescent="0.3">
      <c r="A15" s="33" t="s">
        <v>5</v>
      </c>
      <c r="B15" s="8">
        <v>3</v>
      </c>
      <c r="C15" s="8">
        <v>0</v>
      </c>
      <c r="D15" s="8">
        <v>0</v>
      </c>
      <c r="E15" s="8">
        <v>0</v>
      </c>
      <c r="F15" s="8">
        <v>0</v>
      </c>
      <c r="G15" s="8">
        <v>3</v>
      </c>
      <c r="H15" s="8">
        <v>0</v>
      </c>
      <c r="I15" s="8">
        <v>120</v>
      </c>
      <c r="J15" s="8">
        <v>2269475</v>
      </c>
      <c r="K15" s="9">
        <v>0</v>
      </c>
    </row>
    <row r="16" spans="1:11" s="15" customFormat="1" ht="13" x14ac:dyDescent="0.3">
      <c r="A16" s="13" t="s">
        <v>3</v>
      </c>
      <c r="B16" s="8">
        <v>4</v>
      </c>
      <c r="C16" s="8">
        <v>146</v>
      </c>
      <c r="D16" s="8">
        <v>0</v>
      </c>
      <c r="E16" s="8">
        <v>2</v>
      </c>
      <c r="F16" s="8">
        <v>0</v>
      </c>
      <c r="G16" s="8">
        <v>152</v>
      </c>
      <c r="H16" s="8">
        <v>152</v>
      </c>
      <c r="I16" s="8">
        <v>2353</v>
      </c>
      <c r="J16" s="8">
        <v>9316848</v>
      </c>
      <c r="K16" s="9">
        <v>0</v>
      </c>
    </row>
    <row r="17" spans="1:11" s="15" customFormat="1" ht="13" x14ac:dyDescent="0.3">
      <c r="A17" s="13" t="s">
        <v>4</v>
      </c>
      <c r="B17" s="8">
        <v>53</v>
      </c>
      <c r="C17" s="8">
        <v>728</v>
      </c>
      <c r="D17" s="8">
        <v>0</v>
      </c>
      <c r="E17" s="8">
        <v>0</v>
      </c>
      <c r="F17" s="8">
        <v>0</v>
      </c>
      <c r="G17" s="8">
        <v>781</v>
      </c>
      <c r="H17" s="8">
        <v>10664</v>
      </c>
      <c r="I17" s="8">
        <v>44239337</v>
      </c>
      <c r="J17" s="8">
        <v>0</v>
      </c>
      <c r="K17" s="9">
        <v>0</v>
      </c>
    </row>
    <row r="18" spans="1:11" s="15" customFormat="1" ht="13" x14ac:dyDescent="0.3">
      <c r="A18" s="13" t="s">
        <v>13</v>
      </c>
      <c r="B18" s="8">
        <v>5</v>
      </c>
      <c r="C18" s="8">
        <v>109</v>
      </c>
      <c r="D18" s="8">
        <v>0</v>
      </c>
      <c r="E18" s="8">
        <v>119</v>
      </c>
      <c r="F18" s="8">
        <v>1</v>
      </c>
      <c r="G18" s="8">
        <v>234</v>
      </c>
      <c r="H18" s="8">
        <v>114</v>
      </c>
      <c r="I18" s="8">
        <v>2253</v>
      </c>
      <c r="J18" s="8">
        <v>10092940</v>
      </c>
      <c r="K18" s="9">
        <v>0</v>
      </c>
    </row>
    <row r="19" spans="1:11" s="15" customFormat="1" ht="13" x14ac:dyDescent="0.3">
      <c r="A19" s="13" t="s">
        <v>20</v>
      </c>
      <c r="B19" s="18">
        <f t="shared" ref="B19:K19" si="3">B20+B21</f>
        <v>3</v>
      </c>
      <c r="C19" s="18">
        <f t="shared" si="3"/>
        <v>72</v>
      </c>
      <c r="D19" s="18">
        <f t="shared" si="3"/>
        <v>0</v>
      </c>
      <c r="E19" s="18">
        <f t="shared" si="3"/>
        <v>40</v>
      </c>
      <c r="F19" s="18">
        <f t="shared" si="3"/>
        <v>1</v>
      </c>
      <c r="G19" s="18">
        <f t="shared" si="3"/>
        <v>116</v>
      </c>
      <c r="H19" s="18">
        <f t="shared" si="3"/>
        <v>115</v>
      </c>
      <c r="I19" s="18">
        <f t="shared" si="3"/>
        <v>10148</v>
      </c>
      <c r="J19" s="18">
        <f t="shared" si="3"/>
        <v>39175009</v>
      </c>
      <c r="K19" s="19">
        <f t="shared" si="3"/>
        <v>0</v>
      </c>
    </row>
    <row r="20" spans="1:11" s="15" customFormat="1" x14ac:dyDescent="0.25">
      <c r="A20" s="15" t="s">
        <v>19</v>
      </c>
      <c r="B20" s="20">
        <v>3</v>
      </c>
      <c r="C20" s="20">
        <v>62</v>
      </c>
      <c r="D20" s="20">
        <v>0</v>
      </c>
      <c r="E20" s="20">
        <v>8</v>
      </c>
      <c r="F20" s="20">
        <v>1</v>
      </c>
      <c r="G20" s="20">
        <v>74</v>
      </c>
      <c r="H20" s="20">
        <v>73</v>
      </c>
      <c r="I20" s="20">
        <v>6725</v>
      </c>
      <c r="J20" s="20">
        <v>31582061</v>
      </c>
      <c r="K20" s="21">
        <v>0</v>
      </c>
    </row>
    <row r="21" spans="1:11" s="15" customFormat="1" x14ac:dyDescent="0.25">
      <c r="A21" s="16" t="s">
        <v>16</v>
      </c>
      <c r="B21" s="20">
        <v>0</v>
      </c>
      <c r="C21" s="20">
        <v>10</v>
      </c>
      <c r="D21" s="20">
        <v>0</v>
      </c>
      <c r="E21" s="20">
        <v>32</v>
      </c>
      <c r="F21" s="20">
        <v>0</v>
      </c>
      <c r="G21" s="20">
        <v>42</v>
      </c>
      <c r="H21" s="20">
        <v>42</v>
      </c>
      <c r="I21" s="20">
        <v>3423</v>
      </c>
      <c r="J21" s="20">
        <v>7592948</v>
      </c>
      <c r="K21" s="21">
        <v>0</v>
      </c>
    </row>
    <row r="22" spans="1:11" s="12" customFormat="1" ht="25.5" customHeight="1" x14ac:dyDescent="0.3">
      <c r="A22" s="44" t="s">
        <v>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s="12" customFormat="1" ht="25.5" customHeight="1" x14ac:dyDescent="0.25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s="12" customFormat="1" ht="25.5" customHeight="1" x14ac:dyDescent="0.25">
      <c r="A24" s="42" t="s">
        <v>31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s="12" customFormat="1" ht="25.5" customHeight="1" x14ac:dyDescent="0.3">
      <c r="A25" s="43" t="s">
        <v>35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12" customFormat="1" ht="25.5" customHeight="1" x14ac:dyDescent="0.25">
      <c r="A26" s="41" t="s">
        <v>32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s="12" customFormat="1" ht="25.5" customHeight="1" x14ac:dyDescent="0.25">
      <c r="A27" s="41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12" customFormat="1" ht="25.5" customHeight="1" x14ac:dyDescent="0.25">
      <c r="A28" s="41" t="s">
        <v>33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s="12" customFormat="1" ht="25.5" customHeight="1" x14ac:dyDescent="0.3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s="12" customFormat="1" ht="25.5" customHeight="1" x14ac:dyDescent="0.3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s="12" customFormat="1" ht="25.5" customHeight="1" x14ac:dyDescent="0.3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s="12" customFormat="1" ht="25.5" customHeight="1" x14ac:dyDescent="0.3">
      <c r="A32" s="39" t="s">
        <v>43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s="12" customFormat="1" ht="25.5" customHeight="1" x14ac:dyDescent="0.3">
      <c r="A33" s="43" t="s">
        <v>40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s="12" customFormat="1" ht="25.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s="12" customFormat="1" ht="25.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s="12" customFormat="1" ht="25.5" customHeight="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s="12" customFormat="1" ht="25.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s="12" customFormat="1" ht="25.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s="12" customFormat="1" ht="25.5" customHeight="1" x14ac:dyDescent="0.25">
      <c r="A39" s="45" t="s">
        <v>23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</sheetData>
  <mergeCells count="20">
    <mergeCell ref="A35:K35"/>
    <mergeCell ref="A36:K36"/>
    <mergeCell ref="A37:K37"/>
    <mergeCell ref="A38:K38"/>
    <mergeCell ref="A39:K39"/>
    <mergeCell ref="A33:K33"/>
    <mergeCell ref="A34:K34"/>
    <mergeCell ref="A23:K23"/>
    <mergeCell ref="A30:K30"/>
    <mergeCell ref="A24:K24"/>
    <mergeCell ref="A25:K25"/>
    <mergeCell ref="A26:K26"/>
    <mergeCell ref="A27:K27"/>
    <mergeCell ref="A28:K28"/>
    <mergeCell ref="A29:K29"/>
    <mergeCell ref="A1:K1"/>
    <mergeCell ref="A2:K2"/>
    <mergeCell ref="A22:K22"/>
    <mergeCell ref="A31:K31"/>
    <mergeCell ref="A32:K32"/>
  </mergeCells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tabSelected="1" workbookViewId="0">
      <selection activeCell="N12" sqref="N12"/>
    </sheetView>
  </sheetViews>
  <sheetFormatPr defaultColWidth="9.1796875" defaultRowHeight="12.5" x14ac:dyDescent="0.25"/>
  <cols>
    <col min="1" max="1" width="27" style="12" customWidth="1"/>
    <col min="2" max="3" width="9.1796875" style="2"/>
    <col min="4" max="4" width="10.1796875" style="2" bestFit="1" customWidth="1"/>
    <col min="5" max="9" width="9.1796875" style="2"/>
    <col min="10" max="10" width="11.1796875" style="2" bestFit="1" customWidth="1"/>
    <col min="11" max="11" width="12.08984375" style="3" customWidth="1"/>
    <col min="12" max="16384" width="9.1796875" style="12"/>
  </cols>
  <sheetData>
    <row r="1" spans="1:11" ht="13" x14ac:dyDescent="0.3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3" x14ac:dyDescent="0.3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15" customFormat="1" ht="13" customHeight="1" x14ac:dyDescent="0.3">
      <c r="A4" s="14" t="s">
        <v>15</v>
      </c>
      <c r="B4" s="18">
        <f t="shared" ref="B4:K4" si="0">B5+B6</f>
        <v>0</v>
      </c>
      <c r="C4" s="18">
        <f t="shared" si="0"/>
        <v>80</v>
      </c>
      <c r="D4" s="18">
        <f t="shared" si="0"/>
        <v>0</v>
      </c>
      <c r="E4" s="18">
        <f t="shared" si="0"/>
        <v>11</v>
      </c>
      <c r="F4" s="18">
        <f t="shared" si="0"/>
        <v>0</v>
      </c>
      <c r="G4" s="18">
        <f t="shared" si="0"/>
        <v>91</v>
      </c>
      <c r="H4" s="18">
        <f t="shared" si="0"/>
        <v>91</v>
      </c>
      <c r="I4" s="18">
        <f t="shared" si="0"/>
        <v>3261</v>
      </c>
      <c r="J4" s="18">
        <f t="shared" si="0"/>
        <v>10422782</v>
      </c>
      <c r="K4" s="19">
        <f t="shared" si="0"/>
        <v>1500</v>
      </c>
    </row>
    <row r="5" spans="1:11" s="15" customFormat="1" x14ac:dyDescent="0.25">
      <c r="A5" s="15" t="s">
        <v>6</v>
      </c>
      <c r="B5" s="20">
        <v>0</v>
      </c>
      <c r="C5" s="20">
        <v>22</v>
      </c>
      <c r="D5" s="20">
        <v>0</v>
      </c>
      <c r="E5" s="20">
        <v>11</v>
      </c>
      <c r="F5" s="20">
        <v>0</v>
      </c>
      <c r="G5" s="20">
        <v>33</v>
      </c>
      <c r="H5" s="20">
        <v>33</v>
      </c>
      <c r="I5" s="20">
        <v>1695</v>
      </c>
      <c r="J5" s="20">
        <v>8118135</v>
      </c>
      <c r="K5" s="20">
        <v>0</v>
      </c>
    </row>
    <row r="6" spans="1:11" s="15" customFormat="1" x14ac:dyDescent="0.25">
      <c r="A6" s="22" t="s">
        <v>16</v>
      </c>
      <c r="B6" s="20">
        <v>0</v>
      </c>
      <c r="C6" s="20">
        <v>58</v>
      </c>
      <c r="D6" s="20">
        <v>0</v>
      </c>
      <c r="E6" s="20">
        <v>0</v>
      </c>
      <c r="F6" s="20">
        <v>0</v>
      </c>
      <c r="G6" s="20">
        <v>58</v>
      </c>
      <c r="H6" s="20">
        <v>58</v>
      </c>
      <c r="I6" s="20">
        <v>1566</v>
      </c>
      <c r="J6" s="20">
        <v>2304647</v>
      </c>
      <c r="K6" s="20">
        <v>1500</v>
      </c>
    </row>
    <row r="7" spans="1:11" s="15" customFormat="1" ht="13" x14ac:dyDescent="0.3">
      <c r="A7" s="25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269</v>
      </c>
      <c r="J7" s="8">
        <v>4145771</v>
      </c>
      <c r="K7" s="8">
        <v>0</v>
      </c>
    </row>
    <row r="8" spans="1:11" s="15" customFormat="1" ht="13" x14ac:dyDescent="0.3">
      <c r="A8" s="25" t="s">
        <v>17</v>
      </c>
      <c r="B8" s="18">
        <f t="shared" ref="B8:K8" si="1">B9+B10</f>
        <v>102</v>
      </c>
      <c r="C8" s="18">
        <f t="shared" si="1"/>
        <v>2034</v>
      </c>
      <c r="D8" s="18">
        <f t="shared" si="1"/>
        <v>1</v>
      </c>
      <c r="E8" s="18">
        <f t="shared" si="1"/>
        <v>460</v>
      </c>
      <c r="F8" s="18">
        <f t="shared" si="1"/>
        <v>27</v>
      </c>
      <c r="G8" s="18">
        <f t="shared" si="1"/>
        <v>2624</v>
      </c>
      <c r="H8" s="18">
        <f t="shared" si="1"/>
        <v>2623</v>
      </c>
      <c r="I8" s="18">
        <f t="shared" si="1"/>
        <v>9958</v>
      </c>
      <c r="J8" s="18">
        <f t="shared" si="1"/>
        <v>49211253</v>
      </c>
      <c r="K8" s="19">
        <f t="shared" si="1"/>
        <v>6205</v>
      </c>
    </row>
    <row r="9" spans="1:11" s="15" customFormat="1" x14ac:dyDescent="0.25">
      <c r="A9" s="15" t="s">
        <v>0</v>
      </c>
      <c r="B9" s="20">
        <v>77</v>
      </c>
      <c r="C9" s="20">
        <v>1423</v>
      </c>
      <c r="D9" s="20">
        <v>0</v>
      </c>
      <c r="E9" s="20">
        <v>184</v>
      </c>
      <c r="F9" s="20">
        <v>15</v>
      </c>
      <c r="G9" s="20">
        <v>1699</v>
      </c>
      <c r="H9" s="20">
        <v>1699</v>
      </c>
      <c r="I9" s="20">
        <v>5540</v>
      </c>
      <c r="J9" s="20">
        <v>37128862</v>
      </c>
      <c r="K9" s="20">
        <v>5355</v>
      </c>
    </row>
    <row r="10" spans="1:11" s="16" customFormat="1" x14ac:dyDescent="0.25">
      <c r="A10" s="16" t="s">
        <v>16</v>
      </c>
      <c r="B10" s="20">
        <v>25</v>
      </c>
      <c r="C10" s="20">
        <v>611</v>
      </c>
      <c r="D10" s="20">
        <v>1</v>
      </c>
      <c r="E10" s="20">
        <v>276</v>
      </c>
      <c r="F10" s="20">
        <v>12</v>
      </c>
      <c r="G10" s="20">
        <v>925</v>
      </c>
      <c r="H10" s="20">
        <v>924</v>
      </c>
      <c r="I10" s="20">
        <v>4418</v>
      </c>
      <c r="J10" s="20">
        <v>12082391</v>
      </c>
      <c r="K10" s="20">
        <v>850</v>
      </c>
    </row>
    <row r="11" spans="1:11" s="16" customFormat="1" ht="13" x14ac:dyDescent="0.3">
      <c r="A11" s="32" t="s">
        <v>18</v>
      </c>
      <c r="B11" s="18">
        <f t="shared" ref="B11:K11" si="2">B12+B13</f>
        <v>0</v>
      </c>
      <c r="C11" s="18">
        <f t="shared" si="2"/>
        <v>0</v>
      </c>
      <c r="D11" s="18">
        <f t="shared" si="2"/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23120</v>
      </c>
      <c r="J11" s="18">
        <f t="shared" si="2"/>
        <v>44737307</v>
      </c>
      <c r="K11" s="19">
        <f t="shared" si="2"/>
        <v>22995505</v>
      </c>
    </row>
    <row r="12" spans="1:11" s="15" customFormat="1" x14ac:dyDescent="0.25">
      <c r="A12" s="35" t="s">
        <v>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14402</v>
      </c>
      <c r="J12" s="20">
        <v>37376574</v>
      </c>
      <c r="K12" s="20">
        <v>15526626</v>
      </c>
    </row>
    <row r="13" spans="1:11" s="15" customFormat="1" ht="13.5" customHeight="1" x14ac:dyDescent="0.25">
      <c r="A13" s="34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8718</v>
      </c>
      <c r="J13" s="20">
        <v>7360733</v>
      </c>
      <c r="K13" s="20">
        <v>7468879</v>
      </c>
    </row>
    <row r="14" spans="1:11" s="15" customFormat="1" ht="13" x14ac:dyDescent="0.3">
      <c r="A14" s="33" t="s">
        <v>2</v>
      </c>
      <c r="B14" s="8">
        <v>2</v>
      </c>
      <c r="C14" s="8">
        <v>155</v>
      </c>
      <c r="D14" s="8">
        <v>0</v>
      </c>
      <c r="E14" s="8">
        <v>676</v>
      </c>
      <c r="F14" s="8">
        <v>0</v>
      </c>
      <c r="G14" s="8">
        <v>833</v>
      </c>
      <c r="H14" s="8">
        <v>1209</v>
      </c>
      <c r="I14" s="8">
        <v>1158</v>
      </c>
      <c r="J14" s="8">
        <v>7940032</v>
      </c>
      <c r="K14" s="8">
        <v>2198</v>
      </c>
    </row>
    <row r="15" spans="1:11" s="26" customFormat="1" ht="13" x14ac:dyDescent="0.3">
      <c r="A15" s="33" t="s">
        <v>5</v>
      </c>
      <c r="B15" s="8">
        <v>2</v>
      </c>
      <c r="C15" s="8">
        <v>0</v>
      </c>
      <c r="D15" s="8">
        <v>0</v>
      </c>
      <c r="E15" s="8">
        <v>0</v>
      </c>
      <c r="F15" s="8">
        <v>0</v>
      </c>
      <c r="G15" s="8">
        <v>2</v>
      </c>
      <c r="H15" s="8">
        <v>2</v>
      </c>
      <c r="I15" s="8">
        <v>138</v>
      </c>
      <c r="J15" s="8">
        <v>2523525</v>
      </c>
      <c r="K15" s="8">
        <v>0</v>
      </c>
    </row>
    <row r="16" spans="1:11" s="15" customFormat="1" x14ac:dyDescent="0.25">
      <c r="A16" s="16" t="s">
        <v>16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s="15" customFormat="1" ht="12.75" customHeight="1" x14ac:dyDescent="0.3">
      <c r="A17" s="25" t="s">
        <v>3</v>
      </c>
      <c r="B17" s="8">
        <v>0</v>
      </c>
      <c r="C17" s="8">
        <v>26</v>
      </c>
      <c r="D17" s="8">
        <v>0</v>
      </c>
      <c r="E17" s="8">
        <v>2</v>
      </c>
      <c r="F17" s="8">
        <v>0</v>
      </c>
      <c r="G17" s="8">
        <v>28</v>
      </c>
      <c r="H17" s="8">
        <v>28</v>
      </c>
      <c r="I17" s="8">
        <v>1264</v>
      </c>
      <c r="J17" s="8">
        <v>9025081</v>
      </c>
      <c r="K17" s="8">
        <v>0</v>
      </c>
    </row>
    <row r="18" spans="1:11" s="15" customFormat="1" ht="13" x14ac:dyDescent="0.3">
      <c r="A18" s="25" t="s">
        <v>4</v>
      </c>
      <c r="B18" s="8">
        <v>17</v>
      </c>
      <c r="C18" s="8">
        <v>158</v>
      </c>
      <c r="D18" s="8">
        <v>0</v>
      </c>
      <c r="E18" s="8">
        <v>0</v>
      </c>
      <c r="F18" s="8">
        <v>0</v>
      </c>
      <c r="G18" s="8">
        <v>175</v>
      </c>
      <c r="H18" s="8">
        <v>175</v>
      </c>
      <c r="I18" s="8">
        <v>5376</v>
      </c>
      <c r="J18" s="8">
        <v>44477097</v>
      </c>
      <c r="K18" s="8">
        <v>0</v>
      </c>
    </row>
    <row r="19" spans="1:11" s="15" customFormat="1" ht="13" x14ac:dyDescent="0.3">
      <c r="A19" s="25" t="s">
        <v>13</v>
      </c>
      <c r="B19" s="8">
        <v>16</v>
      </c>
      <c r="C19" s="8">
        <v>128</v>
      </c>
      <c r="D19" s="8">
        <v>0</v>
      </c>
      <c r="E19" s="8">
        <v>381</v>
      </c>
      <c r="F19" s="8">
        <v>3</v>
      </c>
      <c r="G19" s="8">
        <v>528</v>
      </c>
      <c r="H19" s="8">
        <v>144</v>
      </c>
      <c r="I19" s="8">
        <v>3157</v>
      </c>
      <c r="J19" s="8">
        <v>10914400</v>
      </c>
      <c r="K19" s="8">
        <v>0</v>
      </c>
    </row>
    <row r="20" spans="1:11" s="15" customFormat="1" ht="13" x14ac:dyDescent="0.3">
      <c r="A20" s="33" t="s">
        <v>20</v>
      </c>
      <c r="B20" s="18">
        <f t="shared" ref="B20:K20" si="3">B21+B22</f>
        <v>1</v>
      </c>
      <c r="C20" s="18">
        <f t="shared" si="3"/>
        <v>34</v>
      </c>
      <c r="D20" s="18">
        <f t="shared" si="3"/>
        <v>0</v>
      </c>
      <c r="E20" s="18">
        <f t="shared" si="3"/>
        <v>22</v>
      </c>
      <c r="F20" s="18">
        <f t="shared" si="3"/>
        <v>0</v>
      </c>
      <c r="G20" s="18">
        <f t="shared" si="3"/>
        <v>57</v>
      </c>
      <c r="H20" s="18">
        <f t="shared" si="3"/>
        <v>57</v>
      </c>
      <c r="I20" s="18">
        <f t="shared" si="3"/>
        <v>8116</v>
      </c>
      <c r="J20" s="18">
        <f t="shared" si="3"/>
        <v>37593509</v>
      </c>
      <c r="K20" s="19">
        <f t="shared" si="3"/>
        <v>0</v>
      </c>
    </row>
    <row r="21" spans="1:11" s="15" customFormat="1" x14ac:dyDescent="0.25">
      <c r="A21" s="35" t="s">
        <v>19</v>
      </c>
      <c r="B21" s="20">
        <v>0</v>
      </c>
      <c r="C21" s="20">
        <v>19</v>
      </c>
      <c r="D21" s="20">
        <v>0</v>
      </c>
      <c r="E21" s="20">
        <v>11</v>
      </c>
      <c r="F21" s="20">
        <v>0</v>
      </c>
      <c r="G21" s="20">
        <v>30</v>
      </c>
      <c r="H21" s="20">
        <v>30</v>
      </c>
      <c r="I21" s="20">
        <v>4226</v>
      </c>
      <c r="J21" s="20">
        <v>29877817</v>
      </c>
      <c r="K21" s="20">
        <v>0</v>
      </c>
    </row>
    <row r="22" spans="1:11" s="15" customFormat="1" x14ac:dyDescent="0.25">
      <c r="A22" s="34" t="s">
        <v>16</v>
      </c>
      <c r="B22" s="20">
        <v>1</v>
      </c>
      <c r="C22" s="20">
        <v>15</v>
      </c>
      <c r="D22" s="20">
        <v>0</v>
      </c>
      <c r="E22" s="20">
        <v>11</v>
      </c>
      <c r="F22" s="20">
        <v>0</v>
      </c>
      <c r="G22" s="20">
        <v>27</v>
      </c>
      <c r="H22" s="20">
        <v>27</v>
      </c>
      <c r="I22" s="20">
        <v>3890</v>
      </c>
      <c r="J22" s="20">
        <v>7715692</v>
      </c>
      <c r="K22" s="20">
        <v>0</v>
      </c>
    </row>
    <row r="23" spans="1:11" s="15" customFormat="1" ht="13" x14ac:dyDescent="0.3">
      <c r="A23" s="44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1" ht="25.5" customHeight="1" x14ac:dyDescent="0.25">
      <c r="A24" s="41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25.5" customHeight="1" x14ac:dyDescent="0.25">
      <c r="A25" s="42" t="s">
        <v>31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25.5" customHeight="1" x14ac:dyDescent="0.3">
      <c r="A26" s="43" t="s">
        <v>35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25.5" customHeight="1" x14ac:dyDescent="0.25">
      <c r="A27" s="41" t="s">
        <v>32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25.5" customHeight="1" x14ac:dyDescent="0.25">
      <c r="A28" s="41" t="s">
        <v>29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25.5" customHeight="1" x14ac:dyDescent="0.25">
      <c r="A29" s="41" t="s">
        <v>33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25.5" customHeight="1" x14ac:dyDescent="0.3">
      <c r="A30" s="39" t="s">
        <v>36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25.5" customHeight="1" x14ac:dyDescent="0.3">
      <c r="A31" s="43" t="s">
        <v>37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25.5" customHeight="1" x14ac:dyDescent="0.3">
      <c r="A32" s="43" t="s">
        <v>38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ht="25.5" customHeight="1" x14ac:dyDescent="0.3">
      <c r="A33" s="39" t="s">
        <v>39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25.5" customHeight="1" x14ac:dyDescent="0.3">
      <c r="A34" s="43" t="s">
        <v>40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ht="25.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ht="25.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25.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ht="25.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25.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25.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25.5" customHeight="1" x14ac:dyDescent="0.25"/>
  </sheetData>
  <mergeCells count="20">
    <mergeCell ref="A38:K38"/>
    <mergeCell ref="A39:K39"/>
    <mergeCell ref="A40:K40"/>
    <mergeCell ref="A33:K33"/>
    <mergeCell ref="A34:K34"/>
    <mergeCell ref="A35:K35"/>
    <mergeCell ref="A36:K36"/>
    <mergeCell ref="A37:K37"/>
    <mergeCell ref="A25:K25"/>
    <mergeCell ref="A1:K1"/>
    <mergeCell ref="A2:K2"/>
    <mergeCell ref="A23:K23"/>
    <mergeCell ref="A24:K24"/>
    <mergeCell ref="A32:K32"/>
    <mergeCell ref="A26:K26"/>
    <mergeCell ref="A27:K27"/>
    <mergeCell ref="A28:K28"/>
    <mergeCell ref="A29:K29"/>
    <mergeCell ref="A30:K30"/>
    <mergeCell ref="A31:K31"/>
  </mergeCells>
  <printOptions gridLines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Q12023</vt:lpstr>
      <vt:lpstr>Q2023</vt:lpstr>
      <vt:lpstr>Q32023</vt:lpstr>
      <vt:lpstr>Q42023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Robinson, Cecelia (OST)</cp:lastModifiedBy>
  <cp:lastPrinted>2022-05-04T15:50:03Z</cp:lastPrinted>
  <dcterms:created xsi:type="dcterms:W3CDTF">2008-08-29T17:52:29Z</dcterms:created>
  <dcterms:modified xsi:type="dcterms:W3CDTF">2024-01-31T11:44:05Z</dcterms:modified>
</cp:coreProperties>
</file>