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ml.chartshapes+xml"/>
  <Override PartName="/xl/tables/table1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1210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crosysllc.sharepoint.com/sites/BTS-ASTSAR2023/Shared Documents/3 TSAR 2023 - Tables and Figures/Ch 4 - Econ/"/>
    </mc:Choice>
  </mc:AlternateContent>
  <xr:revisionPtr revIDLastSave="1" documentId="13_ncr:1_{DA109A2E-99EF-44CF-A3EC-82CAAD6EE198}" xr6:coauthVersionLast="47" xr6:coauthVersionMax="47" xr10:uidLastSave="{E63E4BF1-1B27-8A4E-877D-2844E54D7507}"/>
  <bookViews>
    <workbookView xWindow="0" yWindow="1040" windowWidth="18980" windowHeight="14960" tabRatio="752" xr2:uid="{1DD6C60D-F8D1-4FB1-A767-CFFC3509E5C3}"/>
  </bookViews>
  <sheets>
    <sheet name="figure" sheetId="6" r:id="rId1"/>
    <sheet name="data_forFigureOutbound" sheetId="3" r:id="rId2"/>
    <sheet name="data_forFigureInbound" sheetId="5" r:id="rId3"/>
    <sheet name="dataQuery_Outbound" sheetId="2" r:id="rId4"/>
    <sheet name="Parameters" sheetId="1" r:id="rId5"/>
    <sheet name="Recession" sheetId="7" r:id="rId6"/>
  </sheets>
  <definedNames>
    <definedName name="ExternalData_1" localSheetId="3" hidden="1">dataQuery_Outbound!$A$1:$H$493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6" l="1"/>
  <c r="A47" i="3"/>
  <c r="B47" i="3" s="1"/>
  <c r="A48" i="3"/>
  <c r="B48" i="3" s="1"/>
  <c r="B46" i="3"/>
  <c r="C46" i="3"/>
  <c r="A46" i="3"/>
  <c r="C48" i="3" l="1"/>
  <c r="C47" i="3"/>
  <c r="B7" i="1"/>
  <c r="A20" i="6" s="1"/>
  <c r="B40" i="3"/>
  <c r="C40" i="3"/>
  <c r="B41" i="3"/>
  <c r="C41" i="3"/>
  <c r="B42" i="3"/>
  <c r="C42" i="3"/>
  <c r="B43" i="3"/>
  <c r="C43" i="3"/>
  <c r="B44" i="3"/>
  <c r="C44" i="3"/>
  <c r="B45" i="3"/>
  <c r="C45" i="3"/>
  <c r="A40" i="3"/>
  <c r="A41" i="3" s="1"/>
  <c r="A42" i="3" s="1"/>
  <c r="A43" i="3" s="1"/>
  <c r="A44" i="3" s="1"/>
  <c r="A45" i="3" s="1"/>
  <c r="B6" i="3" l="1"/>
  <c r="B7" i="3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38" i="3"/>
  <c r="B39" i="3"/>
  <c r="B5" i="3"/>
  <c r="C5" i="3"/>
  <c r="C6" i="3"/>
  <c r="C7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38" i="3"/>
  <c r="C39" i="3"/>
  <c r="B6" i="1"/>
  <c r="A5" i="3" l="1"/>
  <c r="A6" i="3"/>
  <c r="A7" i="3" l="1"/>
  <c r="A8" i="3" l="1"/>
  <c r="A9" i="3" l="1"/>
  <c r="A10" i="3" l="1"/>
  <c r="A11" i="3" l="1"/>
  <c r="A12" i="3" l="1"/>
  <c r="A13" i="3" l="1"/>
  <c r="A14" i="3" l="1"/>
  <c r="A15" i="3" l="1"/>
  <c r="A16" i="3" l="1"/>
  <c r="A17" i="3" l="1"/>
  <c r="A18" i="3" l="1"/>
  <c r="A19" i="3" l="1"/>
  <c r="A20" i="3" l="1"/>
  <c r="A21" i="3" l="1"/>
  <c r="A22" i="3" l="1"/>
  <c r="A23" i="3" l="1"/>
  <c r="A24" i="3" l="1"/>
  <c r="A25" i="3" l="1"/>
  <c r="A26" i="3" l="1"/>
  <c r="A27" i="3" l="1"/>
  <c r="A28" i="3" l="1"/>
  <c r="A29" i="3" l="1"/>
  <c r="A30" i="3" l="1"/>
  <c r="A31" i="3" l="1"/>
  <c r="A32" i="3" l="1"/>
  <c r="A33" i="3" l="1"/>
  <c r="A34" i="3" l="1"/>
  <c r="A35" i="3" l="1"/>
  <c r="A36" i="3" l="1"/>
  <c r="A37" i="3" l="1"/>
  <c r="A38" i="3" l="1"/>
  <c r="A39" i="3" l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AED986EF-02FA-4626-AF18-CF2F44173135}" keepAlive="1" name="Query - dtp5-fwp8" description="Connection to the 'dtp5-fwp8' query in the workbook." type="5" refreshedVersion="8" background="1" saveData="1">
    <dbPr connection="Provider=Microsoft.Mashup.OleDb.1;Data Source=$Workbook$;Location=dtp5-fwp8;Extended Properties=&quot;&quot;" command="SELECT * FROM [dtp5-fwp8]"/>
  </connection>
</connections>
</file>

<file path=xl/sharedStrings.xml><?xml version="1.0" encoding="utf-8"?>
<sst xmlns="http://schemas.openxmlformats.org/spreadsheetml/2006/main" count="2502" uniqueCount="539">
  <si>
    <t>Column1.date</t>
  </si>
  <si>
    <t>Column1.year</t>
  </si>
  <si>
    <t>Column1.month</t>
  </si>
  <si>
    <t>Column1.container_size</t>
  </si>
  <si>
    <t>Column1.origin</t>
  </si>
  <si>
    <t>Column1.destination_country</t>
  </si>
  <si>
    <t>Column1.rate</t>
  </si>
  <si>
    <t>Jan</t>
  </si>
  <si>
    <t>20ft container</t>
  </si>
  <si>
    <t>U.S. West Coast (Los Angeles)</t>
  </si>
  <si>
    <t>Central China (Shanghai)</t>
  </si>
  <si>
    <t>40ft container</t>
  </si>
  <si>
    <t>Feb</t>
  </si>
  <si>
    <t>Mar</t>
  </si>
  <si>
    <t>U.S. Mid West (Chicago via LA-LB)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</si>
  <si>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</si>
  <si>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</si>
  <si>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</si>
  <si>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</si>
  <si>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</si>
  <si>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</si>
  <si>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</si>
  <si>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</si>
  <si>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</si>
  <si>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firstdate</t>
  </si>
  <si>
    <t>lastdate</t>
  </si>
  <si>
    <t>Custom</t>
  </si>
  <si>
    <t>From U.S. West Coast (Los Angeles) to Central China (Shanghai)</t>
  </si>
  <si>
    <t>From U.S. Mid West (Chicago via LA-LB) to Central China (Shanghai)</t>
  </si>
  <si>
    <t>Date</t>
  </si>
  <si>
    <t>2012_Jan_U.S. West Coast (Los Angeles)_20ft container</t>
  </si>
  <si>
    <t>2012_Jan_U.S. West Coast (Los Angeles)_40ft container</t>
  </si>
  <si>
    <t>2012_Feb_U.S. West Coast (Los Angeles)_20ft container</t>
  </si>
  <si>
    <t>2012_Feb_U.S. West Coast (Los Angeles)_40ft container</t>
  </si>
  <si>
    <t>2012_Mar_U.S. West Coast (Los Angeles)_20ft container</t>
  </si>
  <si>
    <t>2012_Mar_U.S. West Coast (Los Angeles)_40ft container</t>
  </si>
  <si>
    <t>2012_Mar_U.S. Mid West (Chicago via LA-LB)_20ft container</t>
  </si>
  <si>
    <t>2012_Mar_U.S. Mid West (Chicago via LA-LB)_40ft container</t>
  </si>
  <si>
    <t>2012_Apr_U.S. West Coast (Los Angeles)_20ft container</t>
  </si>
  <si>
    <t>2012_Apr_U.S. West Coast (Los Angeles)_40ft container</t>
  </si>
  <si>
    <t>2012_Apr_U.S. Mid West (Chicago via LA-LB)_20ft container</t>
  </si>
  <si>
    <t>2012_Apr_U.S. Mid West (Chicago via LA-LB)_40ft container</t>
  </si>
  <si>
    <t>2012_May_U.S. West Coast (Los Angeles)_20ft container</t>
  </si>
  <si>
    <t>2012_May_U.S. West Coast (Los Angeles)_40ft container</t>
  </si>
  <si>
    <t>2012_May_U.S. Mid West (Chicago via LA-LB)_20ft container</t>
  </si>
  <si>
    <t>2012_May_U.S. Mid West (Chicago via LA-LB)_40ft container</t>
  </si>
  <si>
    <t>2012_Jun_U.S. West Coast (Los Angeles)_20ft container</t>
  </si>
  <si>
    <t>2012_Jun_U.S. West Coast (Los Angeles)_40ft container</t>
  </si>
  <si>
    <t>2012_Jun_U.S. Mid West (Chicago via LA-LB)_20ft container</t>
  </si>
  <si>
    <t>2012_Jun_U.S. Mid West (Chicago via LA-LB)_40ft container</t>
  </si>
  <si>
    <t>2012_Jul_U.S. West Coast (Los Angeles)_20ft container</t>
  </si>
  <si>
    <t>2012_Jul_U.S. West Coast (Los Angeles)_40ft container</t>
  </si>
  <si>
    <t>2012_Jul_U.S. Mid West (Chicago via LA-LB)_20ft container</t>
  </si>
  <si>
    <t>2012_Jul_U.S. Mid West (Chicago via LA-LB)_40ft container</t>
  </si>
  <si>
    <t>2012_Aug_U.S. West Coast (Los Angeles)_20ft container</t>
  </si>
  <si>
    <t>2012_Aug_U.S. West Coast (Los Angeles)_40ft container</t>
  </si>
  <si>
    <t>2012_Aug_U.S. Mid West (Chicago via LA-LB)_20ft container</t>
  </si>
  <si>
    <t>2012_Aug_U.S. Mid West (Chicago via LA-LB)_40ft container</t>
  </si>
  <si>
    <t>2012_Sep_U.S. West Coast (Los Angeles)_20ft container</t>
  </si>
  <si>
    <t>2012_Sep_U.S. West Coast (Los Angeles)_40ft container</t>
  </si>
  <si>
    <t>2012_Sep_U.S. Mid West (Chicago via LA-LB)_20ft container</t>
  </si>
  <si>
    <t>2012_Sep_U.S. Mid West (Chicago via LA-LB)_40ft container</t>
  </si>
  <si>
    <t>2012_Oct_U.S. West Coast (Los Angeles)_20ft container</t>
  </si>
  <si>
    <t>2012_Oct_U.S. West Coast (Los Angeles)_40ft container</t>
  </si>
  <si>
    <t>2012_Oct_U.S. Mid West (Chicago via LA-LB)_20ft container</t>
  </si>
  <si>
    <t>2012_Oct_U.S. Mid West (Chicago via LA-LB)_40ft container</t>
  </si>
  <si>
    <t>2012_Nov_U.S. West Coast (Los Angeles)_20ft container</t>
  </si>
  <si>
    <t>2012_Nov_U.S. West Coast (Los Angeles)_40ft container</t>
  </si>
  <si>
    <t>2012_Nov_U.S. Mid West (Chicago via LA-LB)_20ft container</t>
  </si>
  <si>
    <t>2012_Nov_U.S. Mid West (Chicago via LA-LB)_40ft container</t>
  </si>
  <si>
    <t>2012_Dec_U.S. West Coast (Los Angeles)_20ft container</t>
  </si>
  <si>
    <t>2012_Dec_U.S. West Coast (Los Angeles)_40ft container</t>
  </si>
  <si>
    <t>2012_Dec_U.S. Mid West (Chicago via LA-LB)_20ft container</t>
  </si>
  <si>
    <t>2012_Dec_U.S. Mid West (Chicago via LA-LB)_40ft container</t>
  </si>
  <si>
    <t>2013_Jan_U.S. West Coast (Los Angeles)_20ft container</t>
  </si>
  <si>
    <t>2013_Jan_U.S. West Coast (Los Angeles)_40ft container</t>
  </si>
  <si>
    <t>2013_Jan_U.S. Mid West (Chicago via LA-LB)_20ft container</t>
  </si>
  <si>
    <t>2013_Jan_U.S. Mid West (Chicago via LA-LB)_40ft container</t>
  </si>
  <si>
    <t>2013_Feb_U.S. West Coast (Los Angeles)_20ft container</t>
  </si>
  <si>
    <t>2013_Feb_U.S. West Coast (Los Angeles)_40ft container</t>
  </si>
  <si>
    <t>2013_Feb_U.S. Mid West (Chicago via LA-LB)_20ft container</t>
  </si>
  <si>
    <t>2013_Feb_U.S. Mid West (Chicago via LA-LB)_40ft container</t>
  </si>
  <si>
    <t>2013_Mar_U.S. West Coast (Los Angeles)_20ft container</t>
  </si>
  <si>
    <t>2013_Mar_U.S. West Coast (Los Angeles)_40ft container</t>
  </si>
  <si>
    <t>2013_Mar_U.S. Mid West (Chicago via LA-LB)_20ft container</t>
  </si>
  <si>
    <t>2013_Mar_U.S. Mid West (Chicago via LA-LB)_40ft container</t>
  </si>
  <si>
    <t>2013_Apr_U.S. West Coast (Los Angeles)_20ft container</t>
  </si>
  <si>
    <t>2013_Apr_U.S. West Coast (Los Angeles)_40ft container</t>
  </si>
  <si>
    <t>2013_Apr_U.S. Mid West (Chicago via LA-LB)_20ft container</t>
  </si>
  <si>
    <t>2013_Apr_U.S. Mid West (Chicago via LA-LB)_40ft container</t>
  </si>
  <si>
    <t>2013_May_U.S. West Coast (Los Angeles)_20ft container</t>
  </si>
  <si>
    <t>2013_May_U.S. West Coast (Los Angeles)_40ft container</t>
  </si>
  <si>
    <t>2013_May_U.S. Mid West (Chicago via LA-LB)_20ft container</t>
  </si>
  <si>
    <t>2013_May_U.S. Mid West (Chicago via LA-LB)_40ft container</t>
  </si>
  <si>
    <t>2013_Jun_U.S. West Coast (Los Angeles)_20ft container</t>
  </si>
  <si>
    <t>2013_Jun_U.S. West Coast (Los Angeles)_40ft container</t>
  </si>
  <si>
    <t>2013_Jun_U.S. Mid West (Chicago via LA-LB)_20ft container</t>
  </si>
  <si>
    <t>2013_Jun_U.S. Mid West (Chicago via LA-LB)_40ft container</t>
  </si>
  <si>
    <t>2013_Jul_U.S. West Coast (Los Angeles)_20ft container</t>
  </si>
  <si>
    <t>2013_Jul_U.S. West Coast (Los Angeles)_40ft container</t>
  </si>
  <si>
    <t>2013_Jul_U.S. Mid West (Chicago via LA-LB)_20ft container</t>
  </si>
  <si>
    <t>2013_Jul_U.S. Mid West (Chicago via LA-LB)_40ft container</t>
  </si>
  <si>
    <t>2013_Aug_U.S. West Coast (Los Angeles)_20ft container</t>
  </si>
  <si>
    <t>2013_Aug_U.S. West Coast (Los Angeles)_40ft container</t>
  </si>
  <si>
    <t>2013_Aug_U.S. Mid West (Chicago via LA-LB)_20ft container</t>
  </si>
  <si>
    <t>2013_Aug_U.S. Mid West (Chicago via LA-LB)_40ft container</t>
  </si>
  <si>
    <t>2013_Sep_U.S. West Coast (Los Angeles)_20ft container</t>
  </si>
  <si>
    <t>2013_Sep_U.S. West Coast (Los Angeles)_40ft container</t>
  </si>
  <si>
    <t>2013_Sep_U.S. Mid West (Chicago via LA-LB)_20ft container</t>
  </si>
  <si>
    <t>2013_Sep_U.S. Mid West (Chicago via LA-LB)_40ft container</t>
  </si>
  <si>
    <t>2013_Oct_U.S. West Coast (Los Angeles)_20ft container</t>
  </si>
  <si>
    <t>2013_Oct_U.S. West Coast (Los Angeles)_40ft container</t>
  </si>
  <si>
    <t>2013_Oct_U.S. Mid West (Chicago via LA-LB)_20ft container</t>
  </si>
  <si>
    <t>2013_Oct_U.S. Mid West (Chicago via LA-LB)_40ft container</t>
  </si>
  <si>
    <t>2013_Nov_U.S. West Coast (Los Angeles)_20ft container</t>
  </si>
  <si>
    <t>2013_Nov_U.S. West Coast (Los Angeles)_40ft container</t>
  </si>
  <si>
    <t>2013_Nov_U.S. Mid West (Chicago via LA-LB)_20ft container</t>
  </si>
  <si>
    <t>2013_Nov_U.S. Mid West (Chicago via LA-LB)_40ft container</t>
  </si>
  <si>
    <t>2013_Dec_U.S. West Coast (Los Angeles)_20ft container</t>
  </si>
  <si>
    <t>2013_Dec_U.S. West Coast (Los Angeles)_40ft container</t>
  </si>
  <si>
    <t>2013_Dec_U.S. Mid West (Chicago via LA-LB)_20ft container</t>
  </si>
  <si>
    <t>2013_Dec_U.S. Mid West (Chicago via LA-LB)_40ft container</t>
  </si>
  <si>
    <t>2014_Jan_U.S. West Coast (Los Angeles)_20ft container</t>
  </si>
  <si>
    <t>2014_Jan_U.S. West Coast (Los Angeles)_40ft container</t>
  </si>
  <si>
    <t>2014_Jan_U.S. Mid West (Chicago via LA-LB)_20ft container</t>
  </si>
  <si>
    <t>2014_Jan_U.S. Mid West (Chicago via LA-LB)_40ft container</t>
  </si>
  <si>
    <t>2014_Feb_U.S. West Coast (Los Angeles)_20ft container</t>
  </si>
  <si>
    <t>2014_Feb_U.S. West Coast (Los Angeles)_40ft container</t>
  </si>
  <si>
    <t>2014_Feb_U.S. Mid West (Chicago via LA-LB)_20ft container</t>
  </si>
  <si>
    <t>2014_Feb_U.S. Mid West (Chicago via LA-LB)_40ft container</t>
  </si>
  <si>
    <t>2014_Mar_U.S. West Coast (Los Angeles)_20ft container</t>
  </si>
  <si>
    <t>2014_Mar_U.S. West Coast (Los Angeles)_40ft container</t>
  </si>
  <si>
    <t>2014_Mar_U.S. Mid West (Chicago via LA-LB)_20ft container</t>
  </si>
  <si>
    <t>2014_Mar_U.S. Mid West (Chicago via LA-LB)_40ft container</t>
  </si>
  <si>
    <t>2014_Apr_U.S. West Coast (Los Angeles)_20ft container</t>
  </si>
  <si>
    <t>2014_Apr_U.S. West Coast (Los Angeles)_40ft container</t>
  </si>
  <si>
    <t>2014_Apr_U.S. Mid West (Chicago via LA-LB)_20ft container</t>
  </si>
  <si>
    <t>2014_Apr_U.S. Mid West (Chicago via LA-LB)_40ft container</t>
  </si>
  <si>
    <t>2014_May_U.S. West Coast (Los Angeles)_20ft container</t>
  </si>
  <si>
    <t>2014_May_U.S. West Coast (Los Angeles)_40ft container</t>
  </si>
  <si>
    <t>2014_May_U.S. Mid West (Chicago via LA-LB)_20ft container</t>
  </si>
  <si>
    <t>2014_May_U.S. Mid West (Chicago via LA-LB)_40ft container</t>
  </si>
  <si>
    <t>2014_Jun_U.S. West Coast (Los Angeles)_20ft container</t>
  </si>
  <si>
    <t>2014_Jun_U.S. West Coast (Los Angeles)_40ft container</t>
  </si>
  <si>
    <t>2014_Jun_U.S. Mid West (Chicago via LA-LB)_20ft container</t>
  </si>
  <si>
    <t>2014_Jun_U.S. Mid West (Chicago via LA-LB)_40ft container</t>
  </si>
  <si>
    <t>2014_Jul_U.S. West Coast (Los Angeles)_20ft container</t>
  </si>
  <si>
    <t>2014_Jul_U.S. West Coast (Los Angeles)_40ft container</t>
  </si>
  <si>
    <t>2014_Jul_U.S. Mid West (Chicago via LA-LB)_20ft container</t>
  </si>
  <si>
    <t>2014_Jul_U.S. Mid West (Chicago via LA-LB)_40ft container</t>
  </si>
  <si>
    <t>2014_Aug_U.S. West Coast (Los Angeles)_20ft container</t>
  </si>
  <si>
    <t>2014_Aug_U.S. West Coast (Los Angeles)_40ft container</t>
  </si>
  <si>
    <t>2014_Aug_U.S. Mid West (Chicago via LA-LB)_20ft container</t>
  </si>
  <si>
    <t>2014_Aug_U.S. Mid West (Chicago via LA-LB)_40ft container</t>
  </si>
  <si>
    <t>2014_Sep_U.S. West Coast (Los Angeles)_20ft container</t>
  </si>
  <si>
    <t>2014_Sep_U.S. West Coast (Los Angeles)_40ft container</t>
  </si>
  <si>
    <t>2014_Sep_U.S. Mid West (Chicago via LA-LB)_20ft container</t>
  </si>
  <si>
    <t>2014_Sep_U.S. Mid West (Chicago via LA-LB)_40ft container</t>
  </si>
  <si>
    <t>2014_Oct_U.S. West Coast (Los Angeles)_20ft container</t>
  </si>
  <si>
    <t>2014_Oct_U.S. West Coast (Los Angeles)_40ft container</t>
  </si>
  <si>
    <t>2014_Oct_U.S. Mid West (Chicago via LA-LB)_20ft container</t>
  </si>
  <si>
    <t>2014_Oct_U.S. Mid West (Chicago via LA-LB)_40ft container</t>
  </si>
  <si>
    <t>2014_Nov_U.S. West Coast (Los Angeles)_20ft container</t>
  </si>
  <si>
    <t>2014_Nov_U.S. West Coast (Los Angeles)_40ft container</t>
  </si>
  <si>
    <t>2014_Nov_U.S. Mid West (Chicago via LA-LB)_20ft container</t>
  </si>
  <si>
    <t>2014_Nov_U.S. Mid West (Chicago via LA-LB)_40ft container</t>
  </si>
  <si>
    <t>2014_Dec_U.S. West Coast (Los Angeles)_20ft container</t>
  </si>
  <si>
    <t>2014_Dec_U.S. West Coast (Los Angeles)_40ft container</t>
  </si>
  <si>
    <t>2014_Dec_U.S. Mid West (Chicago via LA-LB)_20ft container</t>
  </si>
  <si>
    <t>2014_Dec_U.S. Mid West (Chicago via LA-LB)_40ft container</t>
  </si>
  <si>
    <t>2015_Jan_U.S. West Coast (Los Angeles)_20ft container</t>
  </si>
  <si>
    <t>2015_Jan_U.S. West Coast (Los Angeles)_40ft container</t>
  </si>
  <si>
    <t>2015_Jan_U.S. Mid West (Chicago via LA-LB)_20ft container</t>
  </si>
  <si>
    <t>2015_Jan_U.S. Mid West (Chicago via LA-LB)_40ft container</t>
  </si>
  <si>
    <t>2015_Feb_U.S. West Coast (Los Angeles)_20ft container</t>
  </si>
  <si>
    <t>2015_Feb_U.S. West Coast (Los Angeles)_40ft container</t>
  </si>
  <si>
    <t>2015_Feb_U.S. Mid West (Chicago via LA-LB)_20ft container</t>
  </si>
  <si>
    <t>2015_Feb_U.S. Mid West (Chicago via LA-LB)_40ft container</t>
  </si>
  <si>
    <t>2015_Mar_U.S. West Coast (Los Angeles)_20ft container</t>
  </si>
  <si>
    <t>2015_Mar_U.S. West Coast (Los Angeles)_40ft container</t>
  </si>
  <si>
    <t>2015_Mar_U.S. Mid West (Chicago via LA-LB)_20ft container</t>
  </si>
  <si>
    <t>2015_Mar_U.S. Mid West (Chicago via LA-LB)_40ft container</t>
  </si>
  <si>
    <t>2015_Apr_U.S. West Coast (Los Angeles)_20ft container</t>
  </si>
  <si>
    <t>2015_Apr_U.S. West Coast (Los Angeles)_40ft container</t>
  </si>
  <si>
    <t>2015_Apr_U.S. Mid West (Chicago via LA-LB)_20ft container</t>
  </si>
  <si>
    <t>2015_Apr_U.S. Mid West (Chicago via LA-LB)_40ft container</t>
  </si>
  <si>
    <t>2015_May_U.S. West Coast (Los Angeles)_20ft container</t>
  </si>
  <si>
    <t>2015_May_U.S. West Coast (Los Angeles)_40ft container</t>
  </si>
  <si>
    <t>2015_May_U.S. Mid West (Chicago via LA-LB)_20ft container</t>
  </si>
  <si>
    <t>2015_May_U.S. Mid West (Chicago via LA-LB)_40ft container</t>
  </si>
  <si>
    <t>2015_Jun_U.S. West Coast (Los Angeles)_20ft container</t>
  </si>
  <si>
    <t>2015_Jun_U.S. West Coast (Los Angeles)_40ft container</t>
  </si>
  <si>
    <t>2015_Jun_U.S. Mid West (Chicago via LA-LB)_20ft container</t>
  </si>
  <si>
    <t>2015_Jun_U.S. Mid West (Chicago via LA-LB)_40ft container</t>
  </si>
  <si>
    <t>2015_Jul_U.S. West Coast (Los Angeles)_20ft container</t>
  </si>
  <si>
    <t>2015_Jul_U.S. West Coast (Los Angeles)_40ft container</t>
  </si>
  <si>
    <t>2015_Jul_U.S. Mid West (Chicago via LA-LB)_20ft container</t>
  </si>
  <si>
    <t>2015_Jul_U.S. Mid West (Chicago via LA-LB)_40ft container</t>
  </si>
  <si>
    <t>2015_Aug_U.S. West Coast (Los Angeles)_20ft container</t>
  </si>
  <si>
    <t>2015_Aug_U.S. West Coast (Los Angeles)_40ft container</t>
  </si>
  <si>
    <t>2015_Aug_U.S. Mid West (Chicago via LA-LB)_20ft container</t>
  </si>
  <si>
    <t>2015_Aug_U.S. Mid West (Chicago via LA-LB)_40ft container</t>
  </si>
  <si>
    <t>2015_Sep_U.S. West Coast (Los Angeles)_20ft container</t>
  </si>
  <si>
    <t>2015_Sep_U.S. West Coast (Los Angeles)_40ft container</t>
  </si>
  <si>
    <t>2015_Sep_U.S. Mid West (Chicago via LA-LB)_20ft container</t>
  </si>
  <si>
    <t>2015_Sep_U.S. Mid West (Chicago via LA-LB)_40ft container</t>
  </si>
  <si>
    <t>2015_Oct_U.S. West Coast (Los Angeles)_20ft container</t>
  </si>
  <si>
    <t>2015_Oct_U.S. West Coast (Los Angeles)_40ft container</t>
  </si>
  <si>
    <t>2015_Oct_U.S. Mid West (Chicago via LA-LB)_20ft container</t>
  </si>
  <si>
    <t>2015_Oct_U.S. Mid West (Chicago via LA-LB)_40ft container</t>
  </si>
  <si>
    <t>2015_Nov_U.S. West Coast (Los Angeles)_20ft container</t>
  </si>
  <si>
    <t>2015_Nov_U.S. West Coast (Los Angeles)_40ft container</t>
  </si>
  <si>
    <t>2015_Nov_U.S. Mid West (Chicago via LA-LB)_20ft container</t>
  </si>
  <si>
    <t>2015_Nov_U.S. Mid West (Chicago via LA-LB)_40ft container</t>
  </si>
  <si>
    <t>2015_Dec_U.S. West Coast (Los Angeles)_20ft container</t>
  </si>
  <si>
    <t>2015_Dec_U.S. West Coast (Los Angeles)_40ft container</t>
  </si>
  <si>
    <t>2015_Dec_U.S. Mid West (Chicago via LA-LB)_20ft container</t>
  </si>
  <si>
    <t>2015_Dec_U.S. Mid West (Chicago via LA-LB)_40ft container</t>
  </si>
  <si>
    <t>2016_Jan_U.S. West Coast (Los Angeles)_20ft container</t>
  </si>
  <si>
    <t>2016_Jan_U.S. West Coast (Los Angeles)_40ft container</t>
  </si>
  <si>
    <t>2016_Jan_U.S. Mid West (Chicago via LA-LB)_20ft container</t>
  </si>
  <si>
    <t>2016_Jan_U.S. Mid West (Chicago via LA-LB)_40ft container</t>
  </si>
  <si>
    <t>2016_Feb_U.S. West Coast (Los Angeles)_20ft container</t>
  </si>
  <si>
    <t>2016_Feb_U.S. West Coast (Los Angeles)_40ft container</t>
  </si>
  <si>
    <t>2016_Feb_U.S. Mid West (Chicago via LA-LB)_20ft container</t>
  </si>
  <si>
    <t>2016_Feb_U.S. Mid West (Chicago via LA-LB)_40ft container</t>
  </si>
  <si>
    <t>2016_Mar_U.S. West Coast (Los Angeles)_20ft container</t>
  </si>
  <si>
    <t>2016_Mar_U.S. West Coast (Los Angeles)_40ft container</t>
  </si>
  <si>
    <t>2016_Mar_U.S. Mid West (Chicago via LA-LB)_20ft container</t>
  </si>
  <si>
    <t>2016_Mar_U.S. Mid West (Chicago via LA-LB)_40ft container</t>
  </si>
  <si>
    <t>2016_Apr_U.S. West Coast (Los Angeles)_20ft container</t>
  </si>
  <si>
    <t>2016_Apr_U.S. West Coast (Los Angeles)_40ft container</t>
  </si>
  <si>
    <t>2016_Apr_U.S. Mid West (Chicago via LA-LB)_20ft container</t>
  </si>
  <si>
    <t>2016_Apr_U.S. Mid West (Chicago via LA-LB)_40ft container</t>
  </si>
  <si>
    <t>2016_May_U.S. West Coast (Los Angeles)_20ft container</t>
  </si>
  <si>
    <t>2016_May_U.S. West Coast (Los Angeles)_40ft container</t>
  </si>
  <si>
    <t>2016_May_U.S. Mid West (Chicago via LA-LB)_20ft container</t>
  </si>
  <si>
    <t>2016_May_U.S. Mid West (Chicago via LA-LB)_40ft container</t>
  </si>
  <si>
    <t>2016_Jun_U.S. West Coast (Los Angeles)_20ft container</t>
  </si>
  <si>
    <t>2016_Jun_U.S. West Coast (Los Angeles)_40ft container</t>
  </si>
  <si>
    <t>2016_Jun_U.S. Mid West (Chicago via LA-LB)_20ft container</t>
  </si>
  <si>
    <t>2016_Jun_U.S. Mid West (Chicago via LA-LB)_40ft container</t>
  </si>
  <si>
    <t>2016_Jul_U.S. West Coast (Los Angeles)_20ft container</t>
  </si>
  <si>
    <t>2016_Jul_U.S. West Coast (Los Angeles)_40ft container</t>
  </si>
  <si>
    <t>2016_Jul_U.S. Mid West (Chicago via LA-LB)_20ft container</t>
  </si>
  <si>
    <t>2016_Jul_U.S. Mid West (Chicago via LA-LB)_40ft container</t>
  </si>
  <si>
    <t>2016_Aug_U.S. West Coast (Los Angeles)_20ft container</t>
  </si>
  <si>
    <t>2016_Aug_U.S. West Coast (Los Angeles)_40ft container</t>
  </si>
  <si>
    <t>2016_Sep_U.S. West Coast (Los Angeles)_20ft container</t>
  </si>
  <si>
    <t>2016_Sep_U.S. West Coast (Los Angeles)_40ft container</t>
  </si>
  <si>
    <t>2016_Sep_U.S. Mid West (Chicago via LA-LB)_20ft container</t>
  </si>
  <si>
    <t>2016_Sep_U.S. Mid West (Chicago via LA-LB)_40ft container</t>
  </si>
  <si>
    <t>2016_Oct_U.S. West Coast (Los Angeles)_20ft container</t>
  </si>
  <si>
    <t>2016_Oct_U.S. West Coast (Los Angeles)_40ft container</t>
  </si>
  <si>
    <t>2016_Oct_U.S. Mid West (Chicago via LA-LB)_20ft container</t>
  </si>
  <si>
    <t>2016_Oct_U.S. Mid West (Chicago via LA-LB)_40ft container</t>
  </si>
  <si>
    <t>2016_Nov_U.S. West Coast (Los Angeles)_20ft container</t>
  </si>
  <si>
    <t>2016_Nov_U.S. West Coast (Los Angeles)_40ft container</t>
  </si>
  <si>
    <t>2016_Nov_U.S. Mid West (Chicago via LA-LB)_20ft container</t>
  </si>
  <si>
    <t>2016_Nov_U.S. Mid West (Chicago via LA-LB)_40ft container</t>
  </si>
  <si>
    <t>2016_Dec_U.S. West Coast (Los Angeles)_20ft container</t>
  </si>
  <si>
    <t>2016_Dec_U.S. West Coast (Los Angeles)_40ft container</t>
  </si>
  <si>
    <t>2017_Jan_U.S. West Coast (Los Angeles)_20ft container</t>
  </si>
  <si>
    <t>2017_Jan_U.S. West Coast (Los Angeles)_40ft container</t>
  </si>
  <si>
    <t>2017_Jan_U.S. Mid West (Chicago via LA-LB)_20ft container</t>
  </si>
  <si>
    <t>2017_Jan_U.S. Mid West (Chicago via LA-LB)_40ft container</t>
  </si>
  <si>
    <t>2017_Feb_U.S. West Coast (Los Angeles)_20ft container</t>
  </si>
  <si>
    <t>2017_Feb_U.S. West Coast (Los Angeles)_40ft container</t>
  </si>
  <si>
    <t>2017_Mar_U.S. West Coast (Los Angeles)_20ft container</t>
  </si>
  <si>
    <t>2017_Mar_U.S. West Coast (Los Angeles)_40ft container</t>
  </si>
  <si>
    <t>2017_Mar_U.S. Mid West (Chicago via LA-LB)_20ft container</t>
  </si>
  <si>
    <t>2017_Mar_U.S. Mid West (Chicago via LA-LB)_40ft container</t>
  </si>
  <si>
    <t>2017_Apr_U.S. West Coast (Los Angeles)_20ft container</t>
  </si>
  <si>
    <t>2017_Apr_U.S. West Coast (Los Angeles)_40ft container</t>
  </si>
  <si>
    <t>2017_May_U.S. West Coast (Los Angeles)_20ft container</t>
  </si>
  <si>
    <t>2017_May_U.S. West Coast (Los Angeles)_40ft container</t>
  </si>
  <si>
    <t>2017_May_U.S. Mid West (Chicago via LA-LB)_20ft container</t>
  </si>
  <si>
    <t>2017_May_U.S. Mid West (Chicago via LA-LB)_40ft container</t>
  </si>
  <si>
    <t>2017_Jun_U.S. West Coast (Los Angeles)_20ft container</t>
  </si>
  <si>
    <t>2017_Jun_U.S. West Coast (Los Angeles)_40ft container</t>
  </si>
  <si>
    <t>2017_Jul_U.S. West Coast (Los Angeles)_20ft container</t>
  </si>
  <si>
    <t>2017_Jul_U.S. West Coast (Los Angeles)_40ft container</t>
  </si>
  <si>
    <t>2017_Jul_U.S. Mid West (Chicago via LA-LB)_20ft container</t>
  </si>
  <si>
    <t>2017_Jul_U.S. Mid West (Chicago via LA-LB)_40ft container</t>
  </si>
  <si>
    <t>2017_Aug_U.S. West Coast (Los Angeles)_20ft container</t>
  </si>
  <si>
    <t>2017_Aug_U.S. West Coast (Los Angeles)_40ft container</t>
  </si>
  <si>
    <t>2017_Sep_U.S. West Coast (Los Angeles)_20ft container</t>
  </si>
  <si>
    <t>2017_Sep_U.S. West Coast (Los Angeles)_40ft container</t>
  </si>
  <si>
    <t>2017_Sep_U.S. Mid West (Chicago via LA-LB)_20ft container</t>
  </si>
  <si>
    <t>2017_Sep_U.S. Mid West (Chicago via LA-LB)_40ft container</t>
  </si>
  <si>
    <t>2017_Oct_U.S. West Coast (Los Angeles)_20ft container</t>
  </si>
  <si>
    <t>2017_Oct_U.S. West Coast (Los Angeles)_40ft container</t>
  </si>
  <si>
    <t>2017_Nov_U.S. West Coast (Los Angeles)_20ft container</t>
  </si>
  <si>
    <t>2017_Nov_U.S. West Coast (Los Angeles)_40ft container</t>
  </si>
  <si>
    <t>2017_Nov_U.S. Mid West (Chicago via LA-LB)_20ft container</t>
  </si>
  <si>
    <t>2017_Nov_U.S. Mid West (Chicago via LA-LB)_40ft container</t>
  </si>
  <si>
    <t>2017_Dec_U.S. West Coast (Los Angeles)_20ft container</t>
  </si>
  <si>
    <t>2017_Dec_U.S. West Coast (Los Angeles)_40ft container</t>
  </si>
  <si>
    <t>2018_Jan_U.S. West Coast (Los Angeles)_20ft container</t>
  </si>
  <si>
    <t>2018_Jan_U.S. West Coast (Los Angeles)_40ft container</t>
  </si>
  <si>
    <t>2018_Jan_U.S. Mid West (Chicago via LA-LB)_20ft container</t>
  </si>
  <si>
    <t>2018_Jan_U.S. Mid West (Chicago via LA-LB)_40ft container</t>
  </si>
  <si>
    <t>2018_Feb_U.S. West Coast (Los Angeles)_20ft container</t>
  </si>
  <si>
    <t>2018_Feb_U.S. West Coast (Los Angeles)_40ft container</t>
  </si>
  <si>
    <t>2018_Mar_U.S. West Coast (Los Angeles)_20ft container</t>
  </si>
  <si>
    <t>2018_Mar_U.S. West Coast (Los Angeles)_40ft container</t>
  </si>
  <si>
    <t>2018_Mar_U.S. Mid West (Chicago via LA-LB)_20ft container</t>
  </si>
  <si>
    <t>2018_Mar_U.S. Mid West (Chicago via LA-LB)_40ft container</t>
  </si>
  <si>
    <t>2018_Apr_U.S. West Coast (Los Angeles)_20ft container</t>
  </si>
  <si>
    <t>2018_Apr_U.S. West Coast (Los Angeles)_40ft container</t>
  </si>
  <si>
    <t>2018_May_U.S. West Coast (Los Angeles)_20ft container</t>
  </si>
  <si>
    <t>2018_May_U.S. West Coast (Los Angeles)_40ft container</t>
  </si>
  <si>
    <t>2018_May_U.S. Mid West (Chicago via LA-LB)_20ft container</t>
  </si>
  <si>
    <t>2018_May_U.S. Mid West (Chicago via LA-LB)_40ft container</t>
  </si>
  <si>
    <t>2018_Jun_U.S. West Coast (Los Angeles)_20ft container</t>
  </si>
  <si>
    <t>2018_Jun_U.S. West Coast (Los Angeles)_40ft container</t>
  </si>
  <si>
    <t>2018_Jul_U.S. West Coast (Los Angeles)_20ft container</t>
  </si>
  <si>
    <t>2018_Jul_U.S. West Coast (Los Angeles)_40ft container</t>
  </si>
  <si>
    <t>2018_Jul_U.S. Mid West (Chicago via LA-LB)_20ft container</t>
  </si>
  <si>
    <t>2018_Jul_U.S. Mid West (Chicago via LA-LB)_40ft container</t>
  </si>
  <si>
    <t>2018_Aug_U.S. West Coast (Los Angeles)_20ft container</t>
  </si>
  <si>
    <t>2018_Aug_U.S. West Coast (Los Angeles)_40ft container</t>
  </si>
  <si>
    <t>2018_Sep_U.S. West Coast (Los Angeles)_20ft container</t>
  </si>
  <si>
    <t>2018_Sep_U.S. West Coast (Los Angeles)_40ft container</t>
  </si>
  <si>
    <t>2018_Sep_U.S. Mid West (Chicago via LA-LB)_20ft container</t>
  </si>
  <si>
    <t>2018_Sep_U.S. Mid West (Chicago via LA-LB)_40ft container</t>
  </si>
  <si>
    <t>2018_Oct_U.S. West Coast (Los Angeles)_20ft container</t>
  </si>
  <si>
    <t>2018_Oct_U.S. West Coast (Los Angeles)_40ft container</t>
  </si>
  <si>
    <t>2018_Nov_U.S. West Coast (Los Angeles)_20ft container</t>
  </si>
  <si>
    <t>2018_Nov_U.S. West Coast (Los Angeles)_40ft container</t>
  </si>
  <si>
    <t>2018_Nov_U.S. Mid West (Chicago via LA-LB)_20ft container</t>
  </si>
  <si>
    <t>2018_Nov_U.S. Mid West (Chicago via LA-LB)_40ft container</t>
  </si>
  <si>
    <t>2018_Dec_U.S. West Coast (Los Angeles)_20ft container</t>
  </si>
  <si>
    <t>2018_Dec_U.S. West Coast (Los Angeles)_40ft container</t>
  </si>
  <si>
    <t>2019_Jan_U.S. West Coast (Los Angeles)_20ft container</t>
  </si>
  <si>
    <t>2019_Jan_U.S. West Coast (Los Angeles)_40ft container</t>
  </si>
  <si>
    <t>2019_Jan_U.S. Mid West (Chicago via LA-LB)_20ft container</t>
  </si>
  <si>
    <t>2019_Jan_U.S. Mid West (Chicago via LA-LB)_40ft container</t>
  </si>
  <si>
    <t>2019_Feb_U.S. West Coast (Los Angeles)_20ft container</t>
  </si>
  <si>
    <t>2019_Feb_U.S. West Coast (Los Angeles)_40ft container</t>
  </si>
  <si>
    <t>2019_Mar_U.S. West Coast (Los Angeles)_20ft container</t>
  </si>
  <si>
    <t>2019_Mar_U.S. West Coast (Los Angeles)_40ft container</t>
  </si>
  <si>
    <t>2019_Mar_U.S. Mid West (Chicago via LA-LB)_20ft container</t>
  </si>
  <si>
    <t>2019_Mar_U.S. Mid West (Chicago via LA-LB)_40ft container</t>
  </si>
  <si>
    <t>2019_Apr_U.S. West Coast (Los Angeles)_20ft container</t>
  </si>
  <si>
    <t>2019_Apr_U.S. West Coast (Los Angeles)_40ft container</t>
  </si>
  <si>
    <t>2019_Apr_U.S. Mid West (Chicago via LA-LB)_20ft container</t>
  </si>
  <si>
    <t>2019_Apr_U.S. Mid West (Chicago via LA-LB)_40ft container</t>
  </si>
  <si>
    <t>2019_May_U.S. West Coast (Los Angeles)_20ft container</t>
  </si>
  <si>
    <t>2019_May_U.S. West Coast (Los Angeles)_40ft container</t>
  </si>
  <si>
    <t>2019_May_U.S. Mid West (Chicago via LA-LB)_20ft container</t>
  </si>
  <si>
    <t>2019_May_U.S. Mid West (Chicago via LA-LB)_40ft container</t>
  </si>
  <si>
    <t>2019_Jun_U.S. West Coast (Los Angeles)_20ft container</t>
  </si>
  <si>
    <t>2019_Jun_U.S. West Coast (Los Angeles)_40ft container</t>
  </si>
  <si>
    <t>2019_Jun_U.S. Mid West (Chicago via LA-LB)_20ft container</t>
  </si>
  <si>
    <t>2019_Jun_U.S. Mid West (Chicago via LA-LB)_40ft container</t>
  </si>
  <si>
    <t>2019_Jul_U.S. West Coast (Los Angeles)_20ft container</t>
  </si>
  <si>
    <t>2019_Jul_U.S. West Coast (Los Angeles)_40ft container</t>
  </si>
  <si>
    <t>2019_Jul_U.S. Mid West (Chicago via LA-LB)_20ft container</t>
  </si>
  <si>
    <t>2019_Jul_U.S. Mid West (Chicago via LA-LB)_40ft container</t>
  </si>
  <si>
    <t>2019_Aug_U.S. West Coast (Los Angeles)_20ft container</t>
  </si>
  <si>
    <t>2019_Aug_U.S. West Coast (Los Angeles)_40ft container</t>
  </si>
  <si>
    <t>2019_Aug_U.S. Mid West (Chicago via LA-LB)_20ft container</t>
  </si>
  <si>
    <t>2019_Aug_U.S. Mid West (Chicago via LA-LB)_40ft container</t>
  </si>
  <si>
    <t>2019_Sep_U.S. West Coast (Los Angeles)_20ft container</t>
  </si>
  <si>
    <t>2019_Sep_U.S. West Coast (Los Angeles)_40ft container</t>
  </si>
  <si>
    <t>2019_Sep_U.S. Mid West (Chicago via LA-LB)_20ft container</t>
  </si>
  <si>
    <t>2019_Sep_U.S. Mid West (Chicago via LA-LB)_40ft container</t>
  </si>
  <si>
    <t>2019_Oct_U.S. West Coast (Los Angeles)_20ft container</t>
  </si>
  <si>
    <t>2019_Oct_U.S. West Coast (Los Angeles)_40ft container</t>
  </si>
  <si>
    <t>2019_Nov_U.S. West Coast (Los Angeles)_20ft container</t>
  </si>
  <si>
    <t>2019_Nov_U.S. West Coast (Los Angeles)_40ft container</t>
  </si>
  <si>
    <t>2019_Nov_U.S. Mid West (Chicago via LA-LB)_20ft container</t>
  </si>
  <si>
    <t>2019_Nov_U.S. Mid West (Chicago via LA-LB)_40ft container</t>
  </si>
  <si>
    <t>2019_Dec_U.S. West Coast (Los Angeles)_20ft container</t>
  </si>
  <si>
    <t>2019_Dec_U.S. West Coast (Los Angeles)_40ft container</t>
  </si>
  <si>
    <t>2020_Jan_U.S. West Coast (Los Angeles)_20ft container</t>
  </si>
  <si>
    <t>2020_Jan_U.S. West Coast (Los Angeles)_40ft container</t>
  </si>
  <si>
    <t>2020_Jan_U.S. Mid West (Chicago via LA-LB)_20ft container</t>
  </si>
  <si>
    <t>2020_Jan_U.S. Mid West (Chicago via LA-LB)_40ft container</t>
  </si>
  <si>
    <t>2020_Feb_U.S. West Coast (Los Angeles)_20ft container</t>
  </si>
  <si>
    <t>2020_Feb_U.S. West Coast (Los Angeles)_40ft container</t>
  </si>
  <si>
    <t>2020_Mar_U.S. West Coast (Los Angeles)_20ft container</t>
  </si>
  <si>
    <t>2020_Mar_U.S. West Coast (Los Angeles)_40ft container</t>
  </si>
  <si>
    <t>2020_Mar_U.S. Mid West (Chicago via LA-LB)_20ft container</t>
  </si>
  <si>
    <t>2020_Mar_U.S. Mid West (Chicago via LA-LB)_40ft container</t>
  </si>
  <si>
    <t>2020_Apr_U.S. West Coast (Los Angeles)_20ft container</t>
  </si>
  <si>
    <t>2020_Apr_U.S. West Coast (Los Angeles)_40ft container</t>
  </si>
  <si>
    <t>2020_Apr_U.S. Mid West (Chicago via LA-LB)_20ft container</t>
  </si>
  <si>
    <t>2020_Apr_U.S. Mid West (Chicago via LA-LB)_40ft container</t>
  </si>
  <si>
    <t>2020_May_U.S. West Coast (Los Angeles)_20ft container</t>
  </si>
  <si>
    <t>2020_May_U.S. West Coast (Los Angeles)_40ft container</t>
  </si>
  <si>
    <t>2020_May_U.S. Mid West (Chicago via LA-LB)_20ft container</t>
  </si>
  <si>
    <t>2020_May_U.S. Mid West (Chicago via LA-LB)_40ft container</t>
  </si>
  <si>
    <t>2020_Jun_U.S. West Coast (Los Angeles)_20ft container</t>
  </si>
  <si>
    <t>2020_Jun_U.S. West Coast (Los Angeles)_40ft container</t>
  </si>
  <si>
    <t>2020_Jun_U.S. Mid West (Chicago via LA-LB)_20ft container</t>
  </si>
  <si>
    <t>2020_Jun_U.S. Mid West (Chicago via LA-LB)_40ft container</t>
  </si>
  <si>
    <t>2020_Jul_U.S. West Coast (Los Angeles)_20ft container</t>
  </si>
  <si>
    <t>2020_Jul_U.S. West Coast (Los Angeles)_40ft container</t>
  </si>
  <si>
    <t>2020_Jul_U.S. Mid West (Chicago via LA-LB)_20ft container</t>
  </si>
  <si>
    <t>2020_Jul_U.S. Mid West (Chicago via LA-LB)_40ft container</t>
  </si>
  <si>
    <t>2020_Aug_U.S. West Coast (Los Angeles)_20ft container</t>
  </si>
  <si>
    <t>2020_Aug_U.S. West Coast (Los Angeles)_40ft container</t>
  </si>
  <si>
    <t>2020_Sep_U.S. West Coast (Los Angeles)_20ft container</t>
  </si>
  <si>
    <t>2020_Sep_U.S. West Coast (Los Angeles)_40ft container</t>
  </si>
  <si>
    <t>2020_Sep_U.S. Mid West (Chicago via LA-LB)_20ft container</t>
  </si>
  <si>
    <t>2020_Sep_U.S. Mid West (Chicago via LA-LB)_40ft container</t>
  </si>
  <si>
    <t>2020_Oct_U.S. West Coast (Los Angeles)_20ft container</t>
  </si>
  <si>
    <t>2020_Oct_U.S. West Coast (Los Angeles)_40ft container</t>
  </si>
  <si>
    <t>2020_Nov_U.S. West Coast (Los Angeles)_20ft container</t>
  </si>
  <si>
    <t>2020_Nov_U.S. West Coast (Los Angeles)_40ft container</t>
  </si>
  <si>
    <t>2020_Nov_U.S. Mid West (Chicago via LA-LB)_20ft container</t>
  </si>
  <si>
    <t>2020_Nov_U.S. Mid West (Chicago via LA-LB)_40ft container</t>
  </si>
  <si>
    <t>2020_Dec_U.S. West Coast (Los Angeles)_20ft container</t>
  </si>
  <si>
    <t>2020_Dec_U.S. West Coast (Los Angeles)_40ft container</t>
  </si>
  <si>
    <t>2021_Jan_U.S. West Coast (Los Angeles)_20ft container</t>
  </si>
  <si>
    <t>2021_Jan_U.S. West Coast (Los Angeles)_40ft container</t>
  </si>
  <si>
    <t>2021_Jan_U.S. Mid West (Chicago via LA-LB)_20ft container</t>
  </si>
  <si>
    <t>2021_Jan_U.S. Mid West (Chicago via LA-LB)_40ft container</t>
  </si>
  <si>
    <t>2021_Feb_U.S. West Coast (Los Angeles)_20ft container</t>
  </si>
  <si>
    <t>2021_Feb_U.S. West Coast (Los Angeles)_40ft container</t>
  </si>
  <si>
    <t>2021_Feb_U.S. Mid West (Chicago via LA-LB)_20ft container</t>
  </si>
  <si>
    <t>2021_Feb_U.S. Mid West (Chicago via LA-LB)_40ft container</t>
  </si>
  <si>
    <t>2021_Mar_U.S. West Coast (Los Angeles)_20ft container</t>
  </si>
  <si>
    <t>2021_Mar_U.S. West Coast (Los Angeles)_40ft container</t>
  </si>
  <si>
    <t>2021_Mar_U.S. Mid West (Chicago via LA-LB)_20ft container</t>
  </si>
  <si>
    <t>2021_Mar_U.S. Mid West (Chicago via LA-LB)_40ft container</t>
  </si>
  <si>
    <t>2021_Apr_U.S. West Coast (Los Angeles)_20ft container</t>
  </si>
  <si>
    <t>2021_Apr_U.S. West Coast (Los Angeles)_40ft container</t>
  </si>
  <si>
    <t>2021_May_U.S. West Coast (Los Angeles)_20ft container</t>
  </si>
  <si>
    <t>2021_May_U.S. West Coast (Los Angeles)_40ft container</t>
  </si>
  <si>
    <t>2021_May_U.S. Mid West (Chicago via LA-LB)_20ft container</t>
  </si>
  <si>
    <t>2021_May_U.S. Mid West (Chicago via LA-LB)_40ft container</t>
  </si>
  <si>
    <t>2021_Jun_U.S. West Coast (Los Angeles)_20ft container</t>
  </si>
  <si>
    <t>2021_Jun_U.S. West Coast (Los Angeles)_40ft container</t>
  </si>
  <si>
    <t>2021_Aug_U.S. West Coast (Los Angeles)_20ft container</t>
  </si>
  <si>
    <t>2021_Aug_U.S. West Coast (Los Angeles)_40ft container</t>
  </si>
  <si>
    <t>2021_Sep_U.S. West Coast (Los Angeles)_20ft container</t>
  </si>
  <si>
    <t>2021_Sep_U.S. West Coast (Los Angeles)_40ft container</t>
  </si>
  <si>
    <t>2021_Sep_U.S. Mid West (Chicago via LA-LB)_20ft container</t>
  </si>
  <si>
    <t>2021_Sep_U.S. Mid West (Chicago via LA-LB)_40ft container</t>
  </si>
  <si>
    <t>2021_Oct_U.S. West Coast (Los Angeles)_20ft container</t>
  </si>
  <si>
    <t>2021_Oct_U.S. West Coast (Los Angeles)_40ft container</t>
  </si>
  <si>
    <t>2021_Nov_U.S. West Coast (Los Angeles)_20ft container</t>
  </si>
  <si>
    <t>2021_Nov_U.S. West Coast (Los Angeles)_40ft container</t>
  </si>
  <si>
    <t>2021_Nov_U.S. Mid West (Chicago via LA-LB)_20ft container</t>
  </si>
  <si>
    <t>2021_Nov_U.S. Mid West (Chicago via LA-LB)_40ft container</t>
  </si>
  <si>
    <t>2021_Dec_U.S. West Coast (Los Angeles)_20ft container</t>
  </si>
  <si>
    <t>2021_Dec_U.S. West Coast (Los Angeles)_40ft container</t>
  </si>
  <si>
    <t>2022_Jan_U.S. West Coast (Los Angeles)_20ft container</t>
  </si>
  <si>
    <t>2022_Jan_U.S. West Coast (Los Angeles)_40ft container</t>
  </si>
  <si>
    <t>2022_Jan_U.S. Mid West (Chicago via LA-LB)_20ft container</t>
  </si>
  <si>
    <t>2022_Jan_U.S. Mid West (Chicago via LA-LB)_40ft container</t>
  </si>
  <si>
    <t>2022_Feb_U.S. West Coast (Los Angeles)_20ft container</t>
  </si>
  <si>
    <t>2022_Feb_U.S. West Coast (Los Angeles)_40ft container</t>
  </si>
  <si>
    <t>2022_Mar_U.S. West Coast (Los Angeles)_20ft container</t>
  </si>
  <si>
    <t>2022_Mar_U.S. West Coast (Los Angeles)_40ft container</t>
  </si>
  <si>
    <t>2022_Mar_U.S. Mid West (Chicago via LA-LB)_20ft container</t>
  </si>
  <si>
    <t>2022_Mar_U.S. Mid West (Chicago via LA-LB)_40ft container</t>
  </si>
  <si>
    <t>2022_Apr_U.S. West Coast (Los Angeles)_20ft container</t>
  </si>
  <si>
    <t>2022_Apr_U.S. West Coast (Los Angeles)_40ft container</t>
  </si>
  <si>
    <t>2022_May_U.S. West Coast (Los Angeles)_20ft container</t>
  </si>
  <si>
    <t>2022_May_U.S. West Coast (Los Angeles)_40ft container</t>
  </si>
  <si>
    <t>2022_May_U.S. Mid West (Chicago via LA-LB)_20ft container</t>
  </si>
  <si>
    <t>2022_May_U.S. Mid West (Chicago via LA-LB)_40ft container</t>
  </si>
  <si>
    <t>2022_Jun_U.S. West Coast (Los Angeles)_20ft container</t>
  </si>
  <si>
    <t>2022_Jun_U.S. West Coast (Los Angeles)_40ft container</t>
  </si>
  <si>
    <t>2022_Aug_U.S. West Coast (Los Angeles)_20ft container</t>
  </si>
  <si>
    <t>2022_Aug_U.S. West Coast (Los Angeles)_40ft container</t>
  </si>
  <si>
    <t>2022_Sep_U.S. West Coast (Los Angeles)_20ft container</t>
  </si>
  <si>
    <t>2022_Sep_U.S. West Coast (Los Angeles)_40ft container</t>
  </si>
  <si>
    <t>2022_Sep_U.S. Mid West (Chicago via LA-LB)_20ft container</t>
  </si>
  <si>
    <t>2022_Sep_U.S. Mid West (Chicago via LA-LB)_40ft container</t>
  </si>
  <si>
    <t>Freight Rates in Dollars per 40 foot container to Central China (Shanghai) from U.S. by Origin Port/Region</t>
  </si>
  <si>
    <t>Origin port/region</t>
  </si>
  <si>
    <t>Freight Rates in Dollars per 40 foot container from Central China (Shanghai) to U.S. West Coast (Los Angeles)</t>
  </si>
  <si>
    <t>From Central China (Shanghai) to U.S. West Coast (Los Angeles)</t>
  </si>
  <si>
    <t xml:space="preserve">NOTE: Spot ocean freight rates for a single container transaction in the selected eastbound transpacific trade routes. </t>
  </si>
  <si>
    <t>—</t>
  </si>
  <si>
    <t>DO NOT DELETE THIS</t>
  </si>
  <si>
    <t>2022_Oct_U.S. West Coast (Los Angeles)_20ft container</t>
  </si>
  <si>
    <t>2022_Oct_U.S. West Coast (Los Angeles)_40ft container</t>
  </si>
  <si>
    <t>2022_Nov_U.S. West Coast (Los Angeles)_20ft container</t>
  </si>
  <si>
    <t>2022_Nov_U.S. West Coast (Los Angeles)_40ft container</t>
  </si>
  <si>
    <t>2022_Nov_U.S. Mid West (Chicago via LA-LB)_20ft container</t>
  </si>
  <si>
    <t>2022_Nov_U.S. Mid West (Chicago via LA-LB)_40ft container</t>
  </si>
  <si>
    <t>2022_Dec_U.S. West Coast (Los Angeles)_20ft container</t>
  </si>
  <si>
    <t>2022_Dec_U.S. West Coast (Los Angeles)_40ft container</t>
  </si>
  <si>
    <t>2023_Jan_U.S. West Coast (Los Angeles)_20ft container</t>
  </si>
  <si>
    <t>2023_Jan_U.S. West Coast (Los Angeles)_40ft container</t>
  </si>
  <si>
    <t>2023_Jan_U.S. Mid West (Chicago via LA-LB)_20ft container</t>
  </si>
  <si>
    <t>2023_Jan_U.S. Mid West (Chicago via LA-LB)_40ft container</t>
  </si>
  <si>
    <t>2023_Feb_U.S. West Coast (Los Angeles)_20ft container</t>
  </si>
  <si>
    <t>2023_Feb_U.S. West Coast (Los Angeles)_40ft container</t>
  </si>
  <si>
    <t>2023_Mar_U.S. West Coast (Los Angeles)_20ft container</t>
  </si>
  <si>
    <t>2023_Mar_U.S. West Coast (Los Angeles)_40ft container</t>
  </si>
  <si>
    <t>2023_Mar_U.S. Mid West (Chicago via LA-LB)_20ft container</t>
  </si>
  <si>
    <t>2023_Mar_U.S. Mid West (Chicago via LA-LB)_40ft container</t>
  </si>
  <si>
    <t>2023_Apr_U.S. West Coast (Los Angeles)_20ft container</t>
  </si>
  <si>
    <t>2023_Apr_U.S. West Coast (Los Angeles)_40ft container</t>
  </si>
  <si>
    <t>2023_May_U.S. West Coast (Los Angeles)_20ft container</t>
  </si>
  <si>
    <t>2023_May_U.S. West Coast (Los Angeles)_40ft container</t>
  </si>
  <si>
    <t>2023_May_U.S. Mid West (Chicago via LA-LB)_20ft container</t>
  </si>
  <si>
    <t>2023_May_U.S. Mid West (Chicago via LA-LB)_40ft container</t>
  </si>
  <si>
    <t>2023_Jun_U.S. West Coast (Los Angeles)_20ft container</t>
  </si>
  <si>
    <t>2023_Jun_U.S. West Coast (Los Angeles)_40ft container</t>
  </si>
  <si>
    <t>2023_Jun_U.S. Mid West (Chicago via LA-LB)_20ft container</t>
  </si>
  <si>
    <t>2023_Jun_U.S. Mid West (Chicago via LA-LB)_40ft container</t>
  </si>
  <si>
    <t xml:space="preserve">SOURCE: U.S. Department of Agriculture, Agricultural Market Service, Container Ocean Freight Rates from Drewry Supply Chain Advisors' Container Freight Rate Insight as of </t>
  </si>
  <si>
    <t>today</t>
  </si>
  <si>
    <t>January</t>
  </si>
  <si>
    <t>February</t>
  </si>
  <si>
    <t>March</t>
  </si>
  <si>
    <t>April</t>
  </si>
  <si>
    <t>June</t>
  </si>
  <si>
    <t>July</t>
  </si>
  <si>
    <t>August</t>
  </si>
  <si>
    <t>September</t>
  </si>
  <si>
    <t>October</t>
  </si>
  <si>
    <t>November</t>
  </si>
  <si>
    <t>December</t>
  </si>
  <si>
    <t>2022_July_U.S. West Coast (Los Angeles)_20ft container</t>
  </si>
  <si>
    <t>2022_July_U.S. West Coast (Los Angeles)_40ft container</t>
  </si>
  <si>
    <t>2022_July_U.S. Mid West (Chicago via LA-LB)_20ft container</t>
  </si>
  <si>
    <t>2022_July_U.S. Mid West (Chicago via LA-LB)_40ft container</t>
  </si>
  <si>
    <t>2023_Jul_U.S. West Coast (Los Angeles)_20ft container</t>
  </si>
  <si>
    <t>2023_Jul_U.S. West Coast (Los Angeles)_40ft container</t>
  </si>
  <si>
    <t>2023_Jul_U.S. Mid West (Chicago via LA-LB)_20ft container</t>
  </si>
  <si>
    <t>2023_Jul_U.S. Mid West (Chicago via LA-LB)_40ft container</t>
  </si>
  <si>
    <t>2023_Aug_U.S. West Coast (Los Angeles)_20ft container</t>
  </si>
  <si>
    <t>2023_Aug_U.S. West Coast (Los Angeles)_40ft container</t>
  </si>
  <si>
    <t>2023_Aug_U.S. Mid West (Chicago via LA-LB)_20ft container</t>
  </si>
  <si>
    <t>2023_Aug_U.S. Mid West (Chicago via LA-LB)_40ft container</t>
  </si>
  <si>
    <t>2023_Sep_U.S. West Coast (Los Angeles)_20ft container</t>
  </si>
  <si>
    <t>2023_Sep_U.S. West Coast (Los Angeles)_40ft container</t>
  </si>
  <si>
    <t>2023_Sep_U.S. Mid West (Chicago via LA-LB)_20ft container</t>
  </si>
  <si>
    <t>2023_Sep_U.S. Mid West (Chicago via LA-LB)_40ft container</t>
  </si>
  <si>
    <t>Recession Chart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</si>
</sst>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mm/dd/yy;@"/>
    <numFmt numFmtId="165" formatCode="0.0%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rgb="FFFF0000"/>
      <name val="Calibri"/>
      <family val="2"/>
    </font>
    <font>
      <sz val="11"/>
      <color rgb="FF000000"/>
      <name val="Calibri"/>
      <family val="2"/>
      <scheme val="minor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theme="9" tint="0.39997558519241921"/>
      </top>
      <bottom style="thin">
        <color theme="9" tint="0.39997558519241921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5">
    <xf numFmtId="0" fontId="0" fillId="0" borderId="0" xfId="0"/>
    <xf numFmtId="22" fontId="0" fillId="0" borderId="0" xfId="0" applyNumberFormat="1"/>
    <xf numFmtId="0" fontId="0" fillId="0" borderId="1" xfId="0" applyBorder="1"/>
    <xf numFmtId="14" fontId="0" fillId="0" borderId="0" xfId="0" applyNumberFormat="1"/>
    <xf numFmtId="164" fontId="0" fillId="0" borderId="0" xfId="0" applyNumberFormat="1"/>
    <xf numFmtId="0" fontId="0" fillId="0" borderId="0" xfId="0" applyAlignment="1">
      <alignment horizontal="right"/>
    </xf>
    <xf numFmtId="0" fontId="0" fillId="0" borderId="0" xfId="0" applyAlignment="1">
      <alignment horizontal="right" wrapText="1"/>
    </xf>
    <xf numFmtId="0" fontId="2" fillId="0" borderId="0" xfId="0" applyFont="1" applyAlignment="1">
      <alignment horizontal="left" vertical="center"/>
    </xf>
    <xf numFmtId="165" fontId="0" fillId="0" borderId="0" xfId="1" applyNumberFormat="1" applyFont="1"/>
    <xf numFmtId="0" fontId="4" fillId="0" borderId="0" xfId="0" applyFont="1"/>
    <xf numFmtId="0" fontId="5" fillId="0" borderId="0" xfId="0" applyFont="1"/>
    <xf numFmtId="0" fontId="3" fillId="0" borderId="0" xfId="0" applyFont="1"/>
    <xf numFmtId="14" fontId="6" fillId="0" borderId="0" xfId="0" applyNumberFormat="1" applyFont="1"/>
    <xf numFmtId="0" fontId="6" fillId="0" borderId="0" xfId="0" applyFont="1"/>
    <xf numFmtId="0" fontId="0" fillId="0" borderId="0" xfId="0" applyAlignment="1">
      <alignment horizontal="center"/>
    </xf>
  </cellXfs>
  <cellStyles count="2">
    <cellStyle name="Normal" xfId="0" builtinId="0"/>
    <cellStyle name="Percent" xfId="1" builtinId="5"/>
  </cellStyles>
  <dxfs count="1">
    <dxf>
      <numFmt numFmtId="166" formatCode="m/d/yyyy\ h:mm"/>
    </dxf>
  </dxfs>
  <tableStyles count="0" defaultTableStyle="TableStyleMedium2" defaultPivotStyle="PivotStyleLight16"/>
  <colors>
    <mruColors>
      <color rgb="FF007D7A"/>
      <color rgb="FF0099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onnections" Target="connections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4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Relationship Id="rId14" Type="http://schemas.openxmlformats.org/officeDocument/2006/relationships/customXml" Target="../customXml/item3.xml"/></Relationships>
</file>

<file path=xl/charts/_rels/chart1.xml.rels><?xml version="1.0" encoding="UTF-8" standalone="yes"?>
<Relationships xmlns="http://schemas.openxmlformats.org/package/2006/relationships"><Relationship Id="rId3" Type="http://schemas.openxmlformats.org/officeDocument/2006/relationships/chartUserShapes" Target="../drawings/drawing2.xml"/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Recession!$B$1</c:f>
              <c:strCache>
                <c:ptCount val="1"/>
                <c:pt idx="0">
                  <c:v>Recession Chart</c:v>
                </c:pt>
              </c:strCache>
            </c:strRef>
          </c:tx>
          <c:spPr>
            <a:solidFill>
              <a:schemeClr val="bg1">
                <a:lumMod val="85000"/>
              </a:schemeClr>
            </a:solidFill>
            <a:ln>
              <a:noFill/>
            </a:ln>
            <a:effectLst/>
          </c:spPr>
          <c:invertIfNegative val="0"/>
          <c:cat>
            <c:numRef>
              <c:extLst>
                <c:ext xmlns:c15="http://schemas.microsoft.com/office/drawing/2012/chart" uri="{02D57815-91ED-43cb-92C2-25804820EDAC}">
                  <c15:fullRef>
                    <c15:sqref>Recession!$A$86:$A$131</c15:sqref>
                  </c15:fullRef>
                </c:ext>
              </c:extLst>
              <c:f>Recession!$A$87:$A$131</c:f>
              <c:numCache>
                <c:formatCode>m/d/yy</c:formatCode>
                <c:ptCount val="45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  <c:pt idx="34">
                  <c:v>44896</c:v>
                </c:pt>
                <c:pt idx="35">
                  <c:v>44927</c:v>
                </c:pt>
                <c:pt idx="36">
                  <c:v>44958</c:v>
                </c:pt>
                <c:pt idx="37">
                  <c:v>44986</c:v>
                </c:pt>
                <c:pt idx="38">
                  <c:v>45017</c:v>
                </c:pt>
                <c:pt idx="39">
                  <c:v>45047</c:v>
                </c:pt>
                <c:pt idx="40">
                  <c:v>45078</c:v>
                </c:pt>
                <c:pt idx="41">
                  <c:v>45108</c:v>
                </c:pt>
                <c:pt idx="42">
                  <c:v>45139</c:v>
                </c:pt>
                <c:pt idx="43">
                  <c:v>45170</c:v>
                </c:pt>
                <c:pt idx="44">
                  <c:v>45200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Recession!$B$86:$B$131</c15:sqref>
                  </c15:fullRef>
                </c:ext>
              </c:extLst>
              <c:f>Recession!$B$87:$B$131</c:f>
              <c:numCache>
                <c:formatCode>General</c:formatCode>
                <c:ptCount val="45"/>
                <c:pt idx="0">
                  <c:v>2000</c:v>
                </c:pt>
                <c:pt idx="1">
                  <c:v>2000</c:v>
                </c:pt>
                <c:pt idx="2">
                  <c:v>2000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0</c:v>
                </c:pt>
                <c:pt idx="30">
                  <c:v>0</c:v>
                </c:pt>
                <c:pt idx="31">
                  <c:v>0</c:v>
                </c:pt>
                <c:pt idx="32">
                  <c:v>0</c:v>
                </c:pt>
                <c:pt idx="33">
                  <c:v>0</c:v>
                </c:pt>
                <c:pt idx="34">
                  <c:v>0</c:v>
                </c:pt>
                <c:pt idx="35">
                  <c:v>0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A65-4AF9-94BE-54730B0CBD5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0"/>
        <c:axId val="757195984"/>
        <c:axId val="757189424"/>
      </c:barChart>
      <c:lineChart>
        <c:grouping val="standard"/>
        <c:varyColors val="0"/>
        <c:ser>
          <c:idx val="2"/>
          <c:order val="2"/>
          <c:tx>
            <c:strRef>
              <c:f>data_forFigureInbound!$B$3</c:f>
              <c:strCache>
                <c:ptCount val="1"/>
                <c:pt idx="0">
                  <c:v>From Central China (Shanghai) to U.S. West Coast (Los Angeles)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data_forFigureInbound!$A$4:$A$47</c15:sqref>
                  </c15:fullRef>
                </c:ext>
              </c:extLst>
              <c:f>data_forFigureInbound!$A$5:$A$47</c:f>
              <c:numCache>
                <c:formatCode>m/d/yy</c:formatCode>
                <c:ptCount val="43"/>
                <c:pt idx="0">
                  <c:v>43891</c:v>
                </c:pt>
                <c:pt idx="1">
                  <c:v>43922</c:v>
                </c:pt>
                <c:pt idx="2">
                  <c:v>43952</c:v>
                </c:pt>
                <c:pt idx="3">
                  <c:v>43983</c:v>
                </c:pt>
                <c:pt idx="4">
                  <c:v>44013</c:v>
                </c:pt>
                <c:pt idx="5">
                  <c:v>44044</c:v>
                </c:pt>
                <c:pt idx="6">
                  <c:v>44075</c:v>
                </c:pt>
                <c:pt idx="7">
                  <c:v>44105</c:v>
                </c:pt>
                <c:pt idx="8">
                  <c:v>44136</c:v>
                </c:pt>
                <c:pt idx="9">
                  <c:v>44166</c:v>
                </c:pt>
                <c:pt idx="10">
                  <c:v>44197</c:v>
                </c:pt>
                <c:pt idx="11">
                  <c:v>44228</c:v>
                </c:pt>
                <c:pt idx="12">
                  <c:v>44256</c:v>
                </c:pt>
                <c:pt idx="13">
                  <c:v>44287</c:v>
                </c:pt>
                <c:pt idx="14">
                  <c:v>44317</c:v>
                </c:pt>
                <c:pt idx="15">
                  <c:v>44348</c:v>
                </c:pt>
                <c:pt idx="16">
                  <c:v>44378</c:v>
                </c:pt>
                <c:pt idx="17">
                  <c:v>44409</c:v>
                </c:pt>
                <c:pt idx="18">
                  <c:v>44440</c:v>
                </c:pt>
                <c:pt idx="19">
                  <c:v>44470</c:v>
                </c:pt>
                <c:pt idx="20">
                  <c:v>44501</c:v>
                </c:pt>
                <c:pt idx="21">
                  <c:v>44531</c:v>
                </c:pt>
                <c:pt idx="22">
                  <c:v>44562</c:v>
                </c:pt>
                <c:pt idx="23">
                  <c:v>44593</c:v>
                </c:pt>
                <c:pt idx="24">
                  <c:v>44621</c:v>
                </c:pt>
                <c:pt idx="25">
                  <c:v>44652</c:v>
                </c:pt>
                <c:pt idx="26">
                  <c:v>44682</c:v>
                </c:pt>
                <c:pt idx="27">
                  <c:v>44713</c:v>
                </c:pt>
                <c:pt idx="28">
                  <c:v>44743</c:v>
                </c:pt>
                <c:pt idx="29">
                  <c:v>44774</c:v>
                </c:pt>
                <c:pt idx="30">
                  <c:v>44805</c:v>
                </c:pt>
                <c:pt idx="31">
                  <c:v>44835</c:v>
                </c:pt>
                <c:pt idx="32">
                  <c:v>44866</c:v>
                </c:pt>
                <c:pt idx="33">
                  <c:v>44896</c:v>
                </c:pt>
                <c:pt idx="34">
                  <c:v>44927</c:v>
                </c:pt>
                <c:pt idx="35">
                  <c:v>44958</c:v>
                </c:pt>
                <c:pt idx="36">
                  <c:v>44986</c:v>
                </c:pt>
                <c:pt idx="37">
                  <c:v>45017</c:v>
                </c:pt>
                <c:pt idx="38">
                  <c:v>45047</c:v>
                </c:pt>
                <c:pt idx="39">
                  <c:v>45078</c:v>
                </c:pt>
                <c:pt idx="40">
                  <c:v>45108</c:v>
                </c:pt>
                <c:pt idx="41">
                  <c:v>45139</c:v>
                </c:pt>
                <c:pt idx="42">
                  <c:v>45170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data_forFigureInbound!$B$4:$B$47</c15:sqref>
                  </c15:fullRef>
                </c:ext>
              </c:extLst>
              <c:f>data_forFigureInbound!$B$5:$B$47</c:f>
              <c:numCache>
                <c:formatCode>General</c:formatCode>
                <c:ptCount val="43"/>
                <c:pt idx="0">
                  <c:v>1740</c:v>
                </c:pt>
                <c:pt idx="1">
                  <c:v>1840</c:v>
                </c:pt>
                <c:pt idx="2">
                  <c:v>2080</c:v>
                </c:pt>
                <c:pt idx="3">
                  <c:v>2330</c:v>
                </c:pt>
                <c:pt idx="4">
                  <c:v>3000</c:v>
                </c:pt>
                <c:pt idx="5">
                  <c:v>3400</c:v>
                </c:pt>
                <c:pt idx="6">
                  <c:v>4020</c:v>
                </c:pt>
                <c:pt idx="7">
                  <c:v>4060</c:v>
                </c:pt>
                <c:pt idx="8">
                  <c:v>4200</c:v>
                </c:pt>
                <c:pt idx="9">
                  <c:v>4270</c:v>
                </c:pt>
                <c:pt idx="10">
                  <c:v>5170</c:v>
                </c:pt>
                <c:pt idx="11">
                  <c:v>5230</c:v>
                </c:pt>
                <c:pt idx="12">
                  <c:v>4920</c:v>
                </c:pt>
                <c:pt idx="13">
                  <c:v>5370</c:v>
                </c:pt>
                <c:pt idx="14">
                  <c:v>6350</c:v>
                </c:pt>
                <c:pt idx="15">
                  <c:v>8380</c:v>
                </c:pt>
                <c:pt idx="16">
                  <c:v>11150</c:v>
                </c:pt>
                <c:pt idx="17">
                  <c:v>11730</c:v>
                </c:pt>
                <c:pt idx="18">
                  <c:v>11320</c:v>
                </c:pt>
                <c:pt idx="19">
                  <c:v>11240</c:v>
                </c:pt>
                <c:pt idx="20">
                  <c:v>9260</c:v>
                </c:pt>
                <c:pt idx="21">
                  <c:v>10710</c:v>
                </c:pt>
                <c:pt idx="22">
                  <c:v>10770</c:v>
                </c:pt>
                <c:pt idx="23">
                  <c:v>11180</c:v>
                </c:pt>
                <c:pt idx="24">
                  <c:v>9570</c:v>
                </c:pt>
                <c:pt idx="25">
                  <c:v>9210</c:v>
                </c:pt>
                <c:pt idx="26">
                  <c:v>9040</c:v>
                </c:pt>
                <c:pt idx="27">
                  <c:v>8550</c:v>
                </c:pt>
                <c:pt idx="28">
                  <c:v>8380</c:v>
                </c:pt>
                <c:pt idx="29">
                  <c:v>7240</c:v>
                </c:pt>
                <c:pt idx="30">
                  <c:v>5380</c:v>
                </c:pt>
                <c:pt idx="31">
                  <c:v>2870</c:v>
                </c:pt>
                <c:pt idx="32">
                  <c:v>2420</c:v>
                </c:pt>
                <c:pt idx="33">
                  <c:v>2280</c:v>
                </c:pt>
                <c:pt idx="34">
                  <c:v>2240</c:v>
                </c:pt>
                <c:pt idx="35">
                  <c:v>2150</c:v>
                </c:pt>
                <c:pt idx="36">
                  <c:v>1940</c:v>
                </c:pt>
                <c:pt idx="37">
                  <c:v>2010</c:v>
                </c:pt>
                <c:pt idx="38">
                  <c:v>1800</c:v>
                </c:pt>
                <c:pt idx="39">
                  <c:v>1770</c:v>
                </c:pt>
                <c:pt idx="40">
                  <c:v>2000</c:v>
                </c:pt>
                <c:pt idx="41">
                  <c:v>2530</c:v>
                </c:pt>
                <c:pt idx="42">
                  <c:v>2430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12D-4329-ABAC-404F3A689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228456"/>
        <c:axId val="757234032"/>
      </c:lineChart>
      <c:lineChart>
        <c:grouping val="standard"/>
        <c:varyColors val="0"/>
        <c:ser>
          <c:idx val="0"/>
          <c:order val="0"/>
          <c:tx>
            <c:strRef>
              <c:f>data_forFigureOutbound!$B$4</c:f>
              <c:strCache>
                <c:ptCount val="1"/>
                <c:pt idx="0">
                  <c:v>From U.S. West Coast (Los Angeles) to Central China (Shanghai)</c:v>
                </c:pt>
              </c:strCache>
            </c:strRef>
          </c:tx>
          <c:spPr>
            <a:ln w="28575" cap="rnd">
              <a:solidFill>
                <a:srgbClr val="007D7A"/>
              </a:solidFill>
              <a:prstDash val="sysDot"/>
              <a:round/>
            </a:ln>
            <a:effectLst/>
          </c:spPr>
          <c:marker>
            <c:symbol val="none"/>
          </c:marker>
          <c:cat>
            <c:numRef>
              <c:extLst>
                <c:ext xmlns:c15="http://schemas.microsoft.com/office/drawing/2012/chart" uri="{02D57815-91ED-43cb-92C2-25804820EDAC}">
                  <c15:fullRef>
                    <c15:sqref>Recession!$A$86:$A$131</c15:sqref>
                  </c15:fullRef>
                </c:ext>
              </c:extLst>
              <c:f>Recession!$A$87:$A$131</c:f>
              <c:numCache>
                <c:formatCode>m/d/yy</c:formatCode>
                <c:ptCount val="45"/>
                <c:pt idx="0">
                  <c:v>43862</c:v>
                </c:pt>
                <c:pt idx="1">
                  <c:v>43891</c:v>
                </c:pt>
                <c:pt idx="2">
                  <c:v>43922</c:v>
                </c:pt>
                <c:pt idx="3">
                  <c:v>43952</c:v>
                </c:pt>
                <c:pt idx="4">
                  <c:v>43983</c:v>
                </c:pt>
                <c:pt idx="5">
                  <c:v>44013</c:v>
                </c:pt>
                <c:pt idx="6">
                  <c:v>44044</c:v>
                </c:pt>
                <c:pt idx="7">
                  <c:v>44075</c:v>
                </c:pt>
                <c:pt idx="8">
                  <c:v>44105</c:v>
                </c:pt>
                <c:pt idx="9">
                  <c:v>44136</c:v>
                </c:pt>
                <c:pt idx="10">
                  <c:v>44166</c:v>
                </c:pt>
                <c:pt idx="11">
                  <c:v>44197</c:v>
                </c:pt>
                <c:pt idx="12">
                  <c:v>44228</c:v>
                </c:pt>
                <c:pt idx="13">
                  <c:v>44256</c:v>
                </c:pt>
                <c:pt idx="14">
                  <c:v>44287</c:v>
                </c:pt>
                <c:pt idx="15">
                  <c:v>44317</c:v>
                </c:pt>
                <c:pt idx="16">
                  <c:v>44348</c:v>
                </c:pt>
                <c:pt idx="17">
                  <c:v>44378</c:v>
                </c:pt>
                <c:pt idx="18">
                  <c:v>44409</c:v>
                </c:pt>
                <c:pt idx="19">
                  <c:v>44440</c:v>
                </c:pt>
                <c:pt idx="20">
                  <c:v>44470</c:v>
                </c:pt>
                <c:pt idx="21">
                  <c:v>44501</c:v>
                </c:pt>
                <c:pt idx="22">
                  <c:v>44531</c:v>
                </c:pt>
                <c:pt idx="23">
                  <c:v>44562</c:v>
                </c:pt>
                <c:pt idx="24">
                  <c:v>44593</c:v>
                </c:pt>
                <c:pt idx="25">
                  <c:v>44621</c:v>
                </c:pt>
                <c:pt idx="26">
                  <c:v>44652</c:v>
                </c:pt>
                <c:pt idx="27">
                  <c:v>44682</c:v>
                </c:pt>
                <c:pt idx="28">
                  <c:v>44713</c:v>
                </c:pt>
                <c:pt idx="29">
                  <c:v>44743</c:v>
                </c:pt>
                <c:pt idx="30">
                  <c:v>44774</c:v>
                </c:pt>
                <c:pt idx="31">
                  <c:v>44805</c:v>
                </c:pt>
                <c:pt idx="32">
                  <c:v>44835</c:v>
                </c:pt>
                <c:pt idx="33">
                  <c:v>44866</c:v>
                </c:pt>
                <c:pt idx="34">
                  <c:v>44896</c:v>
                </c:pt>
                <c:pt idx="35">
                  <c:v>44927</c:v>
                </c:pt>
                <c:pt idx="36">
                  <c:v>44958</c:v>
                </c:pt>
                <c:pt idx="37">
                  <c:v>44986</c:v>
                </c:pt>
                <c:pt idx="38">
                  <c:v>45017</c:v>
                </c:pt>
                <c:pt idx="39">
                  <c:v>45047</c:v>
                </c:pt>
                <c:pt idx="40">
                  <c:v>45078</c:v>
                </c:pt>
                <c:pt idx="41">
                  <c:v>45108</c:v>
                </c:pt>
                <c:pt idx="42">
                  <c:v>45139</c:v>
                </c:pt>
                <c:pt idx="43">
                  <c:v>45170</c:v>
                </c:pt>
                <c:pt idx="44">
                  <c:v>45200</c:v>
                </c:pt>
              </c:numCache>
            </c:numRef>
          </c:cat>
          <c:val>
            <c:numRef>
              <c:extLst>
                <c:ext xmlns:c15="http://schemas.microsoft.com/office/drawing/2012/chart" uri="{02D57815-91ED-43cb-92C2-25804820EDAC}">
                  <c15:fullRef>
                    <c15:sqref>data_forFigureOutbound!$B$5:$B$48</c15:sqref>
                  </c15:fullRef>
                </c:ext>
              </c:extLst>
              <c:f>data_forFigureOutbound!$B$6:$B$48</c:f>
              <c:numCache>
                <c:formatCode>General</c:formatCode>
                <c:ptCount val="43"/>
                <c:pt idx="0">
                  <c:v>800</c:v>
                </c:pt>
                <c:pt idx="1">
                  <c:v>830</c:v>
                </c:pt>
                <c:pt idx="2">
                  <c:v>840</c:v>
                </c:pt>
                <c:pt idx="3">
                  <c:v>820</c:v>
                </c:pt>
                <c:pt idx="4">
                  <c:v>750</c:v>
                </c:pt>
                <c:pt idx="5">
                  <c:v>820</c:v>
                </c:pt>
                <c:pt idx="6">
                  <c:v>840</c:v>
                </c:pt>
                <c:pt idx="7">
                  <c:v>840</c:v>
                </c:pt>
                <c:pt idx="8">
                  <c:v>850</c:v>
                </c:pt>
                <c:pt idx="9">
                  <c:v>860</c:v>
                </c:pt>
                <c:pt idx="10">
                  <c:v>930</c:v>
                </c:pt>
                <c:pt idx="11">
                  <c:v>880</c:v>
                </c:pt>
                <c:pt idx="12">
                  <c:v>800</c:v>
                </c:pt>
                <c:pt idx="13">
                  <c:v>1540</c:v>
                </c:pt>
                <c:pt idx="14">
                  <c:v>1350</c:v>
                </c:pt>
                <c:pt idx="15">
                  <c:v>1520</c:v>
                </c:pt>
                <c:pt idx="16">
                  <c:v>#N/A</c:v>
                </c:pt>
                <c:pt idx="17">
                  <c:v>1630</c:v>
                </c:pt>
                <c:pt idx="18">
                  <c:v>1710</c:v>
                </c:pt>
                <c:pt idx="19">
                  <c:v>1710</c:v>
                </c:pt>
                <c:pt idx="20">
                  <c:v>1540</c:v>
                </c:pt>
                <c:pt idx="21">
                  <c:v>1630</c:v>
                </c:pt>
                <c:pt idx="22">
                  <c:v>1530</c:v>
                </c:pt>
                <c:pt idx="23">
                  <c:v>1670</c:v>
                </c:pt>
                <c:pt idx="24">
                  <c:v>1520</c:v>
                </c:pt>
                <c:pt idx="25">
                  <c:v>1550</c:v>
                </c:pt>
                <c:pt idx="26">
                  <c:v>1560</c:v>
                </c:pt>
                <c:pt idx="27">
                  <c:v>1570</c:v>
                </c:pt>
                <c:pt idx="28">
                  <c:v>#N/A</c:v>
                </c:pt>
                <c:pt idx="29">
                  <c:v>1620</c:v>
                </c:pt>
                <c:pt idx="30">
                  <c:v>1330</c:v>
                </c:pt>
                <c:pt idx="31">
                  <c:v>1220</c:v>
                </c:pt>
                <c:pt idx="32">
                  <c:v>1200</c:v>
                </c:pt>
                <c:pt idx="33">
                  <c:v>1260</c:v>
                </c:pt>
                <c:pt idx="34">
                  <c:v>1220</c:v>
                </c:pt>
                <c:pt idx="35">
                  <c:v>1230</c:v>
                </c:pt>
                <c:pt idx="36">
                  <c:v>1200</c:v>
                </c:pt>
                <c:pt idx="37">
                  <c:v>1240</c:v>
                </c:pt>
                <c:pt idx="38">
                  <c:v>1200</c:v>
                </c:pt>
                <c:pt idx="39">
                  <c:v>1080</c:v>
                </c:pt>
                <c:pt idx="40">
                  <c:v>930</c:v>
                </c:pt>
                <c:pt idx="41">
                  <c:v>920</c:v>
                </c:pt>
                <c:pt idx="42">
                  <c:v>880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12D-4329-ABAC-404F3A689A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57195984"/>
        <c:axId val="75718942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data_forFigureOutbound!$C$4</c15:sqref>
                        </c15:formulaRef>
                      </c:ext>
                    </c:extLst>
                    <c:strCache>
                      <c:ptCount val="1"/>
                      <c:pt idx="0">
                        <c:v>From U.S. Mid West (Chicago via LA-LB) to Central China (Shanghai)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none"/>
                </c:marker>
                <c:cat>
                  <c:numRef>
                    <c:extLst>
                      <c:ext uri="{02D57815-91ED-43cb-92C2-25804820EDAC}">
                        <c15:fullRef>
                          <c15:sqref>Recession!$A$86:$A$131</c15:sqref>
                        </c15:fullRef>
                        <c15:formulaRef>
                          <c15:sqref>Recession!$A$87:$A$131</c15:sqref>
                        </c15:formulaRef>
                      </c:ext>
                    </c:extLst>
                    <c:numCache>
                      <c:formatCode>m/d/yy</c:formatCode>
                      <c:ptCount val="45"/>
                      <c:pt idx="0">
                        <c:v>43862</c:v>
                      </c:pt>
                      <c:pt idx="1">
                        <c:v>43891</c:v>
                      </c:pt>
                      <c:pt idx="2">
                        <c:v>43922</c:v>
                      </c:pt>
                      <c:pt idx="3">
                        <c:v>43952</c:v>
                      </c:pt>
                      <c:pt idx="4">
                        <c:v>43983</c:v>
                      </c:pt>
                      <c:pt idx="5">
                        <c:v>44013</c:v>
                      </c:pt>
                      <c:pt idx="6">
                        <c:v>44044</c:v>
                      </c:pt>
                      <c:pt idx="7">
                        <c:v>44075</c:v>
                      </c:pt>
                      <c:pt idx="8">
                        <c:v>44105</c:v>
                      </c:pt>
                      <c:pt idx="9">
                        <c:v>44136</c:v>
                      </c:pt>
                      <c:pt idx="10">
                        <c:v>44166</c:v>
                      </c:pt>
                      <c:pt idx="11">
                        <c:v>44197</c:v>
                      </c:pt>
                      <c:pt idx="12">
                        <c:v>44228</c:v>
                      </c:pt>
                      <c:pt idx="13">
                        <c:v>44256</c:v>
                      </c:pt>
                      <c:pt idx="14">
                        <c:v>44287</c:v>
                      </c:pt>
                      <c:pt idx="15">
                        <c:v>44317</c:v>
                      </c:pt>
                      <c:pt idx="16">
                        <c:v>44348</c:v>
                      </c:pt>
                      <c:pt idx="17">
                        <c:v>44378</c:v>
                      </c:pt>
                      <c:pt idx="18">
                        <c:v>44409</c:v>
                      </c:pt>
                      <c:pt idx="19">
                        <c:v>44440</c:v>
                      </c:pt>
                      <c:pt idx="20">
                        <c:v>44470</c:v>
                      </c:pt>
                      <c:pt idx="21">
                        <c:v>44501</c:v>
                      </c:pt>
                      <c:pt idx="22">
                        <c:v>44531</c:v>
                      </c:pt>
                      <c:pt idx="23">
                        <c:v>44562</c:v>
                      </c:pt>
                      <c:pt idx="24">
                        <c:v>44593</c:v>
                      </c:pt>
                      <c:pt idx="25">
                        <c:v>44621</c:v>
                      </c:pt>
                      <c:pt idx="26">
                        <c:v>44652</c:v>
                      </c:pt>
                      <c:pt idx="27">
                        <c:v>44682</c:v>
                      </c:pt>
                      <c:pt idx="28">
                        <c:v>44713</c:v>
                      </c:pt>
                      <c:pt idx="29">
                        <c:v>44743</c:v>
                      </c:pt>
                      <c:pt idx="30">
                        <c:v>44774</c:v>
                      </c:pt>
                      <c:pt idx="31">
                        <c:v>44805</c:v>
                      </c:pt>
                      <c:pt idx="32">
                        <c:v>44835</c:v>
                      </c:pt>
                      <c:pt idx="33">
                        <c:v>44866</c:v>
                      </c:pt>
                      <c:pt idx="34">
                        <c:v>44896</c:v>
                      </c:pt>
                      <c:pt idx="35">
                        <c:v>44927</c:v>
                      </c:pt>
                      <c:pt idx="36">
                        <c:v>44958</c:v>
                      </c:pt>
                      <c:pt idx="37">
                        <c:v>44986</c:v>
                      </c:pt>
                      <c:pt idx="38">
                        <c:v>45017</c:v>
                      </c:pt>
                      <c:pt idx="39">
                        <c:v>45047</c:v>
                      </c:pt>
                      <c:pt idx="40">
                        <c:v>45078</c:v>
                      </c:pt>
                      <c:pt idx="41">
                        <c:v>45108</c:v>
                      </c:pt>
                      <c:pt idx="42">
                        <c:v>45139</c:v>
                      </c:pt>
                      <c:pt idx="43">
                        <c:v>45170</c:v>
                      </c:pt>
                      <c:pt idx="44">
                        <c:v>45200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ullRef>
                          <c15:sqref>data_forFigureOutbound!$C$5:$C$45</c15:sqref>
                        </c15:fullRef>
                        <c15:formulaRef>
                          <c15:sqref>data_forFigureOutbound!$C$6:$C$45</c15:sqref>
                        </c15:formulaRef>
                      </c:ext>
                    </c:extLst>
                    <c:numCache>
                      <c:formatCode>General</c:formatCode>
                      <c:ptCount val="40"/>
                      <c:pt idx="0">
                        <c:v>1730</c:v>
                      </c:pt>
                      <c:pt idx="1">
                        <c:v>2030</c:v>
                      </c:pt>
                      <c:pt idx="2">
                        <c:v>1750</c:v>
                      </c:pt>
                      <c:pt idx="3">
                        <c:v>2220</c:v>
                      </c:pt>
                      <c:pt idx="4">
                        <c:v>1770</c:v>
                      </c:pt>
                      <c:pt idx="5">
                        <c:v>#N/A</c:v>
                      </c:pt>
                      <c:pt idx="6">
                        <c:v>1810</c:v>
                      </c:pt>
                      <c:pt idx="7">
                        <c:v>#N/A</c:v>
                      </c:pt>
                      <c:pt idx="8">
                        <c:v>1790</c:v>
                      </c:pt>
                      <c:pt idx="9">
                        <c:v>#N/A</c:v>
                      </c:pt>
                      <c:pt idx="10">
                        <c:v>1830</c:v>
                      </c:pt>
                      <c:pt idx="11">
                        <c:v>2080</c:v>
                      </c:pt>
                      <c:pt idx="12">
                        <c:v>1870</c:v>
                      </c:pt>
                      <c:pt idx="13">
                        <c:v>#N/A</c:v>
                      </c:pt>
                      <c:pt idx="14">
                        <c:v>2060</c:v>
                      </c:pt>
                      <c:pt idx="15">
                        <c:v>#N/A</c:v>
                      </c:pt>
                      <c:pt idx="16">
                        <c:v>#N/A</c:v>
                      </c:pt>
                      <c:pt idx="17">
                        <c:v>#N/A</c:v>
                      </c:pt>
                      <c:pt idx="18">
                        <c:v>2000</c:v>
                      </c:pt>
                      <c:pt idx="19">
                        <c:v>#N/A</c:v>
                      </c:pt>
                      <c:pt idx="20">
                        <c:v>2230</c:v>
                      </c:pt>
                      <c:pt idx="21">
                        <c:v>#N/A</c:v>
                      </c:pt>
                      <c:pt idx="22">
                        <c:v>2410</c:v>
                      </c:pt>
                      <c:pt idx="23">
                        <c:v>#N/A</c:v>
                      </c:pt>
                      <c:pt idx="24">
                        <c:v>2570</c:v>
                      </c:pt>
                      <c:pt idx="25">
                        <c:v>#N/A</c:v>
                      </c:pt>
                      <c:pt idx="26">
                        <c:v>2460</c:v>
                      </c:pt>
                      <c:pt idx="27">
                        <c:v>#N/A</c:v>
                      </c:pt>
                      <c:pt idx="28">
                        <c:v>#N/A</c:v>
                      </c:pt>
                      <c:pt idx="29">
                        <c:v>#N/A</c:v>
                      </c:pt>
                      <c:pt idx="30">
                        <c:v>2720</c:v>
                      </c:pt>
                      <c:pt idx="31">
                        <c:v>#N/A</c:v>
                      </c:pt>
                      <c:pt idx="32">
                        <c:v>2300</c:v>
                      </c:pt>
                      <c:pt idx="33">
                        <c:v>#N/A</c:v>
                      </c:pt>
                      <c:pt idx="34">
                        <c:v>1920</c:v>
                      </c:pt>
                      <c:pt idx="35">
                        <c:v>#N/A</c:v>
                      </c:pt>
                      <c:pt idx="36">
                        <c:v>1670</c:v>
                      </c:pt>
                      <c:pt idx="37">
                        <c:v>#N/A</c:v>
                      </c:pt>
                      <c:pt idx="38">
                        <c:v>1510</c:v>
                      </c:pt>
                      <c:pt idx="39">
                        <c:v>1500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C12D-4329-ABAC-404F3A689AB8}"/>
                  </c:ext>
                </c:extLst>
              </c15:ser>
            </c15:filteredLineSeries>
          </c:ext>
        </c:extLst>
      </c:lineChart>
      <c:dateAx>
        <c:axId val="757228456"/>
        <c:scaling>
          <c:orientation val="minMax"/>
        </c:scaling>
        <c:delete val="0"/>
        <c:axPos val="b"/>
        <c:numFmt formatCode="m/d/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234032"/>
        <c:crosses val="autoZero"/>
        <c:auto val="1"/>
        <c:lblOffset val="100"/>
        <c:baseTimeUnit val="months"/>
      </c:dateAx>
      <c:valAx>
        <c:axId val="757234032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 per 40-foot</a:t>
                </a:r>
                <a:r>
                  <a:rPr lang="en-US" baseline="0"/>
                  <a:t> container from Shanghai to LA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228456"/>
        <c:crosses val="autoZero"/>
        <c:crossBetween val="between"/>
      </c:valAx>
      <c:valAx>
        <c:axId val="757189424"/>
        <c:scaling>
          <c:orientation val="minMax"/>
          <c:max val="180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en-US"/>
                  <a:t>Dollars per 40-foot container</a:t>
                </a:r>
                <a:r>
                  <a:rPr lang="en-US" baseline="0"/>
                  <a:t> from U.S. to Shanghai</a:t>
                </a:r>
                <a:endParaRPr lang="en-US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n-US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757195984"/>
        <c:crosses val="max"/>
        <c:crossBetween val="between"/>
      </c:valAx>
      <c:dateAx>
        <c:axId val="757195984"/>
        <c:scaling>
          <c:orientation val="minMax"/>
        </c:scaling>
        <c:delete val="1"/>
        <c:axPos val="b"/>
        <c:numFmt formatCode="m/d/yy" sourceLinked="1"/>
        <c:majorTickMark val="out"/>
        <c:minorTickMark val="none"/>
        <c:tickLblPos val="nextTo"/>
        <c:crossAx val="757189424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span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  <c:userShapes r:id="rId3"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45720</xdr:colOff>
      <xdr:row>1</xdr:row>
      <xdr:rowOff>60960</xdr:rowOff>
    </xdr:from>
    <xdr:to>
      <xdr:col>7</xdr:col>
      <xdr:colOff>350520</xdr:colOff>
      <xdr:row>16</xdr:row>
      <xdr:rowOff>60960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86082285-338E-34AB-70D3-EAA6AB707B3B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0.28</cdr:x>
      <cdr:y>0.525</cdr:y>
    </cdr:from>
    <cdr:to>
      <cdr:x>0.75167</cdr:x>
      <cdr:y>0.61944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9D33C5C-05BE-DE59-7358-A1131899C5CE}"/>
            </a:ext>
          </a:extLst>
        </cdr:cNvPr>
        <cdr:cNvSpPr txBox="1"/>
      </cdr:nvSpPr>
      <cdr:spPr>
        <a:xfrm xmlns:a="http://schemas.openxmlformats.org/drawingml/2006/main">
          <a:off x="1280160" y="1440180"/>
          <a:ext cx="2156460" cy="25908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r>
            <a:rPr lang="en-US" sz="900"/>
            <a:t>Economic Recession (February to April 2020)</a:t>
          </a:r>
        </a:p>
      </cdr:txBody>
    </cdr:sp>
  </cdr:relSizeAnchor>
  <cdr:relSizeAnchor xmlns:cdr="http://schemas.openxmlformats.org/drawingml/2006/chartDrawing">
    <cdr:from>
      <cdr:x>0.24167</cdr:x>
      <cdr:y>0.55556</cdr:y>
    </cdr:from>
    <cdr:to>
      <cdr:x>0.295</cdr:x>
      <cdr:y>0.55833</cdr:y>
    </cdr:to>
    <cdr:cxnSp macro="">
      <cdr:nvCxnSpPr>
        <cdr:cNvPr id="4" name="Straight Arrow Connector 3">
          <a:extLst xmlns:a="http://schemas.openxmlformats.org/drawingml/2006/main">
            <a:ext uri="{FF2B5EF4-FFF2-40B4-BE49-F238E27FC236}">
              <a16:creationId xmlns:a16="http://schemas.microsoft.com/office/drawing/2014/main" id="{5872FDF1-E78F-37D0-902A-5B2BBFD5CCB0}"/>
            </a:ext>
          </a:extLst>
        </cdr:cNvPr>
        <cdr:cNvCxnSpPr/>
      </cdr:nvCxnSpPr>
      <cdr:spPr>
        <a:xfrm xmlns:a="http://schemas.openxmlformats.org/drawingml/2006/main" flipH="1" flipV="1">
          <a:off x="1104900" y="1524000"/>
          <a:ext cx="243840" cy="7620"/>
        </a:xfrm>
        <a:prstGeom xmlns:a="http://schemas.openxmlformats.org/drawingml/2006/main" prst="straightConnector1">
          <a:avLst/>
        </a:prstGeom>
        <a:ln xmlns:a="http://schemas.openxmlformats.org/drawingml/2006/main">
          <a:solidFill>
            <a:sysClr val="windowText" lastClr="000000"/>
          </a:solidFill>
          <a:tailEnd type="triangle"/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cxnSp>
  </cdr:relSizeAnchor>
</c:userShape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ExternalData_1" connectionId="1" xr16:uid="{E24777C2-1C0B-40D0-AF5D-B8D1374F88A5}" autoFormatId="16" applyNumberFormats="0" applyBorderFormats="0" applyFontFormats="0" applyPatternFormats="0" applyAlignmentFormats="0" applyWidthHeightFormats="0">
  <queryTableRefresh nextId="10">
    <queryTableFields count="8">
      <queryTableField id="8" name="Custom" tableColumnId="8"/>
      <queryTableField id="1" name="Column1.date" tableColumnId="1"/>
      <queryTableField id="2" name="Column1.year" tableColumnId="2"/>
      <queryTableField id="3" name="Column1.month" tableColumnId="3"/>
      <queryTableField id="4" name="Column1.container_size" tableColumnId="4"/>
      <queryTableField id="5" name="Column1.origin" tableColumnId="5"/>
      <queryTableField id="6" name="Column1.destination_country" tableColumnId="6"/>
      <queryTableField id="7" name="Column1.rate" tableColumnId="7"/>
    </queryTableFields>
  </queryTableRefresh>
</queryTable>
</file>

<file path=xl/tables/_rels/table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E229D603-7184-4303-90E2-1E5A1733CAED}" name="dtp5_fwp8" displayName="dtp5_fwp8" ref="A1:H493" tableType="queryTable" totalsRowShown="0">
  <autoFilter ref="A1:H493" xr:uid="{E229D603-7184-4303-90E2-1E5A1733CAED}"/>
  <tableColumns count="8">
    <tableColumn id="8" xr3:uid="{ACAF46FD-ED80-462A-8442-20CF8D2D91E3}" uniqueName="8" name="Custom" queryTableFieldId="8"/>
    <tableColumn id="1" xr3:uid="{98F10CAB-6B20-4EDA-A89B-C634F8863044}" uniqueName="1" name="Column1.date" queryTableFieldId="1" dataDxfId="0"/>
    <tableColumn id="2" xr3:uid="{DE147E35-91A9-4191-AAE1-842CD0C02168}" uniqueName="2" name="Column1.year" queryTableFieldId="2"/>
    <tableColumn id="3" xr3:uid="{D212ED6D-C562-4852-A057-A0D01F2D09DD}" uniqueName="3" name="Column1.month" queryTableFieldId="3"/>
    <tableColumn id="4" xr3:uid="{79E058CF-E5AC-46F1-B02D-BA711A8DE4EA}" uniqueName="4" name="Column1.container_size" queryTableFieldId="4"/>
    <tableColumn id="5" xr3:uid="{819D5B03-F64A-4C6C-9EC8-6AEDB1859DDC}" uniqueName="5" name="Column1.origin" queryTableFieldId="5"/>
    <tableColumn id="6" xr3:uid="{3FDAF2AD-596D-4AD2-A12F-6C9D64DD34A4}" uniqueName="6" name="Column1.destination_country" queryTableFieldId="6"/>
    <tableColumn id="7" xr3:uid="{0415E416-6EA4-40D7-ABBF-F1420A54F00E}" uniqueName="7" name="Column1.rate" queryTableFieldId="7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AD9D45-8AC6-419F-B777-0CF2934276FF}">
  <dimension ref="A1:L20"/>
  <sheetViews>
    <sheetView tabSelected="1" topLeftCell="A2" zoomScale="223" workbookViewId="0"/>
  </sheetViews>
  <sheetFormatPr baseColWidth="10" defaultColWidth="8.83203125" defaultRowHeight="15" x14ac:dyDescent="0.2"/>
  <sheetData>
    <row r="1" spans="1:1" ht="19" x14ac:dyDescent="0.25">
      <c r="A1" s="9" t="str">
        <f>CONCATENATE("FIGURE 4-23    Freight Rates in Dollars per 40 foot container for East Bound (Central China (Shanghai) to U.S. West Coast (Los Angeles)) and West Bound (Los Angeles to Shanghai): February 2020",Parameters!B1,VLOOKUP(MONTH(Parameters!B6), Parameters!F3:G14, 2, FALSE), " ", YEAR(Parameters!B6))</f>
        <v>FIGURE 4-23    Freight Rates in Dollars per 40 foot container for East Bound (Central China (Shanghai) to U.S. West Coast (Los Angeles)) and West Bound (Los Angeles to Shanghai): February 2020—September 2023</v>
      </c>
    </row>
    <row r="19" spans="1:12" x14ac:dyDescent="0.2">
      <c r="A19" s="7" t="s">
        <v>478</v>
      </c>
      <c r="L19" s="7"/>
    </row>
    <row r="20" spans="1:12" x14ac:dyDescent="0.2">
      <c r="A20" s="7" t="str">
        <f ca="1">_xlfn.CONCAT(Parameters!A11,VLOOKUP(MONTH(Parameters!B7),Parameters!F3:G14,2,FALSE)," ",YEAR(Parameters!B7))</f>
        <v>SOURCE: U.S. Department of Agriculture, Agricultural Market Service, Container Ocean Freight Rates from Drewry Supply Chain Advisors' Container Freight Rate Insight as of January 2024</v>
      </c>
      <c r="L20" s="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89CAAD-9989-4789-BE7A-2E674463BC5F}">
  <dimension ref="A1:C319"/>
  <sheetViews>
    <sheetView workbookViewId="0">
      <pane xSplit="1" ySplit="4" topLeftCell="B40" activePane="bottomRight" state="frozen"/>
      <selection pane="topRight" activeCell="B1" sqref="B1"/>
      <selection pane="bottomLeft" activeCell="A5" sqref="A5"/>
      <selection pane="bottomRight" activeCell="E48" sqref="E48"/>
    </sheetView>
  </sheetViews>
  <sheetFormatPr baseColWidth="10" defaultColWidth="8.83203125" defaultRowHeight="15" x14ac:dyDescent="0.2"/>
  <cols>
    <col min="2" max="3" width="21.5" customWidth="1"/>
  </cols>
  <sheetData>
    <row r="1" spans="1:3" x14ac:dyDescent="0.2">
      <c r="A1" t="s">
        <v>474</v>
      </c>
    </row>
    <row r="3" spans="1:3" x14ac:dyDescent="0.2">
      <c r="B3" s="14" t="s">
        <v>475</v>
      </c>
      <c r="C3" s="14"/>
    </row>
    <row r="4" spans="1:3" ht="48" x14ac:dyDescent="0.2">
      <c r="A4" t="s">
        <v>29</v>
      </c>
      <c r="B4" s="6" t="s">
        <v>27</v>
      </c>
      <c r="C4" s="6" t="s">
        <v>28</v>
      </c>
    </row>
    <row r="5" spans="1:3" x14ac:dyDescent="0.2">
      <c r="A5" s="4">
        <f>Parameters!B5</f>
        <v>43862</v>
      </c>
      <c r="B5" s="5">
        <f>VLOOKUP(CONCATENATE(YEAR(data_forFigureOutbound!$A5),"_",TEXT(data_forFigureOutbound!$A5,"mmm"),"_",VLOOKUP(B$4,Parameters!$A$8:$B$9,2,FALSE),"_",Parameters!$A$3),dataQuery_Outbound!$A:$H,8,FALSE)</f>
        <v>830</v>
      </c>
      <c r="C5" s="5" t="e">
        <f>VLOOKUP(CONCATENATE(YEAR(data_forFigureOutbound!$A5),"_",TEXT(data_forFigureOutbound!$A5,"mmm"),"_",VLOOKUP(C$4,Parameters!$A$8:$B$9,2,FALSE),"_",Parameters!$A$3),dataQuery_Outbound!$A:$H,8,FALSE)</f>
        <v>#N/A</v>
      </c>
    </row>
    <row r="6" spans="1:3" x14ac:dyDescent="0.2">
      <c r="A6" s="4">
        <f>EDATE(A5,1)</f>
        <v>43891</v>
      </c>
      <c r="B6" s="5">
        <f>VLOOKUP(CONCATENATE(YEAR(data_forFigureOutbound!$A6),"_",TEXT(data_forFigureOutbound!$A6,"mmm"),"_",VLOOKUP(B$4,Parameters!$A$8:$B$9,2,FALSE),"_",Parameters!$A$3),dataQuery_Outbound!$A:$H,8,FALSE)</f>
        <v>800</v>
      </c>
      <c r="C6" s="5">
        <f>VLOOKUP(CONCATENATE(YEAR(data_forFigureOutbound!$A6),"_",TEXT(data_forFigureOutbound!$A6,"mmm"),"_",VLOOKUP(C$4,Parameters!$A$8:$B$9,2,FALSE),"_",Parameters!$A$3),dataQuery_Outbound!$A:$H,8,FALSE)</f>
        <v>1730</v>
      </c>
    </row>
    <row r="7" spans="1:3" x14ac:dyDescent="0.2">
      <c r="A7" s="4">
        <f t="shared" ref="A7:A48" si="0">EDATE(A6,1)</f>
        <v>43922</v>
      </c>
      <c r="B7" s="5">
        <f>VLOOKUP(CONCATENATE(YEAR(data_forFigureOutbound!$A7),"_",TEXT(data_forFigureOutbound!$A7,"mmm"),"_",VLOOKUP(B$4,Parameters!$A$8:$B$9,2,FALSE),"_",Parameters!$A$3),dataQuery_Outbound!$A:$H,8,FALSE)</f>
        <v>830</v>
      </c>
      <c r="C7" s="5">
        <f>VLOOKUP(CONCATENATE(YEAR(data_forFigureOutbound!$A7),"_",TEXT(data_forFigureOutbound!$A7,"mmm"),"_",VLOOKUP(C$4,Parameters!$A$8:$B$9,2,FALSE),"_",Parameters!$A$3),dataQuery_Outbound!$A:$H,8,FALSE)</f>
        <v>2030</v>
      </c>
    </row>
    <row r="8" spans="1:3" x14ac:dyDescent="0.2">
      <c r="A8" s="4">
        <f t="shared" si="0"/>
        <v>43952</v>
      </c>
      <c r="B8" s="5">
        <f>VLOOKUP(CONCATENATE(YEAR(data_forFigureOutbound!$A8),"_",TEXT(data_forFigureOutbound!$A8,"mmm"),"_",VLOOKUP(B$4,Parameters!$A$8:$B$9,2,FALSE),"_",Parameters!$A$3),dataQuery_Outbound!$A:$H,8,FALSE)</f>
        <v>840</v>
      </c>
      <c r="C8" s="5">
        <f>VLOOKUP(CONCATENATE(YEAR(data_forFigureOutbound!$A8),"_",TEXT(data_forFigureOutbound!$A8,"mmm"),"_",VLOOKUP(C$4,Parameters!$A$8:$B$9,2,FALSE),"_",Parameters!$A$3),dataQuery_Outbound!$A:$H,8,FALSE)</f>
        <v>1750</v>
      </c>
    </row>
    <row r="9" spans="1:3" x14ac:dyDescent="0.2">
      <c r="A9" s="4">
        <f t="shared" si="0"/>
        <v>43983</v>
      </c>
      <c r="B9" s="5">
        <f>VLOOKUP(CONCATENATE(YEAR(data_forFigureOutbound!$A9),"_",TEXT(data_forFigureOutbound!$A9,"mmm"),"_",VLOOKUP(B$4,Parameters!$A$8:$B$9,2,FALSE),"_",Parameters!$A$3),dataQuery_Outbound!$A:$H,8,FALSE)</f>
        <v>820</v>
      </c>
      <c r="C9" s="5">
        <f>VLOOKUP(CONCATENATE(YEAR(data_forFigureOutbound!$A9),"_",TEXT(data_forFigureOutbound!$A9,"mmm"),"_",VLOOKUP(C$4,Parameters!$A$8:$B$9,2,FALSE),"_",Parameters!$A$3),dataQuery_Outbound!$A:$H,8,FALSE)</f>
        <v>2220</v>
      </c>
    </row>
    <row r="10" spans="1:3" x14ac:dyDescent="0.2">
      <c r="A10" s="4">
        <f t="shared" si="0"/>
        <v>44013</v>
      </c>
      <c r="B10" s="5">
        <f>VLOOKUP(CONCATENATE(YEAR(data_forFigureOutbound!$A10),"_",TEXT(data_forFigureOutbound!$A10,"mmm"),"_",VLOOKUP(B$4,Parameters!$A$8:$B$9,2,FALSE),"_",Parameters!$A$3),dataQuery_Outbound!$A:$H,8,FALSE)</f>
        <v>750</v>
      </c>
      <c r="C10" s="5">
        <f>VLOOKUP(CONCATENATE(YEAR(data_forFigureOutbound!$A10),"_",TEXT(data_forFigureOutbound!$A10,"mmm"),"_",VLOOKUP(C$4,Parameters!$A$8:$B$9,2,FALSE),"_",Parameters!$A$3),dataQuery_Outbound!$A:$H,8,FALSE)</f>
        <v>1770</v>
      </c>
    </row>
    <row r="11" spans="1:3" x14ac:dyDescent="0.2">
      <c r="A11" s="4">
        <f t="shared" si="0"/>
        <v>44044</v>
      </c>
      <c r="B11" s="5">
        <f>VLOOKUP(CONCATENATE(YEAR(data_forFigureOutbound!$A11),"_",TEXT(data_forFigureOutbound!$A11,"mmm"),"_",VLOOKUP(B$4,Parameters!$A$8:$B$9,2,FALSE),"_",Parameters!$A$3),dataQuery_Outbound!$A:$H,8,FALSE)</f>
        <v>820</v>
      </c>
      <c r="C11" s="5" t="e">
        <f>VLOOKUP(CONCATENATE(YEAR(data_forFigureOutbound!$A11),"_",TEXT(data_forFigureOutbound!$A11,"mmm"),"_",VLOOKUP(C$4,Parameters!$A$8:$B$9,2,FALSE),"_",Parameters!$A$3),dataQuery_Outbound!$A:$H,8,FALSE)</f>
        <v>#N/A</v>
      </c>
    </row>
    <row r="12" spans="1:3" x14ac:dyDescent="0.2">
      <c r="A12" s="4">
        <f t="shared" si="0"/>
        <v>44075</v>
      </c>
      <c r="B12" s="5">
        <f>VLOOKUP(CONCATENATE(YEAR(data_forFigureOutbound!$A12),"_",TEXT(data_forFigureOutbound!$A12,"mmm"),"_",VLOOKUP(B$4,Parameters!$A$8:$B$9,2,FALSE),"_",Parameters!$A$3),dataQuery_Outbound!$A:$H,8,FALSE)</f>
        <v>840</v>
      </c>
      <c r="C12" s="5">
        <f>VLOOKUP(CONCATENATE(YEAR(data_forFigureOutbound!$A12),"_",TEXT(data_forFigureOutbound!$A12,"mmm"),"_",VLOOKUP(C$4,Parameters!$A$8:$B$9,2,FALSE),"_",Parameters!$A$3),dataQuery_Outbound!$A:$H,8,FALSE)</f>
        <v>1810</v>
      </c>
    </row>
    <row r="13" spans="1:3" x14ac:dyDescent="0.2">
      <c r="A13" s="4">
        <f t="shared" si="0"/>
        <v>44105</v>
      </c>
      <c r="B13" s="5">
        <f>VLOOKUP(CONCATENATE(YEAR(data_forFigureOutbound!$A13),"_",TEXT(data_forFigureOutbound!$A13,"mmm"),"_",VLOOKUP(B$4,Parameters!$A$8:$B$9,2,FALSE),"_",Parameters!$A$3),dataQuery_Outbound!$A:$H,8,FALSE)</f>
        <v>840</v>
      </c>
      <c r="C13" s="5" t="e">
        <f>VLOOKUP(CONCATENATE(YEAR(data_forFigureOutbound!$A13),"_",TEXT(data_forFigureOutbound!$A13,"mmm"),"_",VLOOKUP(C$4,Parameters!$A$8:$B$9,2,FALSE),"_",Parameters!$A$3),dataQuery_Outbound!$A:$H,8,FALSE)</f>
        <v>#N/A</v>
      </c>
    </row>
    <row r="14" spans="1:3" x14ac:dyDescent="0.2">
      <c r="A14" s="4">
        <f t="shared" si="0"/>
        <v>44136</v>
      </c>
      <c r="B14" s="5">
        <f>VLOOKUP(CONCATENATE(YEAR(data_forFigureOutbound!$A14),"_",TEXT(data_forFigureOutbound!$A14,"mmm"),"_",VLOOKUP(B$4,Parameters!$A$8:$B$9,2,FALSE),"_",Parameters!$A$3),dataQuery_Outbound!$A:$H,8,FALSE)</f>
        <v>850</v>
      </c>
      <c r="C14" s="5">
        <f>VLOOKUP(CONCATENATE(YEAR(data_forFigureOutbound!$A14),"_",TEXT(data_forFigureOutbound!$A14,"mmm"),"_",VLOOKUP(C$4,Parameters!$A$8:$B$9,2,FALSE),"_",Parameters!$A$3),dataQuery_Outbound!$A:$H,8,FALSE)</f>
        <v>1790</v>
      </c>
    </row>
    <row r="15" spans="1:3" x14ac:dyDescent="0.2">
      <c r="A15" s="4">
        <f t="shared" si="0"/>
        <v>44166</v>
      </c>
      <c r="B15" s="5">
        <f>VLOOKUP(CONCATENATE(YEAR(data_forFigureOutbound!$A15),"_",TEXT(data_forFigureOutbound!$A15,"mmm"),"_",VLOOKUP(B$4,Parameters!$A$8:$B$9,2,FALSE),"_",Parameters!$A$3),dataQuery_Outbound!$A:$H,8,FALSE)</f>
        <v>860</v>
      </c>
      <c r="C15" s="5" t="e">
        <f>VLOOKUP(CONCATENATE(YEAR(data_forFigureOutbound!$A15),"_",TEXT(data_forFigureOutbound!$A15,"mmm"),"_",VLOOKUP(C$4,Parameters!$A$8:$B$9,2,FALSE),"_",Parameters!$A$3),dataQuery_Outbound!$A:$H,8,FALSE)</f>
        <v>#N/A</v>
      </c>
    </row>
    <row r="16" spans="1:3" x14ac:dyDescent="0.2">
      <c r="A16" s="4">
        <f t="shared" si="0"/>
        <v>44197</v>
      </c>
      <c r="B16" s="5">
        <f>VLOOKUP(CONCATENATE(YEAR(data_forFigureOutbound!$A16),"_",TEXT(data_forFigureOutbound!$A16,"mmm"),"_",VLOOKUP(B$4,Parameters!$A$8:$B$9,2,FALSE),"_",Parameters!$A$3),dataQuery_Outbound!$A:$H,8,FALSE)</f>
        <v>930</v>
      </c>
      <c r="C16" s="5">
        <f>VLOOKUP(CONCATENATE(YEAR(data_forFigureOutbound!$A16),"_",TEXT(data_forFigureOutbound!$A16,"mmm"),"_",VLOOKUP(C$4,Parameters!$A$8:$B$9,2,FALSE),"_",Parameters!$A$3),dataQuery_Outbound!$A:$H,8,FALSE)</f>
        <v>1830</v>
      </c>
    </row>
    <row r="17" spans="1:3" x14ac:dyDescent="0.2">
      <c r="A17" s="4">
        <f t="shared" si="0"/>
        <v>44228</v>
      </c>
      <c r="B17" s="5">
        <f>VLOOKUP(CONCATENATE(YEAR(data_forFigureOutbound!$A17),"_",TEXT(data_forFigureOutbound!$A17,"mmm"),"_",VLOOKUP(B$4,Parameters!$A$8:$B$9,2,FALSE),"_",Parameters!$A$3),dataQuery_Outbound!$A:$H,8,FALSE)</f>
        <v>880</v>
      </c>
      <c r="C17" s="5">
        <f>VLOOKUP(CONCATENATE(YEAR(data_forFigureOutbound!$A17),"_",TEXT(data_forFigureOutbound!$A17,"mmm"),"_",VLOOKUP(C$4,Parameters!$A$8:$B$9,2,FALSE),"_",Parameters!$A$3),dataQuery_Outbound!$A:$H,8,FALSE)</f>
        <v>2080</v>
      </c>
    </row>
    <row r="18" spans="1:3" x14ac:dyDescent="0.2">
      <c r="A18" s="4">
        <f t="shared" si="0"/>
        <v>44256</v>
      </c>
      <c r="B18" s="5">
        <f>VLOOKUP(CONCATENATE(YEAR(data_forFigureOutbound!$A18),"_",TEXT(data_forFigureOutbound!$A18,"mmm"),"_",VLOOKUP(B$4,Parameters!$A$8:$B$9,2,FALSE),"_",Parameters!$A$3),dataQuery_Outbound!$A:$H,8,FALSE)</f>
        <v>800</v>
      </c>
      <c r="C18" s="5">
        <f>VLOOKUP(CONCATENATE(YEAR(data_forFigureOutbound!$A18),"_",TEXT(data_forFigureOutbound!$A18,"mmm"),"_",VLOOKUP(C$4,Parameters!$A$8:$B$9,2,FALSE),"_",Parameters!$A$3),dataQuery_Outbound!$A:$H,8,FALSE)</f>
        <v>1870</v>
      </c>
    </row>
    <row r="19" spans="1:3" x14ac:dyDescent="0.2">
      <c r="A19" s="4">
        <f t="shared" si="0"/>
        <v>44287</v>
      </c>
      <c r="B19" s="5">
        <f>VLOOKUP(CONCATENATE(YEAR(data_forFigureOutbound!$A19),"_",TEXT(data_forFigureOutbound!$A19,"mmm"),"_",VLOOKUP(B$4,Parameters!$A$8:$B$9,2,FALSE),"_",Parameters!$A$3),dataQuery_Outbound!$A:$H,8,FALSE)</f>
        <v>1540</v>
      </c>
      <c r="C19" s="5" t="e">
        <f>VLOOKUP(CONCATENATE(YEAR(data_forFigureOutbound!$A19),"_",TEXT(data_forFigureOutbound!$A19,"mmm"),"_",VLOOKUP(C$4,Parameters!$A$8:$B$9,2,FALSE),"_",Parameters!$A$3),dataQuery_Outbound!$A:$H,8,FALSE)</f>
        <v>#N/A</v>
      </c>
    </row>
    <row r="20" spans="1:3" x14ac:dyDescent="0.2">
      <c r="A20" s="4">
        <f t="shared" si="0"/>
        <v>44317</v>
      </c>
      <c r="B20" s="5">
        <f>VLOOKUP(CONCATENATE(YEAR(data_forFigureOutbound!$A20),"_",TEXT(data_forFigureOutbound!$A20,"mmm"),"_",VLOOKUP(B$4,Parameters!$A$8:$B$9,2,FALSE),"_",Parameters!$A$3),dataQuery_Outbound!$A:$H,8,FALSE)</f>
        <v>1350</v>
      </c>
      <c r="C20" s="5">
        <f>VLOOKUP(CONCATENATE(YEAR(data_forFigureOutbound!$A20),"_",TEXT(data_forFigureOutbound!$A20,"mmm"),"_",VLOOKUP(C$4,Parameters!$A$8:$B$9,2,FALSE),"_",Parameters!$A$3),dataQuery_Outbound!$A:$H,8,FALSE)</f>
        <v>2060</v>
      </c>
    </row>
    <row r="21" spans="1:3" x14ac:dyDescent="0.2">
      <c r="A21" s="4">
        <f t="shared" si="0"/>
        <v>44348</v>
      </c>
      <c r="B21" s="5">
        <f>VLOOKUP(CONCATENATE(YEAR(data_forFigureOutbound!$A21),"_",TEXT(data_forFigureOutbound!$A21,"mmm"),"_",VLOOKUP(B$4,Parameters!$A$8:$B$9,2,FALSE),"_",Parameters!$A$3),dataQuery_Outbound!$A:$H,8,FALSE)</f>
        <v>1520</v>
      </c>
      <c r="C21" s="5" t="e">
        <f>VLOOKUP(CONCATENATE(YEAR(data_forFigureOutbound!$A21),"_",TEXT(data_forFigureOutbound!$A21,"mmm"),"_",VLOOKUP(C$4,Parameters!$A$8:$B$9,2,FALSE),"_",Parameters!$A$3),dataQuery_Outbound!$A:$H,8,FALSE)</f>
        <v>#N/A</v>
      </c>
    </row>
    <row r="22" spans="1:3" x14ac:dyDescent="0.2">
      <c r="A22" s="4">
        <f t="shared" si="0"/>
        <v>44378</v>
      </c>
      <c r="B22" s="5" t="e">
        <f>VLOOKUP(CONCATENATE(YEAR(data_forFigureOutbound!$A22),"_",TEXT(data_forFigureOutbound!$A22,"mmm"),"_",VLOOKUP(B$4,Parameters!$A$8:$B$9,2,FALSE),"_",Parameters!$A$3),dataQuery_Outbound!$A:$H,8,FALSE)</f>
        <v>#N/A</v>
      </c>
      <c r="C22" s="5" t="e">
        <f>VLOOKUP(CONCATENATE(YEAR(data_forFigureOutbound!$A22),"_",TEXT(data_forFigureOutbound!$A22,"mmm"),"_",VLOOKUP(C$4,Parameters!$A$8:$B$9,2,FALSE),"_",Parameters!$A$3),dataQuery_Outbound!$A:$H,8,FALSE)</f>
        <v>#N/A</v>
      </c>
    </row>
    <row r="23" spans="1:3" x14ac:dyDescent="0.2">
      <c r="A23" s="4">
        <f t="shared" si="0"/>
        <v>44409</v>
      </c>
      <c r="B23" s="5">
        <f>VLOOKUP(CONCATENATE(YEAR(data_forFigureOutbound!$A23),"_",TEXT(data_forFigureOutbound!$A23,"mmm"),"_",VLOOKUP(B$4,Parameters!$A$8:$B$9,2,FALSE),"_",Parameters!$A$3),dataQuery_Outbound!$A:$H,8,FALSE)</f>
        <v>1630</v>
      </c>
      <c r="C23" s="5" t="e">
        <f>VLOOKUP(CONCATENATE(YEAR(data_forFigureOutbound!$A23),"_",TEXT(data_forFigureOutbound!$A23,"mmm"),"_",VLOOKUP(C$4,Parameters!$A$8:$B$9,2,FALSE),"_",Parameters!$A$3),dataQuery_Outbound!$A:$H,8,FALSE)</f>
        <v>#N/A</v>
      </c>
    </row>
    <row r="24" spans="1:3" x14ac:dyDescent="0.2">
      <c r="A24" s="4">
        <f t="shared" si="0"/>
        <v>44440</v>
      </c>
      <c r="B24" s="5">
        <f>VLOOKUP(CONCATENATE(YEAR(data_forFigureOutbound!$A24),"_",TEXT(data_forFigureOutbound!$A24,"mmm"),"_",VLOOKUP(B$4,Parameters!$A$8:$B$9,2,FALSE),"_",Parameters!$A$3),dataQuery_Outbound!$A:$H,8,FALSE)</f>
        <v>1710</v>
      </c>
      <c r="C24" s="5">
        <f>VLOOKUP(CONCATENATE(YEAR(data_forFigureOutbound!$A24),"_",TEXT(data_forFigureOutbound!$A24,"mmm"),"_",VLOOKUP(C$4,Parameters!$A$8:$B$9,2,FALSE),"_",Parameters!$A$3),dataQuery_Outbound!$A:$H,8,FALSE)</f>
        <v>2000</v>
      </c>
    </row>
    <row r="25" spans="1:3" x14ac:dyDescent="0.2">
      <c r="A25" s="4">
        <f t="shared" si="0"/>
        <v>44470</v>
      </c>
      <c r="B25" s="5">
        <f>VLOOKUP(CONCATENATE(YEAR(data_forFigureOutbound!$A25),"_",TEXT(data_forFigureOutbound!$A25,"mmm"),"_",VLOOKUP(B$4,Parameters!$A$8:$B$9,2,FALSE),"_",Parameters!$A$3),dataQuery_Outbound!$A:$H,8,FALSE)</f>
        <v>1710</v>
      </c>
      <c r="C25" s="5" t="e">
        <f>VLOOKUP(CONCATENATE(YEAR(data_forFigureOutbound!$A25),"_",TEXT(data_forFigureOutbound!$A25,"mmm"),"_",VLOOKUP(C$4,Parameters!$A$8:$B$9,2,FALSE),"_",Parameters!$A$3),dataQuery_Outbound!$A:$H,8,FALSE)</f>
        <v>#N/A</v>
      </c>
    </row>
    <row r="26" spans="1:3" x14ac:dyDescent="0.2">
      <c r="A26" s="4">
        <f t="shared" si="0"/>
        <v>44501</v>
      </c>
      <c r="B26" s="5">
        <f>VLOOKUP(CONCATENATE(YEAR(data_forFigureOutbound!$A26),"_",TEXT(data_forFigureOutbound!$A26,"mmm"),"_",VLOOKUP(B$4,Parameters!$A$8:$B$9,2,FALSE),"_",Parameters!$A$3),dataQuery_Outbound!$A:$H,8,FALSE)</f>
        <v>1540</v>
      </c>
      <c r="C26" s="5">
        <f>VLOOKUP(CONCATENATE(YEAR(data_forFigureOutbound!$A26),"_",TEXT(data_forFigureOutbound!$A26,"mmm"),"_",VLOOKUP(C$4,Parameters!$A$8:$B$9,2,FALSE),"_",Parameters!$A$3),dataQuery_Outbound!$A:$H,8,FALSE)</f>
        <v>2230</v>
      </c>
    </row>
    <row r="27" spans="1:3" x14ac:dyDescent="0.2">
      <c r="A27" s="4">
        <f t="shared" si="0"/>
        <v>44531</v>
      </c>
      <c r="B27" s="5">
        <f>VLOOKUP(CONCATENATE(YEAR(data_forFigureOutbound!$A27),"_",TEXT(data_forFigureOutbound!$A27,"mmm"),"_",VLOOKUP(B$4,Parameters!$A$8:$B$9,2,FALSE),"_",Parameters!$A$3),dataQuery_Outbound!$A:$H,8,FALSE)</f>
        <v>1630</v>
      </c>
      <c r="C27" s="5" t="e">
        <f>VLOOKUP(CONCATENATE(YEAR(data_forFigureOutbound!$A27),"_",TEXT(data_forFigureOutbound!$A27,"mmm"),"_",VLOOKUP(C$4,Parameters!$A$8:$B$9,2,FALSE),"_",Parameters!$A$3),dataQuery_Outbound!$A:$H,8,FALSE)</f>
        <v>#N/A</v>
      </c>
    </row>
    <row r="28" spans="1:3" x14ac:dyDescent="0.2">
      <c r="A28" s="4">
        <f t="shared" si="0"/>
        <v>44562</v>
      </c>
      <c r="B28" s="5">
        <f>VLOOKUP(CONCATENATE(YEAR(data_forFigureOutbound!$A28),"_",TEXT(data_forFigureOutbound!$A28,"mmm"),"_",VLOOKUP(B$4,Parameters!$A$8:$B$9,2,FALSE),"_",Parameters!$A$3),dataQuery_Outbound!$A:$H,8,FALSE)</f>
        <v>1530</v>
      </c>
      <c r="C28" s="5">
        <f>VLOOKUP(CONCATENATE(YEAR(data_forFigureOutbound!$A28),"_",TEXT(data_forFigureOutbound!$A28,"mmm"),"_",VLOOKUP(C$4,Parameters!$A$8:$B$9,2,FALSE),"_",Parameters!$A$3),dataQuery_Outbound!$A:$H,8,FALSE)</f>
        <v>2410</v>
      </c>
    </row>
    <row r="29" spans="1:3" x14ac:dyDescent="0.2">
      <c r="A29" s="4">
        <f t="shared" si="0"/>
        <v>44593</v>
      </c>
      <c r="B29" s="5">
        <f>VLOOKUP(CONCATENATE(YEAR(data_forFigureOutbound!$A29),"_",TEXT(data_forFigureOutbound!$A29,"mmm"),"_",VLOOKUP(B$4,Parameters!$A$8:$B$9,2,FALSE),"_",Parameters!$A$3),dataQuery_Outbound!$A:$H,8,FALSE)</f>
        <v>1670</v>
      </c>
      <c r="C29" s="5" t="e">
        <f>VLOOKUP(CONCATENATE(YEAR(data_forFigureOutbound!$A29),"_",TEXT(data_forFigureOutbound!$A29,"mmm"),"_",VLOOKUP(C$4,Parameters!$A$8:$B$9,2,FALSE),"_",Parameters!$A$3),dataQuery_Outbound!$A:$H,8,FALSE)</f>
        <v>#N/A</v>
      </c>
    </row>
    <row r="30" spans="1:3" x14ac:dyDescent="0.2">
      <c r="A30" s="4">
        <f t="shared" si="0"/>
        <v>44621</v>
      </c>
      <c r="B30" s="5">
        <f>VLOOKUP(CONCATENATE(YEAR(data_forFigureOutbound!$A30),"_",TEXT(data_forFigureOutbound!$A30,"mmm"),"_",VLOOKUP(B$4,Parameters!$A$8:$B$9,2,FALSE),"_",Parameters!$A$3),dataQuery_Outbound!$A:$H,8,FALSE)</f>
        <v>1520</v>
      </c>
      <c r="C30" s="5">
        <f>VLOOKUP(CONCATENATE(YEAR(data_forFigureOutbound!$A30),"_",TEXT(data_forFigureOutbound!$A30,"mmm"),"_",VLOOKUP(C$4,Parameters!$A$8:$B$9,2,FALSE),"_",Parameters!$A$3),dataQuery_Outbound!$A:$H,8,FALSE)</f>
        <v>2570</v>
      </c>
    </row>
    <row r="31" spans="1:3" x14ac:dyDescent="0.2">
      <c r="A31" s="4">
        <f t="shared" si="0"/>
        <v>44652</v>
      </c>
      <c r="B31" s="5">
        <f>VLOOKUP(CONCATENATE(YEAR(data_forFigureOutbound!$A31),"_",TEXT(data_forFigureOutbound!$A31,"mmm"),"_",VLOOKUP(B$4,Parameters!$A$8:$B$9,2,FALSE),"_",Parameters!$A$3),dataQuery_Outbound!$A:$H,8,FALSE)</f>
        <v>1550</v>
      </c>
      <c r="C31" s="5" t="e">
        <f>VLOOKUP(CONCATENATE(YEAR(data_forFigureOutbound!$A31),"_",TEXT(data_forFigureOutbound!$A31,"mmm"),"_",VLOOKUP(C$4,Parameters!$A$8:$B$9,2,FALSE),"_",Parameters!$A$3),dataQuery_Outbound!$A:$H,8,FALSE)</f>
        <v>#N/A</v>
      </c>
    </row>
    <row r="32" spans="1:3" x14ac:dyDescent="0.2">
      <c r="A32" s="4">
        <f t="shared" si="0"/>
        <v>44682</v>
      </c>
      <c r="B32" s="5">
        <f>VLOOKUP(CONCATENATE(YEAR(data_forFigureOutbound!$A32),"_",TEXT(data_forFigureOutbound!$A32,"mmm"),"_",VLOOKUP(B$4,Parameters!$A$8:$B$9,2,FALSE),"_",Parameters!$A$3),dataQuery_Outbound!$A:$H,8,FALSE)</f>
        <v>1560</v>
      </c>
      <c r="C32" s="5">
        <f>VLOOKUP(CONCATENATE(YEAR(data_forFigureOutbound!$A32),"_",TEXT(data_forFigureOutbound!$A32,"mmm"),"_",VLOOKUP(C$4,Parameters!$A$8:$B$9,2,FALSE),"_",Parameters!$A$3),dataQuery_Outbound!$A:$H,8,FALSE)</f>
        <v>2460</v>
      </c>
    </row>
    <row r="33" spans="1:3" x14ac:dyDescent="0.2">
      <c r="A33" s="4">
        <f t="shared" si="0"/>
        <v>44713</v>
      </c>
      <c r="B33" s="5">
        <f>VLOOKUP(CONCATENATE(YEAR(data_forFigureOutbound!$A33),"_",TEXT(data_forFigureOutbound!$A33,"mmm"),"_",VLOOKUP(B$4,Parameters!$A$8:$B$9,2,FALSE),"_",Parameters!$A$3),dataQuery_Outbound!$A:$H,8,FALSE)</f>
        <v>1570</v>
      </c>
      <c r="C33" s="5" t="e">
        <f>VLOOKUP(CONCATENATE(YEAR(data_forFigureOutbound!$A33),"_",TEXT(data_forFigureOutbound!$A33,"mmm"),"_",VLOOKUP(C$4,Parameters!$A$8:$B$9,2,FALSE),"_",Parameters!$A$3),dataQuery_Outbound!$A:$H,8,FALSE)</f>
        <v>#N/A</v>
      </c>
    </row>
    <row r="34" spans="1:3" x14ac:dyDescent="0.2">
      <c r="A34" s="4">
        <f t="shared" si="0"/>
        <v>44743</v>
      </c>
      <c r="B34" s="5" t="e">
        <f>VLOOKUP(CONCATENATE(YEAR(data_forFigureOutbound!$A34),"_",TEXT(data_forFigureOutbound!$A34,"mmm"),"_",VLOOKUP(B$4,Parameters!$A$8:$B$9,2,FALSE),"_",Parameters!$A$3),dataQuery_Outbound!$A:$H,8,FALSE)</f>
        <v>#N/A</v>
      </c>
      <c r="C34" s="5" t="e">
        <f>VLOOKUP(CONCATENATE(YEAR(data_forFigureOutbound!$A34),"_",TEXT(data_forFigureOutbound!$A34,"mmm"),"_",VLOOKUP(C$4,Parameters!$A$8:$B$9,2,FALSE),"_",Parameters!$A$3),dataQuery_Outbound!$A:$H,8,FALSE)</f>
        <v>#N/A</v>
      </c>
    </row>
    <row r="35" spans="1:3" x14ac:dyDescent="0.2">
      <c r="A35" s="4">
        <f t="shared" si="0"/>
        <v>44774</v>
      </c>
      <c r="B35" s="5">
        <f>VLOOKUP(CONCATENATE(YEAR(data_forFigureOutbound!$A35),"_",TEXT(data_forFigureOutbound!$A35,"mmm"),"_",VLOOKUP(B$4,Parameters!$A$8:$B$9,2,FALSE),"_",Parameters!$A$3),dataQuery_Outbound!$A:$H,8,FALSE)</f>
        <v>1620</v>
      </c>
      <c r="C35" s="5" t="e">
        <f>VLOOKUP(CONCATENATE(YEAR(data_forFigureOutbound!$A35),"_",TEXT(data_forFigureOutbound!$A35,"mmm"),"_",VLOOKUP(C$4,Parameters!$A$8:$B$9,2,FALSE),"_",Parameters!$A$3),dataQuery_Outbound!$A:$H,8,FALSE)</f>
        <v>#N/A</v>
      </c>
    </row>
    <row r="36" spans="1:3" x14ac:dyDescent="0.2">
      <c r="A36" s="4">
        <f t="shared" si="0"/>
        <v>44805</v>
      </c>
      <c r="B36" s="5">
        <f>VLOOKUP(CONCATENATE(YEAR(data_forFigureOutbound!$A36),"_",TEXT(data_forFigureOutbound!$A36,"mmm"),"_",VLOOKUP(B$4,Parameters!$A$8:$B$9,2,FALSE),"_",Parameters!$A$3),dataQuery_Outbound!$A:$H,8,FALSE)</f>
        <v>1330</v>
      </c>
      <c r="C36" s="5">
        <f>VLOOKUP(CONCATENATE(YEAR(data_forFigureOutbound!$A36),"_",TEXT(data_forFigureOutbound!$A36,"mmm"),"_",VLOOKUP(C$4,Parameters!$A$8:$B$9,2,FALSE),"_",Parameters!$A$3),dataQuery_Outbound!$A:$H,8,FALSE)</f>
        <v>2720</v>
      </c>
    </row>
    <row r="37" spans="1:3" x14ac:dyDescent="0.2">
      <c r="A37" s="4">
        <f t="shared" si="0"/>
        <v>44835</v>
      </c>
      <c r="B37" s="5">
        <f>VLOOKUP(CONCATENATE(YEAR(data_forFigureOutbound!$A37),"_",TEXT(data_forFigureOutbound!$A37,"mmm"),"_",VLOOKUP(B$4,Parameters!$A$8:$B$9,2,FALSE),"_",Parameters!$A$3),dataQuery_Outbound!$A:$H,8,FALSE)</f>
        <v>1220</v>
      </c>
      <c r="C37" s="5" t="e">
        <f>VLOOKUP(CONCATENATE(YEAR(data_forFigureOutbound!$A37),"_",TEXT(data_forFigureOutbound!$A37,"mmm"),"_",VLOOKUP(C$4,Parameters!$A$8:$B$9,2,FALSE),"_",Parameters!$A$3),dataQuery_Outbound!$A:$H,8,FALSE)</f>
        <v>#N/A</v>
      </c>
    </row>
    <row r="38" spans="1:3" x14ac:dyDescent="0.2">
      <c r="A38" s="4">
        <f t="shared" si="0"/>
        <v>44866</v>
      </c>
      <c r="B38" s="5">
        <f>VLOOKUP(CONCATENATE(YEAR(data_forFigureOutbound!$A38),"_",TEXT(data_forFigureOutbound!$A38,"mmm"),"_",VLOOKUP(B$4,Parameters!$A$8:$B$9,2,FALSE),"_",Parameters!$A$3),dataQuery_Outbound!$A:$H,8,FALSE)</f>
        <v>1200</v>
      </c>
      <c r="C38" s="5">
        <f>VLOOKUP(CONCATENATE(YEAR(data_forFigureOutbound!$A38),"_",TEXT(data_forFigureOutbound!$A38,"mmm"),"_",VLOOKUP(C$4,Parameters!$A$8:$B$9,2,FALSE),"_",Parameters!$A$3),dataQuery_Outbound!$A:$H,8,FALSE)</f>
        <v>2300</v>
      </c>
    </row>
    <row r="39" spans="1:3" x14ac:dyDescent="0.2">
      <c r="A39" s="4">
        <f t="shared" si="0"/>
        <v>44896</v>
      </c>
      <c r="B39" s="5">
        <f>VLOOKUP(CONCATENATE(YEAR(data_forFigureOutbound!$A39),"_",TEXT(data_forFigureOutbound!$A39,"mmm"),"_",VLOOKUP(B$4,Parameters!$A$8:$B$9,2,FALSE),"_",Parameters!$A$3),dataQuery_Outbound!$A:$H,8,FALSE)</f>
        <v>1260</v>
      </c>
      <c r="C39" s="5" t="e">
        <f>VLOOKUP(CONCATENATE(YEAR(data_forFigureOutbound!$A39),"_",TEXT(data_forFigureOutbound!$A39,"mmm"),"_",VLOOKUP(C$4,Parameters!$A$8:$B$9,2,FALSE),"_",Parameters!$A$3),dataQuery_Outbound!$A:$H,8,FALSE)</f>
        <v>#N/A</v>
      </c>
    </row>
    <row r="40" spans="1:3" x14ac:dyDescent="0.2">
      <c r="A40" s="4">
        <f t="shared" si="0"/>
        <v>44927</v>
      </c>
      <c r="B40" s="5">
        <f>VLOOKUP(CONCATENATE(YEAR(data_forFigureOutbound!$A40),"_",TEXT(data_forFigureOutbound!$A40,"mmm"),"_",VLOOKUP(B$4,Parameters!$A$8:$B$9,2,FALSE),"_",Parameters!$A$3),dataQuery_Outbound!$A:$H,8,FALSE)</f>
        <v>1220</v>
      </c>
      <c r="C40" s="5">
        <f>VLOOKUP(CONCATENATE(YEAR(data_forFigureOutbound!$A40),"_",TEXT(data_forFigureOutbound!$A40,"mmm"),"_",VLOOKUP(C$4,Parameters!$A$8:$B$9,2,FALSE),"_",Parameters!$A$3),dataQuery_Outbound!$A:$H,8,FALSE)</f>
        <v>1920</v>
      </c>
    </row>
    <row r="41" spans="1:3" x14ac:dyDescent="0.2">
      <c r="A41" s="4">
        <f t="shared" si="0"/>
        <v>44958</v>
      </c>
      <c r="B41" s="5">
        <f>VLOOKUP(CONCATENATE(YEAR(data_forFigureOutbound!$A41),"_",TEXT(data_forFigureOutbound!$A41,"mmm"),"_",VLOOKUP(B$4,Parameters!$A$8:$B$9,2,FALSE),"_",Parameters!$A$3),dataQuery_Outbound!$A:$H,8,FALSE)</f>
        <v>1230</v>
      </c>
      <c r="C41" s="5" t="e">
        <f>VLOOKUP(CONCATENATE(YEAR(data_forFigureOutbound!$A41),"_",TEXT(data_forFigureOutbound!$A41,"mmm"),"_",VLOOKUP(C$4,Parameters!$A$8:$B$9,2,FALSE),"_",Parameters!$A$3),dataQuery_Outbound!$A:$H,8,FALSE)</f>
        <v>#N/A</v>
      </c>
    </row>
    <row r="42" spans="1:3" x14ac:dyDescent="0.2">
      <c r="A42" s="4">
        <f t="shared" si="0"/>
        <v>44986</v>
      </c>
      <c r="B42" s="5">
        <f>VLOOKUP(CONCATENATE(YEAR(data_forFigureOutbound!$A42),"_",TEXT(data_forFigureOutbound!$A42,"mmm"),"_",VLOOKUP(B$4,Parameters!$A$8:$B$9,2,FALSE),"_",Parameters!$A$3),dataQuery_Outbound!$A:$H,8,FALSE)</f>
        <v>1200</v>
      </c>
      <c r="C42" s="5">
        <f>VLOOKUP(CONCATENATE(YEAR(data_forFigureOutbound!$A42),"_",TEXT(data_forFigureOutbound!$A42,"mmm"),"_",VLOOKUP(C$4,Parameters!$A$8:$B$9,2,FALSE),"_",Parameters!$A$3),dataQuery_Outbound!$A:$H,8,FALSE)</f>
        <v>1670</v>
      </c>
    </row>
    <row r="43" spans="1:3" x14ac:dyDescent="0.2">
      <c r="A43" s="4">
        <f t="shared" si="0"/>
        <v>45017</v>
      </c>
      <c r="B43" s="5">
        <f>VLOOKUP(CONCATENATE(YEAR(data_forFigureOutbound!$A43),"_",TEXT(data_forFigureOutbound!$A43,"mmm"),"_",VLOOKUP(B$4,Parameters!$A$8:$B$9,2,FALSE),"_",Parameters!$A$3),dataQuery_Outbound!$A:$H,8,FALSE)</f>
        <v>1240</v>
      </c>
      <c r="C43" s="5" t="e">
        <f>VLOOKUP(CONCATENATE(YEAR(data_forFigureOutbound!$A43),"_",TEXT(data_forFigureOutbound!$A43,"mmm"),"_",VLOOKUP(C$4,Parameters!$A$8:$B$9,2,FALSE),"_",Parameters!$A$3),dataQuery_Outbound!$A:$H,8,FALSE)</f>
        <v>#N/A</v>
      </c>
    </row>
    <row r="44" spans="1:3" x14ac:dyDescent="0.2">
      <c r="A44" s="4">
        <f t="shared" si="0"/>
        <v>45047</v>
      </c>
      <c r="B44" s="5">
        <f>VLOOKUP(CONCATENATE(YEAR(data_forFigureOutbound!$A44),"_",TEXT(data_forFigureOutbound!$A44,"mmm"),"_",VLOOKUP(B$4,Parameters!$A$8:$B$9,2,FALSE),"_",Parameters!$A$3),dataQuery_Outbound!$A:$H,8,FALSE)</f>
        <v>1200</v>
      </c>
      <c r="C44" s="5">
        <f>VLOOKUP(CONCATENATE(YEAR(data_forFigureOutbound!$A44),"_",TEXT(data_forFigureOutbound!$A44,"mmm"),"_",VLOOKUP(C$4,Parameters!$A$8:$B$9,2,FALSE),"_",Parameters!$A$3),dataQuery_Outbound!$A:$H,8,FALSE)</f>
        <v>1510</v>
      </c>
    </row>
    <row r="45" spans="1:3" x14ac:dyDescent="0.2">
      <c r="A45" s="4">
        <f t="shared" si="0"/>
        <v>45078</v>
      </c>
      <c r="B45" s="5">
        <f>VLOOKUP(CONCATENATE(YEAR(data_forFigureOutbound!$A45),"_",TEXT(data_forFigureOutbound!$A45,"mmm"),"_",VLOOKUP(B$4,Parameters!$A$8:$B$9,2,FALSE),"_",Parameters!$A$3),dataQuery_Outbound!$A:$H,8,FALSE)</f>
        <v>1080</v>
      </c>
      <c r="C45" s="5">
        <f>VLOOKUP(CONCATENATE(YEAR(data_forFigureOutbound!$A45),"_",TEXT(data_forFigureOutbound!$A45,"mmm"),"_",VLOOKUP(C$4,Parameters!$A$8:$B$9,2,FALSE),"_",Parameters!$A$3),dataQuery_Outbound!$A:$H,8,FALSE)</f>
        <v>1500</v>
      </c>
    </row>
    <row r="46" spans="1:3" x14ac:dyDescent="0.2">
      <c r="A46" s="4">
        <f t="shared" si="0"/>
        <v>45108</v>
      </c>
      <c r="B46" s="5">
        <f>VLOOKUP(CONCATENATE(YEAR(data_forFigureOutbound!$A46),"_",TEXT(data_forFigureOutbound!$A46,"mmm"),"_",VLOOKUP(B$4,Parameters!$A$8:$B$9,2,FALSE),"_",Parameters!$A$3),dataQuery_Outbound!$A:$H,8,FALSE)</f>
        <v>930</v>
      </c>
      <c r="C46" s="5">
        <f>VLOOKUP(CONCATENATE(YEAR(data_forFigureOutbound!$A46),"_",TEXT(data_forFigureOutbound!$A46,"mmm"),"_",VLOOKUP(C$4,Parameters!$A$8:$B$9,2,FALSE),"_",Parameters!$A$3),dataQuery_Outbound!$A:$H,8,FALSE)</f>
        <v>1450</v>
      </c>
    </row>
    <row r="47" spans="1:3" x14ac:dyDescent="0.2">
      <c r="A47" s="4">
        <f t="shared" si="0"/>
        <v>45139</v>
      </c>
      <c r="B47" s="5">
        <f>VLOOKUP(CONCATENATE(YEAR(data_forFigureOutbound!$A47),"_",TEXT(data_forFigureOutbound!$A47,"mmm"),"_",VLOOKUP(B$4,Parameters!$A$8:$B$9,2,FALSE),"_",Parameters!$A$3),dataQuery_Outbound!$A:$H,8,FALSE)</f>
        <v>920</v>
      </c>
      <c r="C47" s="5">
        <f>VLOOKUP(CONCATENATE(YEAR(data_forFigureOutbound!$A47),"_",TEXT(data_forFigureOutbound!$A47,"mmm"),"_",VLOOKUP(C$4,Parameters!$A$8:$B$9,2,FALSE),"_",Parameters!$A$3),dataQuery_Outbound!$A:$H,8,FALSE)</f>
        <v>1410</v>
      </c>
    </row>
    <row r="48" spans="1:3" x14ac:dyDescent="0.2">
      <c r="A48" s="4">
        <f t="shared" si="0"/>
        <v>45170</v>
      </c>
      <c r="B48" s="5">
        <f>VLOOKUP(CONCATENATE(YEAR(data_forFigureOutbound!$A48),"_",TEXT(data_forFigureOutbound!$A48,"mmm"),"_",VLOOKUP(B$4,Parameters!$A$8:$B$9,2,FALSE),"_",Parameters!$A$3),dataQuery_Outbound!$A:$H,8,FALSE)</f>
        <v>880</v>
      </c>
      <c r="C48" s="5">
        <f>VLOOKUP(CONCATENATE(YEAR(data_forFigureOutbound!$A48),"_",TEXT(data_forFigureOutbound!$A48,"mmm"),"_",VLOOKUP(C$4,Parameters!$A$8:$B$9,2,FALSE),"_",Parameters!$A$3),dataQuery_Outbound!$A:$H,8,FALSE)</f>
        <v>1370</v>
      </c>
    </row>
    <row r="49" spans="1:3" x14ac:dyDescent="0.2">
      <c r="A49" s="4"/>
      <c r="B49" s="5"/>
      <c r="C49" s="5"/>
    </row>
    <row r="50" spans="1:3" x14ac:dyDescent="0.2">
      <c r="A50" s="4"/>
      <c r="B50" s="5"/>
      <c r="C50" s="5"/>
    </row>
    <row r="51" spans="1:3" x14ac:dyDescent="0.2">
      <c r="A51" s="4"/>
      <c r="B51" s="5"/>
      <c r="C51" s="5"/>
    </row>
    <row r="52" spans="1:3" x14ac:dyDescent="0.2">
      <c r="A52" s="4"/>
      <c r="B52" s="5"/>
      <c r="C52" s="5"/>
    </row>
    <row r="53" spans="1:3" x14ac:dyDescent="0.2">
      <c r="A53" s="4"/>
      <c r="B53" s="5"/>
      <c r="C53" s="5"/>
    </row>
    <row r="54" spans="1:3" x14ac:dyDescent="0.2">
      <c r="A54" s="4"/>
      <c r="B54" s="5"/>
      <c r="C54" s="5"/>
    </row>
    <row r="55" spans="1:3" x14ac:dyDescent="0.2">
      <c r="A55" s="4"/>
      <c r="B55" s="5"/>
      <c r="C55" s="5"/>
    </row>
    <row r="56" spans="1:3" x14ac:dyDescent="0.2">
      <c r="A56" s="4"/>
      <c r="B56" s="5"/>
      <c r="C56" s="5"/>
    </row>
    <row r="57" spans="1:3" x14ac:dyDescent="0.2">
      <c r="A57" s="4"/>
      <c r="B57" s="5"/>
      <c r="C57" s="5"/>
    </row>
    <row r="58" spans="1:3" x14ac:dyDescent="0.2">
      <c r="A58" s="4"/>
      <c r="B58" s="5"/>
      <c r="C58" s="5"/>
    </row>
    <row r="59" spans="1:3" x14ac:dyDescent="0.2">
      <c r="A59" s="4"/>
      <c r="B59" s="5"/>
      <c r="C59" s="5"/>
    </row>
    <row r="60" spans="1:3" x14ac:dyDescent="0.2">
      <c r="A60" s="4"/>
      <c r="B60" s="5"/>
      <c r="C60" s="5"/>
    </row>
    <row r="61" spans="1:3" x14ac:dyDescent="0.2">
      <c r="A61" s="4"/>
      <c r="B61" s="5"/>
      <c r="C61" s="5"/>
    </row>
    <row r="62" spans="1:3" x14ac:dyDescent="0.2">
      <c r="A62" s="4"/>
      <c r="B62" s="5"/>
      <c r="C62" s="5"/>
    </row>
    <row r="63" spans="1:3" x14ac:dyDescent="0.2">
      <c r="A63" s="4"/>
      <c r="B63" s="5"/>
      <c r="C63" s="5"/>
    </row>
    <row r="64" spans="1:3" x14ac:dyDescent="0.2">
      <c r="A64" s="4"/>
      <c r="B64" s="5"/>
      <c r="C64" s="5"/>
    </row>
    <row r="65" spans="1:3" x14ac:dyDescent="0.2">
      <c r="A65" s="4"/>
      <c r="B65" s="5"/>
      <c r="C65" s="5"/>
    </row>
    <row r="66" spans="1:3" x14ac:dyDescent="0.2">
      <c r="A66" s="4"/>
      <c r="B66" s="5"/>
      <c r="C66" s="5"/>
    </row>
    <row r="67" spans="1:3" x14ac:dyDescent="0.2">
      <c r="A67" s="4"/>
      <c r="B67" s="5"/>
      <c r="C67" s="5"/>
    </row>
    <row r="68" spans="1:3" x14ac:dyDescent="0.2">
      <c r="A68" s="4"/>
      <c r="B68" s="5"/>
      <c r="C68" s="5"/>
    </row>
    <row r="69" spans="1:3" x14ac:dyDescent="0.2">
      <c r="A69" s="4"/>
      <c r="B69" s="5"/>
      <c r="C69" s="5"/>
    </row>
    <row r="70" spans="1:3" x14ac:dyDescent="0.2">
      <c r="A70" s="4"/>
      <c r="B70" s="5"/>
      <c r="C70" s="5"/>
    </row>
    <row r="71" spans="1:3" x14ac:dyDescent="0.2">
      <c r="A71" s="4"/>
      <c r="B71" s="5"/>
      <c r="C71" s="5"/>
    </row>
    <row r="72" spans="1:3" x14ac:dyDescent="0.2">
      <c r="A72" s="4"/>
      <c r="B72" s="5"/>
      <c r="C72" s="5"/>
    </row>
    <row r="73" spans="1:3" x14ac:dyDescent="0.2">
      <c r="A73" s="4"/>
      <c r="B73" s="5"/>
      <c r="C73" s="5"/>
    </row>
    <row r="74" spans="1:3" x14ac:dyDescent="0.2">
      <c r="A74" s="4"/>
      <c r="B74" s="5"/>
      <c r="C74" s="5"/>
    </row>
    <row r="75" spans="1:3" x14ac:dyDescent="0.2">
      <c r="A75" s="4"/>
      <c r="B75" s="5"/>
      <c r="C75" s="5"/>
    </row>
    <row r="76" spans="1:3" x14ac:dyDescent="0.2">
      <c r="A76" s="4"/>
      <c r="B76" s="5"/>
      <c r="C76" s="5"/>
    </row>
    <row r="77" spans="1:3" x14ac:dyDescent="0.2">
      <c r="A77" s="4"/>
      <c r="B77" s="5"/>
      <c r="C77" s="5"/>
    </row>
    <row r="78" spans="1:3" x14ac:dyDescent="0.2">
      <c r="A78" s="4"/>
      <c r="B78" s="5"/>
      <c r="C78" s="5"/>
    </row>
    <row r="79" spans="1:3" x14ac:dyDescent="0.2">
      <c r="A79" s="4"/>
      <c r="B79" s="5"/>
      <c r="C79" s="5"/>
    </row>
    <row r="80" spans="1:3" x14ac:dyDescent="0.2">
      <c r="A80" s="4"/>
      <c r="B80" s="5"/>
      <c r="C80" s="5"/>
    </row>
    <row r="81" spans="1:3" x14ac:dyDescent="0.2">
      <c r="A81" s="4"/>
      <c r="B81" s="5"/>
      <c r="C81" s="5"/>
    </row>
    <row r="82" spans="1:3" x14ac:dyDescent="0.2">
      <c r="A82" s="4"/>
      <c r="B82" s="5"/>
      <c r="C82" s="5"/>
    </row>
    <row r="83" spans="1:3" x14ac:dyDescent="0.2">
      <c r="A83" s="4"/>
      <c r="B83" s="5"/>
      <c r="C83" s="5"/>
    </row>
    <row r="84" spans="1:3" x14ac:dyDescent="0.2">
      <c r="A84" s="4"/>
      <c r="B84" s="5"/>
      <c r="C84" s="5"/>
    </row>
    <row r="85" spans="1:3" x14ac:dyDescent="0.2">
      <c r="A85" s="4"/>
      <c r="B85" s="5"/>
      <c r="C85" s="5"/>
    </row>
    <row r="86" spans="1:3" x14ac:dyDescent="0.2">
      <c r="A86" s="4"/>
      <c r="B86" s="5"/>
      <c r="C86" s="5"/>
    </row>
    <row r="87" spans="1:3" x14ac:dyDescent="0.2">
      <c r="A87" s="4"/>
      <c r="B87" s="5"/>
      <c r="C87" s="5"/>
    </row>
    <row r="88" spans="1:3" x14ac:dyDescent="0.2">
      <c r="A88" s="4"/>
      <c r="B88" s="5"/>
      <c r="C88" s="5"/>
    </row>
    <row r="89" spans="1:3" x14ac:dyDescent="0.2">
      <c r="A89" s="4"/>
      <c r="B89" s="5"/>
      <c r="C89" s="5"/>
    </row>
    <row r="90" spans="1:3" x14ac:dyDescent="0.2">
      <c r="A90" s="4"/>
      <c r="B90" s="5"/>
      <c r="C90" s="5"/>
    </row>
    <row r="91" spans="1:3" x14ac:dyDescent="0.2">
      <c r="A91" s="4"/>
      <c r="B91" s="5"/>
      <c r="C91" s="5"/>
    </row>
    <row r="92" spans="1:3" x14ac:dyDescent="0.2">
      <c r="A92" s="4"/>
      <c r="B92" s="5"/>
      <c r="C92" s="5"/>
    </row>
    <row r="93" spans="1:3" x14ac:dyDescent="0.2">
      <c r="A93" s="4"/>
      <c r="B93" s="5"/>
      <c r="C93" s="5"/>
    </row>
    <row r="94" spans="1:3" x14ac:dyDescent="0.2">
      <c r="A94" s="4"/>
      <c r="B94" s="5"/>
      <c r="C94" s="5"/>
    </row>
    <row r="95" spans="1:3" x14ac:dyDescent="0.2">
      <c r="A95" s="4"/>
      <c r="B95" s="5"/>
      <c r="C95" s="5"/>
    </row>
    <row r="96" spans="1:3" x14ac:dyDescent="0.2">
      <c r="A96" s="4"/>
      <c r="B96" s="5"/>
      <c r="C96" s="5"/>
    </row>
    <row r="97" spans="1:3" x14ac:dyDescent="0.2">
      <c r="A97" s="4"/>
      <c r="B97" s="5"/>
      <c r="C97" s="5"/>
    </row>
    <row r="98" spans="1:3" x14ac:dyDescent="0.2">
      <c r="A98" s="4"/>
      <c r="B98" s="5"/>
      <c r="C98" s="5"/>
    </row>
    <row r="99" spans="1:3" x14ac:dyDescent="0.2">
      <c r="A99" s="4"/>
      <c r="B99" s="5"/>
      <c r="C99" s="5"/>
    </row>
    <row r="100" spans="1:3" x14ac:dyDescent="0.2">
      <c r="A100" s="4"/>
      <c r="B100" s="5"/>
      <c r="C100" s="5"/>
    </row>
    <row r="101" spans="1:3" x14ac:dyDescent="0.2">
      <c r="A101" s="4"/>
      <c r="B101" s="5"/>
      <c r="C101" s="5"/>
    </row>
    <row r="102" spans="1:3" x14ac:dyDescent="0.2">
      <c r="A102" s="4"/>
      <c r="B102" s="5"/>
      <c r="C102" s="5"/>
    </row>
    <row r="103" spans="1:3" x14ac:dyDescent="0.2">
      <c r="A103" s="4"/>
      <c r="B103" s="5"/>
      <c r="C103" s="5"/>
    </row>
    <row r="104" spans="1:3" x14ac:dyDescent="0.2">
      <c r="A104" s="4"/>
      <c r="B104" s="5"/>
      <c r="C104" s="5"/>
    </row>
    <row r="105" spans="1:3" x14ac:dyDescent="0.2">
      <c r="A105" s="4"/>
      <c r="B105" s="5"/>
      <c r="C105" s="5"/>
    </row>
    <row r="106" spans="1:3" x14ac:dyDescent="0.2">
      <c r="A106" s="4"/>
      <c r="B106" s="5"/>
      <c r="C106" s="5"/>
    </row>
    <row r="107" spans="1:3" x14ac:dyDescent="0.2">
      <c r="A107" s="4"/>
      <c r="B107" s="5"/>
      <c r="C107" s="5"/>
    </row>
    <row r="108" spans="1:3" x14ac:dyDescent="0.2">
      <c r="A108" s="4"/>
      <c r="B108" s="5"/>
      <c r="C108" s="5"/>
    </row>
    <row r="109" spans="1:3" x14ac:dyDescent="0.2">
      <c r="A109" s="4"/>
      <c r="B109" s="5"/>
      <c r="C109" s="5"/>
    </row>
    <row r="110" spans="1:3" x14ac:dyDescent="0.2">
      <c r="A110" s="4"/>
      <c r="B110" s="5"/>
      <c r="C110" s="5"/>
    </row>
    <row r="111" spans="1:3" x14ac:dyDescent="0.2">
      <c r="A111" s="4"/>
      <c r="B111" s="5"/>
      <c r="C111" s="5"/>
    </row>
    <row r="112" spans="1:3" x14ac:dyDescent="0.2">
      <c r="A112" s="4"/>
      <c r="B112" s="5"/>
      <c r="C112" s="5"/>
    </row>
    <row r="113" spans="1:3" x14ac:dyDescent="0.2">
      <c r="A113" s="4"/>
      <c r="B113" s="5"/>
      <c r="C113" s="5"/>
    </row>
    <row r="114" spans="1:3" x14ac:dyDescent="0.2">
      <c r="A114" s="4"/>
      <c r="B114" s="5"/>
      <c r="C114" s="5"/>
    </row>
    <row r="115" spans="1:3" x14ac:dyDescent="0.2">
      <c r="A115" s="4"/>
      <c r="B115" s="5"/>
      <c r="C115" s="5"/>
    </row>
    <row r="116" spans="1:3" x14ac:dyDescent="0.2">
      <c r="A116" s="4"/>
      <c r="B116" s="5"/>
      <c r="C116" s="5"/>
    </row>
    <row r="117" spans="1:3" x14ac:dyDescent="0.2">
      <c r="A117" s="4"/>
      <c r="B117" s="5"/>
      <c r="C117" s="5"/>
    </row>
    <row r="118" spans="1:3" x14ac:dyDescent="0.2">
      <c r="A118" s="4"/>
      <c r="B118" s="5"/>
      <c r="C118" s="5"/>
    </row>
    <row r="119" spans="1:3" x14ac:dyDescent="0.2">
      <c r="A119" s="4"/>
      <c r="B119" s="5"/>
      <c r="C119" s="5"/>
    </row>
    <row r="120" spans="1:3" x14ac:dyDescent="0.2">
      <c r="A120" s="4"/>
      <c r="B120" s="5"/>
      <c r="C120" s="5"/>
    </row>
    <row r="121" spans="1:3" x14ac:dyDescent="0.2">
      <c r="A121" s="4"/>
      <c r="B121" s="5"/>
      <c r="C121" s="5"/>
    </row>
    <row r="122" spans="1:3" x14ac:dyDescent="0.2">
      <c r="A122" s="4"/>
      <c r="B122" s="5"/>
      <c r="C122" s="5"/>
    </row>
    <row r="123" spans="1:3" x14ac:dyDescent="0.2">
      <c r="A123" s="4"/>
      <c r="B123" s="5"/>
      <c r="C123" s="5"/>
    </row>
    <row r="124" spans="1:3" x14ac:dyDescent="0.2">
      <c r="A124" s="4"/>
      <c r="B124" s="5"/>
      <c r="C124" s="5"/>
    </row>
    <row r="125" spans="1:3" x14ac:dyDescent="0.2">
      <c r="A125" s="4"/>
      <c r="B125" s="5"/>
      <c r="C125" s="5"/>
    </row>
    <row r="126" spans="1:3" x14ac:dyDescent="0.2">
      <c r="A126" s="4"/>
      <c r="B126" s="5"/>
      <c r="C126" s="5"/>
    </row>
    <row r="127" spans="1:3" x14ac:dyDescent="0.2">
      <c r="A127" s="4"/>
      <c r="B127" s="5"/>
      <c r="C127" s="5"/>
    </row>
    <row r="128" spans="1:3" x14ac:dyDescent="0.2">
      <c r="A128" s="4"/>
      <c r="B128" s="5"/>
      <c r="C128" s="5"/>
    </row>
    <row r="129" spans="1:3" x14ac:dyDescent="0.2">
      <c r="A129" s="4"/>
      <c r="B129" s="5"/>
      <c r="C129" s="5"/>
    </row>
    <row r="130" spans="1:3" x14ac:dyDescent="0.2">
      <c r="A130" s="4"/>
      <c r="B130" s="5"/>
      <c r="C130" s="5"/>
    </row>
    <row r="131" spans="1:3" x14ac:dyDescent="0.2">
      <c r="A131" s="4"/>
      <c r="B131" s="5"/>
      <c r="C131" s="5"/>
    </row>
    <row r="132" spans="1:3" x14ac:dyDescent="0.2">
      <c r="A132" s="4"/>
      <c r="B132" s="5"/>
      <c r="C132" s="5"/>
    </row>
    <row r="133" spans="1:3" x14ac:dyDescent="0.2">
      <c r="A133" s="4"/>
      <c r="B133" s="5"/>
      <c r="C133" s="5"/>
    </row>
    <row r="134" spans="1:3" x14ac:dyDescent="0.2">
      <c r="A134" s="4"/>
      <c r="B134" s="5"/>
      <c r="C134" s="5"/>
    </row>
    <row r="135" spans="1:3" x14ac:dyDescent="0.2">
      <c r="A135" s="4"/>
      <c r="B135" s="5"/>
      <c r="C135" s="5"/>
    </row>
    <row r="136" spans="1:3" x14ac:dyDescent="0.2">
      <c r="A136" s="4"/>
      <c r="B136" s="5"/>
      <c r="C136" s="5"/>
    </row>
    <row r="137" spans="1:3" x14ac:dyDescent="0.2">
      <c r="A137" s="4"/>
    </row>
    <row r="138" spans="1:3" x14ac:dyDescent="0.2">
      <c r="A138" s="4"/>
    </row>
    <row r="139" spans="1:3" x14ac:dyDescent="0.2">
      <c r="A139" s="4"/>
    </row>
    <row r="140" spans="1:3" x14ac:dyDescent="0.2">
      <c r="A140" s="4"/>
    </row>
    <row r="141" spans="1:3" x14ac:dyDescent="0.2">
      <c r="A141" s="4"/>
    </row>
    <row r="142" spans="1:3" x14ac:dyDescent="0.2">
      <c r="A142" s="4"/>
    </row>
    <row r="143" spans="1:3" x14ac:dyDescent="0.2">
      <c r="A143" s="4"/>
    </row>
    <row r="144" spans="1:3" x14ac:dyDescent="0.2">
      <c r="A144" s="4"/>
    </row>
    <row r="145" spans="1:1" x14ac:dyDescent="0.2">
      <c r="A145" s="4"/>
    </row>
    <row r="146" spans="1:1" x14ac:dyDescent="0.2">
      <c r="A146" s="4"/>
    </row>
    <row r="147" spans="1:1" x14ac:dyDescent="0.2">
      <c r="A147" s="4"/>
    </row>
    <row r="148" spans="1:1" x14ac:dyDescent="0.2">
      <c r="A148" s="4"/>
    </row>
    <row r="149" spans="1:1" x14ac:dyDescent="0.2">
      <c r="A149" s="4"/>
    </row>
    <row r="150" spans="1:1" x14ac:dyDescent="0.2">
      <c r="A150" s="4"/>
    </row>
    <row r="151" spans="1:1" x14ac:dyDescent="0.2">
      <c r="A151" s="4"/>
    </row>
    <row r="152" spans="1:1" x14ac:dyDescent="0.2">
      <c r="A152" s="4"/>
    </row>
    <row r="153" spans="1:1" x14ac:dyDescent="0.2">
      <c r="A153" s="4"/>
    </row>
    <row r="154" spans="1:1" x14ac:dyDescent="0.2">
      <c r="A154" s="4"/>
    </row>
    <row r="155" spans="1:1" x14ac:dyDescent="0.2">
      <c r="A155" s="4"/>
    </row>
    <row r="156" spans="1:1" x14ac:dyDescent="0.2">
      <c r="A156" s="4"/>
    </row>
    <row r="157" spans="1:1" x14ac:dyDescent="0.2">
      <c r="A157" s="4"/>
    </row>
    <row r="158" spans="1:1" x14ac:dyDescent="0.2">
      <c r="A158" s="4"/>
    </row>
    <row r="159" spans="1:1" x14ac:dyDescent="0.2">
      <c r="A159" s="4"/>
    </row>
    <row r="160" spans="1:1" x14ac:dyDescent="0.2">
      <c r="A160" s="4"/>
    </row>
    <row r="161" spans="1:1" x14ac:dyDescent="0.2">
      <c r="A161" s="4"/>
    </row>
    <row r="162" spans="1:1" x14ac:dyDescent="0.2">
      <c r="A162" s="4"/>
    </row>
    <row r="163" spans="1:1" x14ac:dyDescent="0.2">
      <c r="A163" s="4"/>
    </row>
    <row r="164" spans="1:1" x14ac:dyDescent="0.2">
      <c r="A164" s="4"/>
    </row>
    <row r="165" spans="1:1" x14ac:dyDescent="0.2">
      <c r="A165" s="4"/>
    </row>
    <row r="166" spans="1:1" x14ac:dyDescent="0.2">
      <c r="A166" s="4"/>
    </row>
    <row r="167" spans="1:1" x14ac:dyDescent="0.2">
      <c r="A167" s="4"/>
    </row>
    <row r="168" spans="1:1" x14ac:dyDescent="0.2">
      <c r="A168" s="4"/>
    </row>
    <row r="169" spans="1:1" x14ac:dyDescent="0.2">
      <c r="A169" s="4"/>
    </row>
    <row r="170" spans="1:1" x14ac:dyDescent="0.2">
      <c r="A170" s="4"/>
    </row>
    <row r="171" spans="1:1" x14ac:dyDescent="0.2">
      <c r="A171" s="4"/>
    </row>
    <row r="172" spans="1:1" x14ac:dyDescent="0.2">
      <c r="A172" s="4"/>
    </row>
    <row r="173" spans="1:1" x14ac:dyDescent="0.2">
      <c r="A173" s="4"/>
    </row>
    <row r="174" spans="1:1" x14ac:dyDescent="0.2">
      <c r="A174" s="4"/>
    </row>
    <row r="175" spans="1:1" x14ac:dyDescent="0.2">
      <c r="A175" s="4"/>
    </row>
    <row r="176" spans="1:1" x14ac:dyDescent="0.2">
      <c r="A176" s="4"/>
    </row>
    <row r="177" spans="1:1" x14ac:dyDescent="0.2">
      <c r="A177" s="4"/>
    </row>
    <row r="178" spans="1:1" x14ac:dyDescent="0.2">
      <c r="A178" s="4"/>
    </row>
    <row r="179" spans="1:1" x14ac:dyDescent="0.2">
      <c r="A179" s="4"/>
    </row>
    <row r="180" spans="1:1" x14ac:dyDescent="0.2">
      <c r="A180" s="4"/>
    </row>
    <row r="181" spans="1:1" x14ac:dyDescent="0.2">
      <c r="A181" s="4"/>
    </row>
    <row r="182" spans="1:1" x14ac:dyDescent="0.2">
      <c r="A182" s="4"/>
    </row>
    <row r="183" spans="1:1" x14ac:dyDescent="0.2">
      <c r="A183" s="4"/>
    </row>
    <row r="184" spans="1:1" x14ac:dyDescent="0.2">
      <c r="A184" s="4"/>
    </row>
    <row r="185" spans="1:1" x14ac:dyDescent="0.2">
      <c r="A185" s="4"/>
    </row>
    <row r="186" spans="1:1" x14ac:dyDescent="0.2">
      <c r="A186" s="4"/>
    </row>
    <row r="187" spans="1:1" x14ac:dyDescent="0.2">
      <c r="A187" s="4"/>
    </row>
    <row r="188" spans="1:1" x14ac:dyDescent="0.2">
      <c r="A188" s="4"/>
    </row>
    <row r="189" spans="1:1" x14ac:dyDescent="0.2">
      <c r="A189" s="4"/>
    </row>
    <row r="190" spans="1:1" x14ac:dyDescent="0.2">
      <c r="A190" s="4"/>
    </row>
    <row r="191" spans="1:1" x14ac:dyDescent="0.2">
      <c r="A191" s="4"/>
    </row>
    <row r="192" spans="1:1" x14ac:dyDescent="0.2">
      <c r="A192" s="4"/>
    </row>
    <row r="193" spans="1:1" x14ac:dyDescent="0.2">
      <c r="A193" s="4"/>
    </row>
    <row r="194" spans="1:1" x14ac:dyDescent="0.2">
      <c r="A194" s="4"/>
    </row>
    <row r="195" spans="1:1" x14ac:dyDescent="0.2">
      <c r="A195" s="4"/>
    </row>
    <row r="196" spans="1:1" x14ac:dyDescent="0.2">
      <c r="A196" s="4"/>
    </row>
    <row r="197" spans="1:1" x14ac:dyDescent="0.2">
      <c r="A197" s="4"/>
    </row>
    <row r="198" spans="1:1" x14ac:dyDescent="0.2">
      <c r="A198" s="4"/>
    </row>
    <row r="199" spans="1:1" x14ac:dyDescent="0.2">
      <c r="A199" s="4"/>
    </row>
    <row r="200" spans="1:1" x14ac:dyDescent="0.2">
      <c r="A200" s="4"/>
    </row>
    <row r="201" spans="1:1" x14ac:dyDescent="0.2">
      <c r="A201" s="4"/>
    </row>
    <row r="202" spans="1:1" x14ac:dyDescent="0.2">
      <c r="A202" s="4"/>
    </row>
    <row r="203" spans="1:1" x14ac:dyDescent="0.2">
      <c r="A203" s="4"/>
    </row>
    <row r="204" spans="1:1" x14ac:dyDescent="0.2">
      <c r="A204" s="4"/>
    </row>
    <row r="205" spans="1:1" x14ac:dyDescent="0.2">
      <c r="A205" s="4"/>
    </row>
    <row r="206" spans="1:1" x14ac:dyDescent="0.2">
      <c r="A206" s="4"/>
    </row>
    <row r="207" spans="1:1" x14ac:dyDescent="0.2">
      <c r="A207" s="4"/>
    </row>
    <row r="208" spans="1:1" x14ac:dyDescent="0.2">
      <c r="A208" s="4"/>
    </row>
    <row r="209" spans="1:1" x14ac:dyDescent="0.2">
      <c r="A209" s="4"/>
    </row>
    <row r="210" spans="1:1" x14ac:dyDescent="0.2">
      <c r="A210" s="4"/>
    </row>
    <row r="211" spans="1:1" x14ac:dyDescent="0.2">
      <c r="A211" s="4"/>
    </row>
    <row r="212" spans="1:1" x14ac:dyDescent="0.2">
      <c r="A212" s="4"/>
    </row>
    <row r="213" spans="1:1" x14ac:dyDescent="0.2">
      <c r="A213" s="4"/>
    </row>
    <row r="214" spans="1:1" x14ac:dyDescent="0.2">
      <c r="A214" s="4"/>
    </row>
    <row r="215" spans="1:1" x14ac:dyDescent="0.2">
      <c r="A215" s="4"/>
    </row>
    <row r="216" spans="1:1" x14ac:dyDescent="0.2">
      <c r="A216" s="4"/>
    </row>
    <row r="217" spans="1:1" x14ac:dyDescent="0.2">
      <c r="A217" s="4"/>
    </row>
    <row r="218" spans="1:1" x14ac:dyDescent="0.2">
      <c r="A218" s="4"/>
    </row>
    <row r="219" spans="1:1" x14ac:dyDescent="0.2">
      <c r="A219" s="4"/>
    </row>
    <row r="220" spans="1:1" x14ac:dyDescent="0.2">
      <c r="A220" s="4"/>
    </row>
    <row r="221" spans="1:1" x14ac:dyDescent="0.2">
      <c r="A221" s="4"/>
    </row>
    <row r="222" spans="1:1" x14ac:dyDescent="0.2">
      <c r="A222" s="4"/>
    </row>
    <row r="223" spans="1:1" x14ac:dyDescent="0.2">
      <c r="A223" s="4"/>
    </row>
    <row r="224" spans="1:1" x14ac:dyDescent="0.2">
      <c r="A224" s="4"/>
    </row>
    <row r="225" spans="1:1" x14ac:dyDescent="0.2">
      <c r="A225" s="4"/>
    </row>
    <row r="226" spans="1:1" x14ac:dyDescent="0.2">
      <c r="A226" s="4"/>
    </row>
    <row r="227" spans="1:1" x14ac:dyDescent="0.2">
      <c r="A227" s="4"/>
    </row>
    <row r="228" spans="1:1" x14ac:dyDescent="0.2">
      <c r="A228" s="4"/>
    </row>
    <row r="229" spans="1:1" x14ac:dyDescent="0.2">
      <c r="A229" s="4"/>
    </row>
    <row r="230" spans="1:1" x14ac:dyDescent="0.2">
      <c r="A230" s="4"/>
    </row>
    <row r="231" spans="1:1" x14ac:dyDescent="0.2">
      <c r="A231" s="4"/>
    </row>
    <row r="232" spans="1:1" x14ac:dyDescent="0.2">
      <c r="A232" s="4"/>
    </row>
    <row r="233" spans="1:1" x14ac:dyDescent="0.2">
      <c r="A233" s="4"/>
    </row>
    <row r="234" spans="1:1" x14ac:dyDescent="0.2">
      <c r="A234" s="4"/>
    </row>
    <row r="235" spans="1:1" x14ac:dyDescent="0.2">
      <c r="A235" s="4"/>
    </row>
    <row r="236" spans="1:1" x14ac:dyDescent="0.2">
      <c r="A236" s="4"/>
    </row>
    <row r="237" spans="1:1" x14ac:dyDescent="0.2">
      <c r="A237" s="4"/>
    </row>
    <row r="238" spans="1:1" x14ac:dyDescent="0.2">
      <c r="A238" s="4"/>
    </row>
    <row r="239" spans="1:1" x14ac:dyDescent="0.2">
      <c r="A239" s="4"/>
    </row>
    <row r="240" spans="1:1" x14ac:dyDescent="0.2">
      <c r="A240" s="4"/>
    </row>
    <row r="241" spans="1:1" x14ac:dyDescent="0.2">
      <c r="A241" s="4"/>
    </row>
    <row r="242" spans="1:1" x14ac:dyDescent="0.2">
      <c r="A242" s="4"/>
    </row>
    <row r="243" spans="1:1" x14ac:dyDescent="0.2">
      <c r="A243" s="4"/>
    </row>
    <row r="244" spans="1:1" x14ac:dyDescent="0.2">
      <c r="A244" s="4"/>
    </row>
    <row r="245" spans="1:1" x14ac:dyDescent="0.2">
      <c r="A245" s="4"/>
    </row>
    <row r="246" spans="1:1" x14ac:dyDescent="0.2">
      <c r="A246" s="4"/>
    </row>
    <row r="247" spans="1:1" x14ac:dyDescent="0.2">
      <c r="A247" s="4"/>
    </row>
    <row r="248" spans="1:1" x14ac:dyDescent="0.2">
      <c r="A248" s="4"/>
    </row>
    <row r="249" spans="1:1" x14ac:dyDescent="0.2">
      <c r="A249" s="4"/>
    </row>
    <row r="250" spans="1:1" x14ac:dyDescent="0.2">
      <c r="A250" s="4"/>
    </row>
    <row r="251" spans="1:1" x14ac:dyDescent="0.2">
      <c r="A251" s="4"/>
    </row>
    <row r="252" spans="1:1" x14ac:dyDescent="0.2">
      <c r="A252" s="4"/>
    </row>
    <row r="253" spans="1:1" x14ac:dyDescent="0.2">
      <c r="A253" s="4"/>
    </row>
    <row r="254" spans="1:1" x14ac:dyDescent="0.2">
      <c r="A254" s="4"/>
    </row>
    <row r="255" spans="1:1" x14ac:dyDescent="0.2">
      <c r="A255" s="4"/>
    </row>
    <row r="256" spans="1:1" x14ac:dyDescent="0.2">
      <c r="A256" s="4"/>
    </row>
    <row r="257" spans="1:1" x14ac:dyDescent="0.2">
      <c r="A257" s="4"/>
    </row>
    <row r="258" spans="1:1" x14ac:dyDescent="0.2">
      <c r="A258" s="4"/>
    </row>
    <row r="259" spans="1:1" x14ac:dyDescent="0.2">
      <c r="A259" s="4"/>
    </row>
    <row r="260" spans="1:1" x14ac:dyDescent="0.2">
      <c r="A260" s="4"/>
    </row>
    <row r="261" spans="1:1" x14ac:dyDescent="0.2">
      <c r="A261" s="4"/>
    </row>
    <row r="262" spans="1:1" x14ac:dyDescent="0.2">
      <c r="A262" s="4"/>
    </row>
    <row r="263" spans="1:1" x14ac:dyDescent="0.2">
      <c r="A263" s="4"/>
    </row>
    <row r="264" spans="1:1" x14ac:dyDescent="0.2">
      <c r="A264" s="4"/>
    </row>
    <row r="265" spans="1:1" x14ac:dyDescent="0.2">
      <c r="A265" s="4"/>
    </row>
    <row r="266" spans="1:1" x14ac:dyDescent="0.2">
      <c r="A266" s="4"/>
    </row>
    <row r="267" spans="1:1" x14ac:dyDescent="0.2">
      <c r="A267" s="4"/>
    </row>
    <row r="268" spans="1:1" x14ac:dyDescent="0.2">
      <c r="A268" s="4"/>
    </row>
    <row r="269" spans="1:1" x14ac:dyDescent="0.2">
      <c r="A269" s="4"/>
    </row>
    <row r="270" spans="1:1" x14ac:dyDescent="0.2">
      <c r="A270" s="4"/>
    </row>
    <row r="271" spans="1:1" x14ac:dyDescent="0.2">
      <c r="A271" s="4"/>
    </row>
    <row r="272" spans="1:1" x14ac:dyDescent="0.2">
      <c r="A272" s="4"/>
    </row>
    <row r="273" spans="1:1" x14ac:dyDescent="0.2">
      <c r="A273" s="4"/>
    </row>
    <row r="274" spans="1:1" x14ac:dyDescent="0.2">
      <c r="A274" s="4"/>
    </row>
    <row r="275" spans="1:1" x14ac:dyDescent="0.2">
      <c r="A275" s="4"/>
    </row>
    <row r="276" spans="1:1" x14ac:dyDescent="0.2">
      <c r="A276" s="4"/>
    </row>
    <row r="277" spans="1:1" x14ac:dyDescent="0.2">
      <c r="A277" s="4"/>
    </row>
    <row r="278" spans="1:1" x14ac:dyDescent="0.2">
      <c r="A278" s="4"/>
    </row>
    <row r="279" spans="1:1" x14ac:dyDescent="0.2">
      <c r="A279" s="4"/>
    </row>
    <row r="280" spans="1:1" x14ac:dyDescent="0.2">
      <c r="A280" s="4"/>
    </row>
    <row r="281" spans="1:1" x14ac:dyDescent="0.2">
      <c r="A281" s="4"/>
    </row>
    <row r="282" spans="1:1" x14ac:dyDescent="0.2">
      <c r="A282" s="4"/>
    </row>
    <row r="283" spans="1:1" x14ac:dyDescent="0.2">
      <c r="A283" s="4"/>
    </row>
    <row r="284" spans="1:1" x14ac:dyDescent="0.2">
      <c r="A284" s="4"/>
    </row>
    <row r="285" spans="1:1" x14ac:dyDescent="0.2">
      <c r="A285" s="4"/>
    </row>
    <row r="286" spans="1:1" x14ac:dyDescent="0.2">
      <c r="A286" s="4"/>
    </row>
    <row r="287" spans="1:1" x14ac:dyDescent="0.2">
      <c r="A287" s="4"/>
    </row>
    <row r="288" spans="1:1" x14ac:dyDescent="0.2">
      <c r="A288" s="4"/>
    </row>
    <row r="289" spans="1:1" x14ac:dyDescent="0.2">
      <c r="A289" s="4"/>
    </row>
    <row r="290" spans="1:1" x14ac:dyDescent="0.2">
      <c r="A290" s="4"/>
    </row>
    <row r="291" spans="1:1" x14ac:dyDescent="0.2">
      <c r="A291" s="4"/>
    </row>
    <row r="292" spans="1:1" x14ac:dyDescent="0.2">
      <c r="A292" s="4"/>
    </row>
    <row r="293" spans="1:1" x14ac:dyDescent="0.2">
      <c r="A293" s="4"/>
    </row>
    <row r="294" spans="1:1" x14ac:dyDescent="0.2">
      <c r="A294" s="4"/>
    </row>
    <row r="295" spans="1:1" x14ac:dyDescent="0.2">
      <c r="A295" s="4"/>
    </row>
    <row r="296" spans="1:1" x14ac:dyDescent="0.2">
      <c r="A296" s="4"/>
    </row>
    <row r="297" spans="1:1" x14ac:dyDescent="0.2">
      <c r="A297" s="4"/>
    </row>
    <row r="298" spans="1:1" x14ac:dyDescent="0.2">
      <c r="A298" s="4"/>
    </row>
    <row r="299" spans="1:1" x14ac:dyDescent="0.2">
      <c r="A299" s="4"/>
    </row>
    <row r="300" spans="1:1" x14ac:dyDescent="0.2">
      <c r="A300" s="4"/>
    </row>
    <row r="301" spans="1:1" x14ac:dyDescent="0.2">
      <c r="A301" s="4"/>
    </row>
    <row r="302" spans="1:1" x14ac:dyDescent="0.2">
      <c r="A302" s="4"/>
    </row>
    <row r="303" spans="1:1" x14ac:dyDescent="0.2">
      <c r="A303" s="4"/>
    </row>
    <row r="304" spans="1:1" x14ac:dyDescent="0.2">
      <c r="A304" s="4"/>
    </row>
    <row r="305" spans="1:1" x14ac:dyDescent="0.2">
      <c r="A305" s="4"/>
    </row>
    <row r="306" spans="1:1" x14ac:dyDescent="0.2">
      <c r="A306" s="4"/>
    </row>
    <row r="307" spans="1:1" x14ac:dyDescent="0.2">
      <c r="A307" s="4"/>
    </row>
    <row r="308" spans="1:1" x14ac:dyDescent="0.2">
      <c r="A308" s="4"/>
    </row>
    <row r="309" spans="1:1" x14ac:dyDescent="0.2">
      <c r="A309" s="4"/>
    </row>
    <row r="310" spans="1:1" x14ac:dyDescent="0.2">
      <c r="A310" s="4"/>
    </row>
    <row r="311" spans="1:1" x14ac:dyDescent="0.2">
      <c r="A311" s="4"/>
    </row>
    <row r="312" spans="1:1" x14ac:dyDescent="0.2">
      <c r="A312" s="4"/>
    </row>
    <row r="313" spans="1:1" x14ac:dyDescent="0.2">
      <c r="A313" s="4"/>
    </row>
    <row r="314" spans="1:1" x14ac:dyDescent="0.2">
      <c r="A314" s="4"/>
    </row>
    <row r="315" spans="1:1" x14ac:dyDescent="0.2">
      <c r="A315" s="4"/>
    </row>
    <row r="316" spans="1:1" x14ac:dyDescent="0.2">
      <c r="A316" s="4"/>
    </row>
    <row r="317" spans="1:1" x14ac:dyDescent="0.2">
      <c r="A317" s="4"/>
    </row>
    <row r="318" spans="1:1" x14ac:dyDescent="0.2">
      <c r="A318" s="4"/>
    </row>
    <row r="319" spans="1:1" x14ac:dyDescent="0.2">
      <c r="A319" s="4"/>
    </row>
  </sheetData>
  <mergeCells count="1">
    <mergeCell ref="B3:C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081746A-1607-4760-8F9E-A07A8983C2A2}">
  <dimension ref="A1:C47"/>
  <sheetViews>
    <sheetView workbookViewId="0">
      <pane xSplit="1" ySplit="3" topLeftCell="B40" activePane="bottomRight" state="frozen"/>
      <selection pane="topRight" activeCell="B1" sqref="B1"/>
      <selection pane="bottomLeft" activeCell="A4" sqref="A4"/>
      <selection pane="bottomRight" activeCell="D47" sqref="D47"/>
    </sheetView>
  </sheetViews>
  <sheetFormatPr baseColWidth="10" defaultColWidth="8.83203125" defaultRowHeight="15" x14ac:dyDescent="0.2"/>
  <cols>
    <col min="1" max="1" width="9.5" bestFit="1" customWidth="1"/>
    <col min="2" max="2" width="15.5" customWidth="1"/>
  </cols>
  <sheetData>
    <row r="1" spans="1:2" x14ac:dyDescent="0.2">
      <c r="A1" t="s">
        <v>476</v>
      </c>
    </row>
    <row r="3" spans="1:2" ht="64" x14ac:dyDescent="0.2">
      <c r="A3" t="s">
        <v>29</v>
      </c>
      <c r="B3" s="6" t="s">
        <v>477</v>
      </c>
    </row>
    <row r="4" spans="1:2" x14ac:dyDescent="0.2">
      <c r="A4" s="3">
        <v>43862</v>
      </c>
      <c r="B4">
        <v>1730</v>
      </c>
    </row>
    <row r="5" spans="1:2" x14ac:dyDescent="0.2">
      <c r="A5" s="3">
        <v>43891</v>
      </c>
      <c r="B5">
        <v>1740</v>
      </c>
    </row>
    <row r="6" spans="1:2" x14ac:dyDescent="0.2">
      <c r="A6" s="3">
        <v>43922</v>
      </c>
      <c r="B6">
        <v>1840</v>
      </c>
    </row>
    <row r="7" spans="1:2" x14ac:dyDescent="0.2">
      <c r="A7" s="3">
        <v>43952</v>
      </c>
      <c r="B7">
        <v>2080</v>
      </c>
    </row>
    <row r="8" spans="1:2" x14ac:dyDescent="0.2">
      <c r="A8" s="3">
        <v>43983</v>
      </c>
      <c r="B8">
        <v>2330</v>
      </c>
    </row>
    <row r="9" spans="1:2" x14ac:dyDescent="0.2">
      <c r="A9" s="3">
        <v>44013</v>
      </c>
      <c r="B9">
        <v>3000</v>
      </c>
    </row>
    <row r="10" spans="1:2" x14ac:dyDescent="0.2">
      <c r="A10" s="3">
        <v>44044</v>
      </c>
      <c r="B10">
        <v>3400</v>
      </c>
    </row>
    <row r="11" spans="1:2" x14ac:dyDescent="0.2">
      <c r="A11" s="3">
        <v>44075</v>
      </c>
      <c r="B11">
        <v>4020</v>
      </c>
    </row>
    <row r="12" spans="1:2" x14ac:dyDescent="0.2">
      <c r="A12" s="3">
        <v>44105</v>
      </c>
      <c r="B12">
        <v>4060</v>
      </c>
    </row>
    <row r="13" spans="1:2" x14ac:dyDescent="0.2">
      <c r="A13" s="3">
        <v>44136</v>
      </c>
      <c r="B13">
        <v>4200</v>
      </c>
    </row>
    <row r="14" spans="1:2" x14ac:dyDescent="0.2">
      <c r="A14" s="3">
        <v>44166</v>
      </c>
      <c r="B14">
        <v>4270</v>
      </c>
    </row>
    <row r="15" spans="1:2" x14ac:dyDescent="0.2">
      <c r="A15" s="3">
        <v>44197</v>
      </c>
      <c r="B15">
        <v>5170</v>
      </c>
    </row>
    <row r="16" spans="1:2" x14ac:dyDescent="0.2">
      <c r="A16" s="3">
        <v>44228</v>
      </c>
      <c r="B16">
        <v>5230</v>
      </c>
    </row>
    <row r="17" spans="1:3" x14ac:dyDescent="0.2">
      <c r="A17" s="3">
        <v>44256</v>
      </c>
      <c r="B17">
        <v>4920</v>
      </c>
    </row>
    <row r="18" spans="1:3" x14ac:dyDescent="0.2">
      <c r="A18" s="3">
        <v>44287</v>
      </c>
      <c r="B18">
        <v>5370</v>
      </c>
    </row>
    <row r="19" spans="1:3" x14ac:dyDescent="0.2">
      <c r="A19" s="3">
        <v>44317</v>
      </c>
      <c r="B19">
        <v>6350</v>
      </c>
    </row>
    <row r="20" spans="1:3" x14ac:dyDescent="0.2">
      <c r="A20" s="3">
        <v>44348</v>
      </c>
      <c r="B20">
        <v>8380</v>
      </c>
    </row>
    <row r="21" spans="1:3" x14ac:dyDescent="0.2">
      <c r="A21" s="3">
        <v>44378</v>
      </c>
      <c r="B21">
        <v>11150</v>
      </c>
    </row>
    <row r="22" spans="1:3" x14ac:dyDescent="0.2">
      <c r="A22" s="3">
        <v>44409</v>
      </c>
      <c r="B22">
        <v>11730</v>
      </c>
      <c r="C22" s="8"/>
    </row>
    <row r="23" spans="1:3" x14ac:dyDescent="0.2">
      <c r="A23" s="3">
        <v>44440</v>
      </c>
      <c r="B23">
        <v>11320</v>
      </c>
    </row>
    <row r="24" spans="1:3" x14ac:dyDescent="0.2">
      <c r="A24" s="3">
        <v>44470</v>
      </c>
      <c r="B24">
        <v>11240</v>
      </c>
    </row>
    <row r="25" spans="1:3" x14ac:dyDescent="0.2">
      <c r="A25" s="3">
        <v>44501</v>
      </c>
      <c r="B25">
        <v>9260</v>
      </c>
    </row>
    <row r="26" spans="1:3" x14ac:dyDescent="0.2">
      <c r="A26" s="3">
        <v>44531</v>
      </c>
      <c r="B26">
        <v>10710</v>
      </c>
    </row>
    <row r="27" spans="1:3" x14ac:dyDescent="0.2">
      <c r="A27" s="3">
        <v>44562</v>
      </c>
      <c r="B27">
        <v>10770</v>
      </c>
    </row>
    <row r="28" spans="1:3" x14ac:dyDescent="0.2">
      <c r="A28" s="3">
        <v>44593</v>
      </c>
      <c r="B28">
        <v>11180</v>
      </c>
    </row>
    <row r="29" spans="1:3" x14ac:dyDescent="0.2">
      <c r="A29" s="3">
        <v>44621</v>
      </c>
      <c r="B29">
        <v>9570</v>
      </c>
    </row>
    <row r="30" spans="1:3" x14ac:dyDescent="0.2">
      <c r="A30" s="3">
        <v>44652</v>
      </c>
      <c r="B30">
        <v>9210</v>
      </c>
    </row>
    <row r="31" spans="1:3" x14ac:dyDescent="0.2">
      <c r="A31" s="3">
        <v>44682</v>
      </c>
      <c r="B31">
        <v>9040</v>
      </c>
    </row>
    <row r="32" spans="1:3" x14ac:dyDescent="0.2">
      <c r="A32" s="3">
        <v>44713</v>
      </c>
      <c r="B32">
        <v>8550</v>
      </c>
    </row>
    <row r="33" spans="1:3" x14ac:dyDescent="0.2">
      <c r="A33" s="3">
        <v>44743</v>
      </c>
      <c r="B33">
        <v>8380</v>
      </c>
    </row>
    <row r="34" spans="1:3" x14ac:dyDescent="0.2">
      <c r="A34" s="3">
        <v>44774</v>
      </c>
      <c r="B34">
        <v>7240</v>
      </c>
    </row>
    <row r="35" spans="1:3" x14ac:dyDescent="0.2">
      <c r="A35" s="12">
        <v>44805</v>
      </c>
      <c r="B35" s="13">
        <v>5380</v>
      </c>
      <c r="C35" s="8"/>
    </row>
    <row r="36" spans="1:3" x14ac:dyDescent="0.2">
      <c r="A36" s="12">
        <v>44835</v>
      </c>
      <c r="B36" s="13">
        <v>2870</v>
      </c>
    </row>
    <row r="37" spans="1:3" x14ac:dyDescent="0.2">
      <c r="A37" s="12">
        <v>44866</v>
      </c>
      <c r="B37" s="13">
        <v>2420</v>
      </c>
    </row>
    <row r="38" spans="1:3" x14ac:dyDescent="0.2">
      <c r="A38" s="12">
        <v>44896</v>
      </c>
      <c r="B38" s="13">
        <v>2280</v>
      </c>
    </row>
    <row r="39" spans="1:3" x14ac:dyDescent="0.2">
      <c r="A39" s="12">
        <v>44927</v>
      </c>
      <c r="B39" s="13">
        <v>2240</v>
      </c>
    </row>
    <row r="40" spans="1:3" x14ac:dyDescent="0.2">
      <c r="A40" s="12">
        <v>44958</v>
      </c>
      <c r="B40" s="13">
        <v>2150</v>
      </c>
    </row>
    <row r="41" spans="1:3" x14ac:dyDescent="0.2">
      <c r="A41" s="12">
        <v>44986</v>
      </c>
      <c r="B41" s="13">
        <v>1940</v>
      </c>
    </row>
    <row r="42" spans="1:3" x14ac:dyDescent="0.2">
      <c r="A42" s="12">
        <v>45017</v>
      </c>
      <c r="B42" s="13">
        <v>2010</v>
      </c>
    </row>
    <row r="43" spans="1:3" x14ac:dyDescent="0.2">
      <c r="A43" s="12">
        <v>45047</v>
      </c>
      <c r="B43" s="13">
        <v>1800</v>
      </c>
    </row>
    <row r="44" spans="1:3" x14ac:dyDescent="0.2">
      <c r="A44" s="12">
        <v>45078</v>
      </c>
      <c r="B44" s="13">
        <v>1770</v>
      </c>
    </row>
    <row r="45" spans="1:3" x14ac:dyDescent="0.2">
      <c r="A45" s="3">
        <v>45108</v>
      </c>
      <c r="B45">
        <v>2000</v>
      </c>
    </row>
    <row r="46" spans="1:3" x14ac:dyDescent="0.2">
      <c r="A46" s="3">
        <v>45139</v>
      </c>
      <c r="B46">
        <v>2530</v>
      </c>
    </row>
    <row r="47" spans="1:3" x14ac:dyDescent="0.2">
      <c r="A47" s="3">
        <v>45170</v>
      </c>
      <c r="B47">
        <v>2430</v>
      </c>
    </row>
  </sheetData>
  <sortState xmlns:xlrd2="http://schemas.microsoft.com/office/spreadsheetml/2017/richdata2" ref="A4:B35">
    <sortCondition ref="A4:A35"/>
  </sortState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78D274-DFB5-4A29-BA89-0B3EE92675D7}">
  <dimension ref="A1:H493"/>
  <sheetViews>
    <sheetView topLeftCell="A10" workbookViewId="0">
      <selection activeCell="H5" sqref="H5"/>
    </sheetView>
  </sheetViews>
  <sheetFormatPr baseColWidth="10" defaultColWidth="8.83203125" defaultRowHeight="15" x14ac:dyDescent="0.2"/>
  <cols>
    <col min="1" max="1" width="51.6640625" bestFit="1" customWidth="1"/>
    <col min="2" max="2" width="15.1640625" bestFit="1" customWidth="1"/>
    <col min="3" max="3" width="15" bestFit="1" customWidth="1"/>
    <col min="4" max="4" width="17.1640625" bestFit="1" customWidth="1"/>
    <col min="5" max="5" width="23.6640625" bestFit="1" customWidth="1"/>
    <col min="6" max="7" width="28.83203125" bestFit="1" customWidth="1"/>
    <col min="8" max="8" width="14.6640625" bestFit="1" customWidth="1"/>
  </cols>
  <sheetData>
    <row r="1" spans="1:8" x14ac:dyDescent="0.2">
      <c r="A1" t="s">
        <v>26</v>
      </c>
      <c r="B1" t="s">
        <v>0</v>
      </c>
      <c r="C1" t="s">
        <v>1</v>
      </c>
      <c r="D1" t="s">
        <v>2</v>
      </c>
      <c r="E1" t="s">
        <v>3</v>
      </c>
      <c r="F1" t="s">
        <v>4</v>
      </c>
      <c r="G1" t="s">
        <v>5</v>
      </c>
      <c r="H1" t="s">
        <v>6</v>
      </c>
    </row>
    <row r="2" spans="1:8" x14ac:dyDescent="0.2">
      <c r="A2" t="s">
        <v>30</v>
      </c>
      <c r="B2" s="1">
        <v>40909</v>
      </c>
      <c r="C2">
        <v>2012</v>
      </c>
      <c r="D2" t="s">
        <v>7</v>
      </c>
      <c r="E2" t="s">
        <v>8</v>
      </c>
      <c r="F2" t="s">
        <v>9</v>
      </c>
      <c r="G2" t="s">
        <v>10</v>
      </c>
      <c r="H2">
        <v>590</v>
      </c>
    </row>
    <row r="3" spans="1:8" x14ac:dyDescent="0.2">
      <c r="A3" t="s">
        <v>31</v>
      </c>
      <c r="B3" s="1">
        <v>40909</v>
      </c>
      <c r="C3">
        <v>2012</v>
      </c>
      <c r="D3" t="s">
        <v>7</v>
      </c>
      <c r="E3" t="s">
        <v>11</v>
      </c>
      <c r="F3" t="s">
        <v>9</v>
      </c>
      <c r="G3" t="s">
        <v>10</v>
      </c>
      <c r="H3">
        <v>770</v>
      </c>
    </row>
    <row r="4" spans="1:8" x14ac:dyDescent="0.2">
      <c r="A4" t="s">
        <v>32</v>
      </c>
      <c r="B4" s="1">
        <v>40940</v>
      </c>
      <c r="C4">
        <v>2012</v>
      </c>
      <c r="D4" t="s">
        <v>12</v>
      </c>
      <c r="E4" t="s">
        <v>8</v>
      </c>
      <c r="F4" t="s">
        <v>9</v>
      </c>
      <c r="G4" t="s">
        <v>10</v>
      </c>
      <c r="H4">
        <v>590</v>
      </c>
    </row>
    <row r="5" spans="1:8" x14ac:dyDescent="0.2">
      <c r="A5" t="s">
        <v>33</v>
      </c>
      <c r="B5" s="1">
        <v>40940</v>
      </c>
      <c r="C5">
        <v>2012</v>
      </c>
      <c r="D5" t="s">
        <v>12</v>
      </c>
      <c r="E5" t="s">
        <v>11</v>
      </c>
      <c r="F5" t="s">
        <v>9</v>
      </c>
      <c r="G5" t="s">
        <v>10</v>
      </c>
      <c r="H5">
        <v>770</v>
      </c>
    </row>
    <row r="6" spans="1:8" x14ac:dyDescent="0.2">
      <c r="A6" t="s">
        <v>34</v>
      </c>
      <c r="B6" s="1">
        <v>40969</v>
      </c>
      <c r="C6">
        <v>2012</v>
      </c>
      <c r="D6" t="s">
        <v>13</v>
      </c>
      <c r="E6" t="s">
        <v>8</v>
      </c>
      <c r="F6" t="s">
        <v>9</v>
      </c>
      <c r="G6" t="s">
        <v>10</v>
      </c>
      <c r="H6">
        <v>680</v>
      </c>
    </row>
    <row r="7" spans="1:8" x14ac:dyDescent="0.2">
      <c r="A7" t="s">
        <v>35</v>
      </c>
      <c r="B7" s="1">
        <v>40969</v>
      </c>
      <c r="C7">
        <v>2012</v>
      </c>
      <c r="D7" t="s">
        <v>13</v>
      </c>
      <c r="E7" t="s">
        <v>11</v>
      </c>
      <c r="F7" t="s">
        <v>9</v>
      </c>
      <c r="G7" t="s">
        <v>10</v>
      </c>
      <c r="H7">
        <v>850</v>
      </c>
    </row>
    <row r="8" spans="1:8" x14ac:dyDescent="0.2">
      <c r="A8" t="s">
        <v>36</v>
      </c>
      <c r="B8" s="1">
        <v>40969</v>
      </c>
      <c r="C8">
        <v>2012</v>
      </c>
      <c r="D8" t="s">
        <v>13</v>
      </c>
      <c r="E8" t="s">
        <v>8</v>
      </c>
      <c r="F8" t="s">
        <v>14</v>
      </c>
      <c r="G8" t="s">
        <v>10</v>
      </c>
      <c r="H8">
        <v>1760</v>
      </c>
    </row>
    <row r="9" spans="1:8" x14ac:dyDescent="0.2">
      <c r="A9" t="s">
        <v>37</v>
      </c>
      <c r="B9" s="1">
        <v>40969</v>
      </c>
      <c r="C9">
        <v>2012</v>
      </c>
      <c r="D9" t="s">
        <v>13</v>
      </c>
      <c r="E9" t="s">
        <v>11</v>
      </c>
      <c r="F9" t="s">
        <v>14</v>
      </c>
      <c r="G9" t="s">
        <v>10</v>
      </c>
      <c r="H9">
        <v>2180</v>
      </c>
    </row>
    <row r="10" spans="1:8" x14ac:dyDescent="0.2">
      <c r="A10" t="s">
        <v>38</v>
      </c>
      <c r="B10" s="1">
        <v>41000</v>
      </c>
      <c r="C10">
        <v>2012</v>
      </c>
      <c r="D10" t="s">
        <v>15</v>
      </c>
      <c r="E10" t="s">
        <v>8</v>
      </c>
      <c r="F10" t="s">
        <v>9</v>
      </c>
      <c r="G10" t="s">
        <v>10</v>
      </c>
      <c r="H10">
        <v>740</v>
      </c>
    </row>
    <row r="11" spans="1:8" x14ac:dyDescent="0.2">
      <c r="A11" t="s">
        <v>39</v>
      </c>
      <c r="B11" s="1">
        <v>41000</v>
      </c>
      <c r="C11">
        <v>2012</v>
      </c>
      <c r="D11" t="s">
        <v>15</v>
      </c>
      <c r="E11" t="s">
        <v>11</v>
      </c>
      <c r="F11" t="s">
        <v>9</v>
      </c>
      <c r="G11" t="s">
        <v>10</v>
      </c>
      <c r="H11">
        <v>910</v>
      </c>
    </row>
    <row r="12" spans="1:8" x14ac:dyDescent="0.2">
      <c r="A12" t="s">
        <v>40</v>
      </c>
      <c r="B12" s="1">
        <v>41000</v>
      </c>
      <c r="C12">
        <v>2012</v>
      </c>
      <c r="D12" t="s">
        <v>15</v>
      </c>
      <c r="E12" t="s">
        <v>8</v>
      </c>
      <c r="F12" t="s">
        <v>14</v>
      </c>
      <c r="G12" t="s">
        <v>10</v>
      </c>
      <c r="H12">
        <v>1700</v>
      </c>
    </row>
    <row r="13" spans="1:8" x14ac:dyDescent="0.2">
      <c r="A13" t="s">
        <v>41</v>
      </c>
      <c r="B13" s="1">
        <v>41000</v>
      </c>
      <c r="C13">
        <v>2012</v>
      </c>
      <c r="D13" t="s">
        <v>15</v>
      </c>
      <c r="E13" t="s">
        <v>11</v>
      </c>
      <c r="F13" t="s">
        <v>14</v>
      </c>
      <c r="G13" t="s">
        <v>10</v>
      </c>
      <c r="H13">
        <v>2000</v>
      </c>
    </row>
    <row r="14" spans="1:8" x14ac:dyDescent="0.2">
      <c r="A14" t="s">
        <v>42</v>
      </c>
      <c r="B14" s="1">
        <v>41030</v>
      </c>
      <c r="C14">
        <v>2012</v>
      </c>
      <c r="D14" t="s">
        <v>16</v>
      </c>
      <c r="E14" t="s">
        <v>8</v>
      </c>
      <c r="F14" t="s">
        <v>9</v>
      </c>
      <c r="G14" t="s">
        <v>10</v>
      </c>
      <c r="H14">
        <v>680</v>
      </c>
    </row>
    <row r="15" spans="1:8" x14ac:dyDescent="0.2">
      <c r="A15" t="s">
        <v>43</v>
      </c>
      <c r="B15" s="1">
        <v>41030</v>
      </c>
      <c r="C15">
        <v>2012</v>
      </c>
      <c r="D15" t="s">
        <v>16</v>
      </c>
      <c r="E15" t="s">
        <v>11</v>
      </c>
      <c r="F15" t="s">
        <v>9</v>
      </c>
      <c r="G15" t="s">
        <v>10</v>
      </c>
      <c r="H15">
        <v>840</v>
      </c>
    </row>
    <row r="16" spans="1:8" x14ac:dyDescent="0.2">
      <c r="A16" t="s">
        <v>44</v>
      </c>
      <c r="B16" s="1">
        <v>41030</v>
      </c>
      <c r="C16">
        <v>2012</v>
      </c>
      <c r="D16" t="s">
        <v>16</v>
      </c>
      <c r="E16" t="s">
        <v>8</v>
      </c>
      <c r="F16" t="s">
        <v>14</v>
      </c>
      <c r="G16" t="s">
        <v>10</v>
      </c>
      <c r="H16">
        <v>1650</v>
      </c>
    </row>
    <row r="17" spans="1:8" x14ac:dyDescent="0.2">
      <c r="A17" t="s">
        <v>45</v>
      </c>
      <c r="B17" s="1">
        <v>41030</v>
      </c>
      <c r="C17">
        <v>2012</v>
      </c>
      <c r="D17" t="s">
        <v>16</v>
      </c>
      <c r="E17" t="s">
        <v>11</v>
      </c>
      <c r="F17" t="s">
        <v>14</v>
      </c>
      <c r="G17" t="s">
        <v>10</v>
      </c>
      <c r="H17">
        <v>2000</v>
      </c>
    </row>
    <row r="18" spans="1:8" x14ac:dyDescent="0.2">
      <c r="A18" t="s">
        <v>46</v>
      </c>
      <c r="B18" s="1">
        <v>41061</v>
      </c>
      <c r="C18">
        <v>2012</v>
      </c>
      <c r="D18" t="s">
        <v>17</v>
      </c>
      <c r="E18" t="s">
        <v>8</v>
      </c>
      <c r="F18" t="s">
        <v>9</v>
      </c>
      <c r="G18" t="s">
        <v>10</v>
      </c>
      <c r="H18">
        <v>700</v>
      </c>
    </row>
    <row r="19" spans="1:8" x14ac:dyDescent="0.2">
      <c r="A19" t="s">
        <v>47</v>
      </c>
      <c r="B19" s="1">
        <v>41061</v>
      </c>
      <c r="C19">
        <v>2012</v>
      </c>
      <c r="D19" t="s">
        <v>17</v>
      </c>
      <c r="E19" t="s">
        <v>11</v>
      </c>
      <c r="F19" t="s">
        <v>9</v>
      </c>
      <c r="G19" t="s">
        <v>10</v>
      </c>
      <c r="H19">
        <v>860</v>
      </c>
    </row>
    <row r="20" spans="1:8" x14ac:dyDescent="0.2">
      <c r="A20" t="s">
        <v>48</v>
      </c>
      <c r="B20" s="1">
        <v>41061</v>
      </c>
      <c r="C20">
        <v>2012</v>
      </c>
      <c r="D20" t="s">
        <v>17</v>
      </c>
      <c r="E20" t="s">
        <v>8</v>
      </c>
      <c r="F20" t="s">
        <v>14</v>
      </c>
      <c r="G20" t="s">
        <v>10</v>
      </c>
      <c r="H20">
        <v>1700</v>
      </c>
    </row>
    <row r="21" spans="1:8" x14ac:dyDescent="0.2">
      <c r="A21" t="s">
        <v>49</v>
      </c>
      <c r="B21" s="1">
        <v>41061</v>
      </c>
      <c r="C21">
        <v>2012</v>
      </c>
      <c r="D21" t="s">
        <v>17</v>
      </c>
      <c r="E21" t="s">
        <v>11</v>
      </c>
      <c r="F21" t="s">
        <v>14</v>
      </c>
      <c r="G21" t="s">
        <v>10</v>
      </c>
      <c r="H21">
        <v>2000</v>
      </c>
    </row>
    <row r="22" spans="1:8" x14ac:dyDescent="0.2">
      <c r="A22" t="s">
        <v>50</v>
      </c>
      <c r="B22" s="1">
        <v>41091</v>
      </c>
      <c r="C22">
        <v>2012</v>
      </c>
      <c r="D22" t="s">
        <v>18</v>
      </c>
      <c r="E22" t="s">
        <v>8</v>
      </c>
      <c r="F22" t="s">
        <v>9</v>
      </c>
      <c r="G22" t="s">
        <v>10</v>
      </c>
      <c r="H22">
        <v>670</v>
      </c>
    </row>
    <row r="23" spans="1:8" x14ac:dyDescent="0.2">
      <c r="A23" t="s">
        <v>51</v>
      </c>
      <c r="B23" s="1">
        <v>41091</v>
      </c>
      <c r="C23">
        <v>2012</v>
      </c>
      <c r="D23" t="s">
        <v>18</v>
      </c>
      <c r="E23" t="s">
        <v>11</v>
      </c>
      <c r="F23" t="s">
        <v>9</v>
      </c>
      <c r="G23" t="s">
        <v>10</v>
      </c>
      <c r="H23">
        <v>840</v>
      </c>
    </row>
    <row r="24" spans="1:8" x14ac:dyDescent="0.2">
      <c r="A24" t="s">
        <v>52</v>
      </c>
      <c r="B24" s="1">
        <v>41091</v>
      </c>
      <c r="C24">
        <v>2012</v>
      </c>
      <c r="D24" t="s">
        <v>18</v>
      </c>
      <c r="E24" t="s">
        <v>8</v>
      </c>
      <c r="F24" t="s">
        <v>14</v>
      </c>
      <c r="G24" t="s">
        <v>10</v>
      </c>
      <c r="H24">
        <v>1500</v>
      </c>
    </row>
    <row r="25" spans="1:8" x14ac:dyDescent="0.2">
      <c r="A25" t="s">
        <v>53</v>
      </c>
      <c r="B25" s="1">
        <v>41091</v>
      </c>
      <c r="C25">
        <v>2012</v>
      </c>
      <c r="D25" t="s">
        <v>18</v>
      </c>
      <c r="E25" t="s">
        <v>11</v>
      </c>
      <c r="F25" t="s">
        <v>14</v>
      </c>
      <c r="G25" t="s">
        <v>10</v>
      </c>
      <c r="H25">
        <v>1650</v>
      </c>
    </row>
    <row r="26" spans="1:8" x14ac:dyDescent="0.2">
      <c r="A26" t="s">
        <v>54</v>
      </c>
      <c r="B26" s="1">
        <v>41122</v>
      </c>
      <c r="C26">
        <v>2012</v>
      </c>
      <c r="D26" t="s">
        <v>19</v>
      </c>
      <c r="E26" t="s">
        <v>8</v>
      </c>
      <c r="F26" t="s">
        <v>9</v>
      </c>
      <c r="G26" t="s">
        <v>10</v>
      </c>
      <c r="H26">
        <v>650</v>
      </c>
    </row>
    <row r="27" spans="1:8" x14ac:dyDescent="0.2">
      <c r="A27" t="s">
        <v>55</v>
      </c>
      <c r="B27" s="1">
        <v>41122</v>
      </c>
      <c r="C27">
        <v>2012</v>
      </c>
      <c r="D27" t="s">
        <v>19</v>
      </c>
      <c r="E27" t="s">
        <v>11</v>
      </c>
      <c r="F27" t="s">
        <v>9</v>
      </c>
      <c r="G27" t="s">
        <v>10</v>
      </c>
      <c r="H27">
        <v>830</v>
      </c>
    </row>
    <row r="28" spans="1:8" x14ac:dyDescent="0.2">
      <c r="A28" t="s">
        <v>56</v>
      </c>
      <c r="B28" s="1">
        <v>41122</v>
      </c>
      <c r="C28">
        <v>2012</v>
      </c>
      <c r="D28" t="s">
        <v>19</v>
      </c>
      <c r="E28" t="s">
        <v>8</v>
      </c>
      <c r="F28" t="s">
        <v>14</v>
      </c>
      <c r="G28" t="s">
        <v>10</v>
      </c>
      <c r="H28">
        <v>1750</v>
      </c>
    </row>
    <row r="29" spans="1:8" x14ac:dyDescent="0.2">
      <c r="A29" t="s">
        <v>57</v>
      </c>
      <c r="B29" s="1">
        <v>41122</v>
      </c>
      <c r="C29">
        <v>2012</v>
      </c>
      <c r="D29" t="s">
        <v>19</v>
      </c>
      <c r="E29" t="s">
        <v>11</v>
      </c>
      <c r="F29" t="s">
        <v>14</v>
      </c>
      <c r="G29" t="s">
        <v>10</v>
      </c>
      <c r="H29">
        <v>2200</v>
      </c>
    </row>
    <row r="30" spans="1:8" x14ac:dyDescent="0.2">
      <c r="A30" t="s">
        <v>58</v>
      </c>
      <c r="B30" s="1">
        <v>41153</v>
      </c>
      <c r="C30">
        <v>2012</v>
      </c>
      <c r="D30" t="s">
        <v>20</v>
      </c>
      <c r="E30" t="s">
        <v>8</v>
      </c>
      <c r="F30" t="s">
        <v>9</v>
      </c>
      <c r="G30" t="s">
        <v>10</v>
      </c>
      <c r="H30">
        <v>620</v>
      </c>
    </row>
    <row r="31" spans="1:8" x14ac:dyDescent="0.2">
      <c r="A31" t="s">
        <v>59</v>
      </c>
      <c r="B31" s="1">
        <v>41153</v>
      </c>
      <c r="C31">
        <v>2012</v>
      </c>
      <c r="D31" t="s">
        <v>20</v>
      </c>
      <c r="E31" t="s">
        <v>11</v>
      </c>
      <c r="F31" t="s">
        <v>9</v>
      </c>
      <c r="G31" t="s">
        <v>10</v>
      </c>
      <c r="H31">
        <v>790</v>
      </c>
    </row>
    <row r="32" spans="1:8" x14ac:dyDescent="0.2">
      <c r="A32" t="s">
        <v>60</v>
      </c>
      <c r="B32" s="1">
        <v>41153</v>
      </c>
      <c r="C32">
        <v>2012</v>
      </c>
      <c r="D32" t="s">
        <v>20</v>
      </c>
      <c r="E32" t="s">
        <v>8</v>
      </c>
      <c r="F32" t="s">
        <v>14</v>
      </c>
      <c r="G32" t="s">
        <v>10</v>
      </c>
      <c r="H32">
        <v>1500</v>
      </c>
    </row>
    <row r="33" spans="1:8" x14ac:dyDescent="0.2">
      <c r="A33" t="s">
        <v>61</v>
      </c>
      <c r="B33" s="1">
        <v>41153</v>
      </c>
      <c r="C33">
        <v>2012</v>
      </c>
      <c r="D33" t="s">
        <v>20</v>
      </c>
      <c r="E33" t="s">
        <v>11</v>
      </c>
      <c r="F33" t="s">
        <v>14</v>
      </c>
      <c r="G33" t="s">
        <v>10</v>
      </c>
      <c r="H33">
        <v>1650</v>
      </c>
    </row>
    <row r="34" spans="1:8" x14ac:dyDescent="0.2">
      <c r="A34" t="s">
        <v>62</v>
      </c>
      <c r="B34" s="1">
        <v>41183</v>
      </c>
      <c r="C34">
        <v>2012</v>
      </c>
      <c r="D34" t="s">
        <v>21</v>
      </c>
      <c r="E34" t="s">
        <v>8</v>
      </c>
      <c r="F34" t="s">
        <v>9</v>
      </c>
      <c r="G34" t="s">
        <v>10</v>
      </c>
      <c r="H34">
        <v>650</v>
      </c>
    </row>
    <row r="35" spans="1:8" x14ac:dyDescent="0.2">
      <c r="A35" t="s">
        <v>63</v>
      </c>
      <c r="B35" s="1">
        <v>41183</v>
      </c>
      <c r="C35">
        <v>2012</v>
      </c>
      <c r="D35" t="s">
        <v>21</v>
      </c>
      <c r="E35" t="s">
        <v>11</v>
      </c>
      <c r="F35" t="s">
        <v>9</v>
      </c>
      <c r="G35" t="s">
        <v>10</v>
      </c>
      <c r="H35">
        <v>830</v>
      </c>
    </row>
    <row r="36" spans="1:8" x14ac:dyDescent="0.2">
      <c r="A36" t="s">
        <v>64</v>
      </c>
      <c r="B36" s="1">
        <v>41183</v>
      </c>
      <c r="C36">
        <v>2012</v>
      </c>
      <c r="D36" t="s">
        <v>21</v>
      </c>
      <c r="E36" t="s">
        <v>8</v>
      </c>
      <c r="F36" t="s">
        <v>14</v>
      </c>
      <c r="G36" t="s">
        <v>10</v>
      </c>
      <c r="H36">
        <v>1500</v>
      </c>
    </row>
    <row r="37" spans="1:8" x14ac:dyDescent="0.2">
      <c r="A37" t="s">
        <v>65</v>
      </c>
      <c r="B37" s="1">
        <v>41183</v>
      </c>
      <c r="C37">
        <v>2012</v>
      </c>
      <c r="D37" t="s">
        <v>21</v>
      </c>
      <c r="E37" t="s">
        <v>11</v>
      </c>
      <c r="F37" t="s">
        <v>14</v>
      </c>
      <c r="G37" t="s">
        <v>10</v>
      </c>
      <c r="H37">
        <v>1750</v>
      </c>
    </row>
    <row r="38" spans="1:8" x14ac:dyDescent="0.2">
      <c r="A38" t="s">
        <v>66</v>
      </c>
      <c r="B38" s="1">
        <v>41214</v>
      </c>
      <c r="C38">
        <v>2012</v>
      </c>
      <c r="D38" t="s">
        <v>22</v>
      </c>
      <c r="E38" t="s">
        <v>8</v>
      </c>
      <c r="F38" t="s">
        <v>9</v>
      </c>
      <c r="G38" t="s">
        <v>10</v>
      </c>
      <c r="H38">
        <v>660</v>
      </c>
    </row>
    <row r="39" spans="1:8" x14ac:dyDescent="0.2">
      <c r="A39" t="s">
        <v>67</v>
      </c>
      <c r="B39" s="1">
        <v>41214</v>
      </c>
      <c r="C39">
        <v>2012</v>
      </c>
      <c r="D39" t="s">
        <v>22</v>
      </c>
      <c r="E39" t="s">
        <v>11</v>
      </c>
      <c r="F39" t="s">
        <v>9</v>
      </c>
      <c r="G39" t="s">
        <v>10</v>
      </c>
      <c r="H39">
        <v>820</v>
      </c>
    </row>
    <row r="40" spans="1:8" x14ac:dyDescent="0.2">
      <c r="A40" t="s">
        <v>68</v>
      </c>
      <c r="B40" s="1">
        <v>41214</v>
      </c>
      <c r="C40">
        <v>2012</v>
      </c>
      <c r="D40" t="s">
        <v>22</v>
      </c>
      <c r="E40" t="s">
        <v>8</v>
      </c>
      <c r="F40" t="s">
        <v>14</v>
      </c>
      <c r="G40" t="s">
        <v>10</v>
      </c>
      <c r="H40">
        <v>1450</v>
      </c>
    </row>
    <row r="41" spans="1:8" x14ac:dyDescent="0.2">
      <c r="A41" t="s">
        <v>69</v>
      </c>
      <c r="B41" s="1">
        <v>41214</v>
      </c>
      <c r="C41">
        <v>2012</v>
      </c>
      <c r="D41" t="s">
        <v>22</v>
      </c>
      <c r="E41" t="s">
        <v>11</v>
      </c>
      <c r="F41" t="s">
        <v>14</v>
      </c>
      <c r="G41" t="s">
        <v>10</v>
      </c>
      <c r="H41">
        <v>1700</v>
      </c>
    </row>
    <row r="42" spans="1:8" x14ac:dyDescent="0.2">
      <c r="A42" t="s">
        <v>70</v>
      </c>
      <c r="B42" s="1">
        <v>41244</v>
      </c>
      <c r="C42">
        <v>2012</v>
      </c>
      <c r="D42" t="s">
        <v>23</v>
      </c>
      <c r="E42" t="s">
        <v>8</v>
      </c>
      <c r="F42" t="s">
        <v>9</v>
      </c>
      <c r="G42" t="s">
        <v>10</v>
      </c>
      <c r="H42">
        <v>680</v>
      </c>
    </row>
    <row r="43" spans="1:8" x14ac:dyDescent="0.2">
      <c r="A43" t="s">
        <v>71</v>
      </c>
      <c r="B43" s="1">
        <v>41244</v>
      </c>
      <c r="C43">
        <v>2012</v>
      </c>
      <c r="D43" t="s">
        <v>23</v>
      </c>
      <c r="E43" t="s">
        <v>11</v>
      </c>
      <c r="F43" t="s">
        <v>9</v>
      </c>
      <c r="G43" t="s">
        <v>10</v>
      </c>
      <c r="H43">
        <v>840</v>
      </c>
    </row>
    <row r="44" spans="1:8" x14ac:dyDescent="0.2">
      <c r="A44" t="s">
        <v>72</v>
      </c>
      <c r="B44" s="1">
        <v>41244</v>
      </c>
      <c r="C44">
        <v>2012</v>
      </c>
      <c r="D44" t="s">
        <v>23</v>
      </c>
      <c r="E44" t="s">
        <v>8</v>
      </c>
      <c r="F44" t="s">
        <v>14</v>
      </c>
      <c r="G44" t="s">
        <v>10</v>
      </c>
      <c r="H44">
        <v>1410</v>
      </c>
    </row>
    <row r="45" spans="1:8" x14ac:dyDescent="0.2">
      <c r="A45" t="s">
        <v>73</v>
      </c>
      <c r="B45" s="1">
        <v>41244</v>
      </c>
      <c r="C45">
        <v>2012</v>
      </c>
      <c r="D45" t="s">
        <v>23</v>
      </c>
      <c r="E45" t="s">
        <v>11</v>
      </c>
      <c r="F45" t="s">
        <v>14</v>
      </c>
      <c r="G45" t="s">
        <v>10</v>
      </c>
      <c r="H45">
        <v>1760</v>
      </c>
    </row>
    <row r="46" spans="1:8" x14ac:dyDescent="0.2">
      <c r="A46" t="s">
        <v>74</v>
      </c>
      <c r="B46" s="1">
        <v>41275</v>
      </c>
      <c r="C46">
        <v>2013</v>
      </c>
      <c r="D46" t="s">
        <v>7</v>
      </c>
      <c r="E46" t="s">
        <v>8</v>
      </c>
      <c r="F46" t="s">
        <v>9</v>
      </c>
      <c r="G46" t="s">
        <v>10</v>
      </c>
      <c r="H46">
        <v>660</v>
      </c>
    </row>
    <row r="47" spans="1:8" x14ac:dyDescent="0.2">
      <c r="A47" t="s">
        <v>75</v>
      </c>
      <c r="B47" s="1">
        <v>41275</v>
      </c>
      <c r="C47">
        <v>2013</v>
      </c>
      <c r="D47" t="s">
        <v>7</v>
      </c>
      <c r="E47" t="s">
        <v>11</v>
      </c>
      <c r="F47" t="s">
        <v>9</v>
      </c>
      <c r="G47" t="s">
        <v>10</v>
      </c>
      <c r="H47">
        <v>820</v>
      </c>
    </row>
    <row r="48" spans="1:8" x14ac:dyDescent="0.2">
      <c r="A48" t="s">
        <v>76</v>
      </c>
      <c r="B48" s="1">
        <v>41275</v>
      </c>
      <c r="C48">
        <v>2013</v>
      </c>
      <c r="D48" t="s">
        <v>7</v>
      </c>
      <c r="E48" t="s">
        <v>8</v>
      </c>
      <c r="F48" t="s">
        <v>14</v>
      </c>
      <c r="G48" t="s">
        <v>10</v>
      </c>
      <c r="H48">
        <v>1350</v>
      </c>
    </row>
    <row r="49" spans="1:8" x14ac:dyDescent="0.2">
      <c r="A49" t="s">
        <v>77</v>
      </c>
      <c r="B49" s="1">
        <v>41275</v>
      </c>
      <c r="C49">
        <v>2013</v>
      </c>
      <c r="D49" t="s">
        <v>7</v>
      </c>
      <c r="E49" t="s">
        <v>11</v>
      </c>
      <c r="F49" t="s">
        <v>14</v>
      </c>
      <c r="G49" t="s">
        <v>10</v>
      </c>
      <c r="H49">
        <v>1700</v>
      </c>
    </row>
    <row r="50" spans="1:8" x14ac:dyDescent="0.2">
      <c r="A50" t="s">
        <v>78</v>
      </c>
      <c r="B50" s="1">
        <v>41306</v>
      </c>
      <c r="C50">
        <v>2013</v>
      </c>
      <c r="D50" t="s">
        <v>12</v>
      </c>
      <c r="E50" t="s">
        <v>8</v>
      </c>
      <c r="F50" t="s">
        <v>9</v>
      </c>
      <c r="G50" t="s">
        <v>10</v>
      </c>
      <c r="H50">
        <v>640</v>
      </c>
    </row>
    <row r="51" spans="1:8" x14ac:dyDescent="0.2">
      <c r="A51" t="s">
        <v>79</v>
      </c>
      <c r="B51" s="1">
        <v>41306</v>
      </c>
      <c r="C51">
        <v>2013</v>
      </c>
      <c r="D51" t="s">
        <v>12</v>
      </c>
      <c r="E51" t="s">
        <v>11</v>
      </c>
      <c r="F51" t="s">
        <v>9</v>
      </c>
      <c r="G51" t="s">
        <v>10</v>
      </c>
      <c r="H51">
        <v>790</v>
      </c>
    </row>
    <row r="52" spans="1:8" x14ac:dyDescent="0.2">
      <c r="A52" t="s">
        <v>80</v>
      </c>
      <c r="B52" s="1">
        <v>41306</v>
      </c>
      <c r="C52">
        <v>2013</v>
      </c>
      <c r="D52" t="s">
        <v>12</v>
      </c>
      <c r="E52" t="s">
        <v>8</v>
      </c>
      <c r="F52" t="s">
        <v>14</v>
      </c>
      <c r="G52" t="s">
        <v>10</v>
      </c>
      <c r="H52">
        <v>1350</v>
      </c>
    </row>
    <row r="53" spans="1:8" x14ac:dyDescent="0.2">
      <c r="A53" t="s">
        <v>81</v>
      </c>
      <c r="B53" s="1">
        <v>41306</v>
      </c>
      <c r="C53">
        <v>2013</v>
      </c>
      <c r="D53" t="s">
        <v>12</v>
      </c>
      <c r="E53" t="s">
        <v>11</v>
      </c>
      <c r="F53" t="s">
        <v>14</v>
      </c>
      <c r="G53" t="s">
        <v>10</v>
      </c>
      <c r="H53">
        <v>1700</v>
      </c>
    </row>
    <row r="54" spans="1:8" x14ac:dyDescent="0.2">
      <c r="A54" t="s">
        <v>82</v>
      </c>
      <c r="B54" s="1">
        <v>41334</v>
      </c>
      <c r="C54">
        <v>2013</v>
      </c>
      <c r="D54" t="s">
        <v>13</v>
      </c>
      <c r="E54" t="s">
        <v>8</v>
      </c>
      <c r="F54" t="s">
        <v>9</v>
      </c>
      <c r="G54" t="s">
        <v>10</v>
      </c>
      <c r="H54">
        <v>760</v>
      </c>
    </row>
    <row r="55" spans="1:8" x14ac:dyDescent="0.2">
      <c r="A55" t="s">
        <v>83</v>
      </c>
      <c r="B55" s="1">
        <v>41334</v>
      </c>
      <c r="C55">
        <v>2013</v>
      </c>
      <c r="D55" t="s">
        <v>13</v>
      </c>
      <c r="E55" t="s">
        <v>11</v>
      </c>
      <c r="F55" t="s">
        <v>9</v>
      </c>
      <c r="G55" t="s">
        <v>10</v>
      </c>
      <c r="H55">
        <v>940</v>
      </c>
    </row>
    <row r="56" spans="1:8" x14ac:dyDescent="0.2">
      <c r="A56" t="s">
        <v>84</v>
      </c>
      <c r="B56" s="1">
        <v>41334</v>
      </c>
      <c r="C56">
        <v>2013</v>
      </c>
      <c r="D56" t="s">
        <v>13</v>
      </c>
      <c r="E56" t="s">
        <v>8</v>
      </c>
      <c r="F56" t="s">
        <v>14</v>
      </c>
      <c r="G56" t="s">
        <v>10</v>
      </c>
      <c r="H56">
        <v>1140</v>
      </c>
    </row>
    <row r="57" spans="1:8" x14ac:dyDescent="0.2">
      <c r="A57" t="s">
        <v>85</v>
      </c>
      <c r="B57" s="1">
        <v>41334</v>
      </c>
      <c r="C57">
        <v>2013</v>
      </c>
      <c r="D57" t="s">
        <v>13</v>
      </c>
      <c r="E57" t="s">
        <v>11</v>
      </c>
      <c r="F57" t="s">
        <v>14</v>
      </c>
      <c r="G57" t="s">
        <v>10</v>
      </c>
      <c r="H57">
        <v>1380</v>
      </c>
    </row>
    <row r="58" spans="1:8" x14ac:dyDescent="0.2">
      <c r="A58" t="s">
        <v>86</v>
      </c>
      <c r="B58" s="1">
        <v>41365</v>
      </c>
      <c r="C58">
        <v>2013</v>
      </c>
      <c r="D58" t="s">
        <v>15</v>
      </c>
      <c r="E58" t="s">
        <v>8</v>
      </c>
      <c r="F58" t="s">
        <v>9</v>
      </c>
      <c r="G58" t="s">
        <v>10</v>
      </c>
      <c r="H58">
        <v>760</v>
      </c>
    </row>
    <row r="59" spans="1:8" x14ac:dyDescent="0.2">
      <c r="A59" t="s">
        <v>87</v>
      </c>
      <c r="B59" s="1">
        <v>41365</v>
      </c>
      <c r="C59">
        <v>2013</v>
      </c>
      <c r="D59" t="s">
        <v>15</v>
      </c>
      <c r="E59" t="s">
        <v>11</v>
      </c>
      <c r="F59" t="s">
        <v>9</v>
      </c>
      <c r="G59" t="s">
        <v>10</v>
      </c>
      <c r="H59">
        <v>940</v>
      </c>
    </row>
    <row r="60" spans="1:8" x14ac:dyDescent="0.2">
      <c r="A60" t="s">
        <v>88</v>
      </c>
      <c r="B60" s="1">
        <v>41365</v>
      </c>
      <c r="C60">
        <v>2013</v>
      </c>
      <c r="D60" t="s">
        <v>15</v>
      </c>
      <c r="E60" t="s">
        <v>8</v>
      </c>
      <c r="F60" t="s">
        <v>14</v>
      </c>
      <c r="G60" t="s">
        <v>10</v>
      </c>
      <c r="H60">
        <v>1140</v>
      </c>
    </row>
    <row r="61" spans="1:8" x14ac:dyDescent="0.2">
      <c r="A61" t="s">
        <v>89</v>
      </c>
      <c r="B61" s="1">
        <v>41365</v>
      </c>
      <c r="C61">
        <v>2013</v>
      </c>
      <c r="D61" t="s">
        <v>15</v>
      </c>
      <c r="E61" t="s">
        <v>11</v>
      </c>
      <c r="F61" t="s">
        <v>14</v>
      </c>
      <c r="G61" t="s">
        <v>10</v>
      </c>
      <c r="H61">
        <v>1380</v>
      </c>
    </row>
    <row r="62" spans="1:8" x14ac:dyDescent="0.2">
      <c r="A62" t="s">
        <v>90</v>
      </c>
      <c r="B62" s="1">
        <v>41395</v>
      </c>
      <c r="C62">
        <v>2013</v>
      </c>
      <c r="D62" t="s">
        <v>16</v>
      </c>
      <c r="E62" t="s">
        <v>8</v>
      </c>
      <c r="F62" t="s">
        <v>9</v>
      </c>
      <c r="G62" t="s">
        <v>10</v>
      </c>
      <c r="H62">
        <v>750</v>
      </c>
    </row>
    <row r="63" spans="1:8" x14ac:dyDescent="0.2">
      <c r="A63" t="s">
        <v>91</v>
      </c>
      <c r="B63" s="1">
        <v>41395</v>
      </c>
      <c r="C63">
        <v>2013</v>
      </c>
      <c r="D63" t="s">
        <v>16</v>
      </c>
      <c r="E63" t="s">
        <v>11</v>
      </c>
      <c r="F63" t="s">
        <v>9</v>
      </c>
      <c r="G63" t="s">
        <v>10</v>
      </c>
      <c r="H63">
        <v>940</v>
      </c>
    </row>
    <row r="64" spans="1:8" x14ac:dyDescent="0.2">
      <c r="A64" t="s">
        <v>92</v>
      </c>
      <c r="B64" s="1">
        <v>41395</v>
      </c>
      <c r="C64">
        <v>2013</v>
      </c>
      <c r="D64" t="s">
        <v>16</v>
      </c>
      <c r="E64" t="s">
        <v>8</v>
      </c>
      <c r="F64" t="s">
        <v>14</v>
      </c>
      <c r="G64" t="s">
        <v>10</v>
      </c>
      <c r="H64">
        <v>1500</v>
      </c>
    </row>
    <row r="65" spans="1:8" x14ac:dyDescent="0.2">
      <c r="A65" t="s">
        <v>93</v>
      </c>
      <c r="B65" s="1">
        <v>41395</v>
      </c>
      <c r="C65">
        <v>2013</v>
      </c>
      <c r="D65" t="s">
        <v>16</v>
      </c>
      <c r="E65" t="s">
        <v>11</v>
      </c>
      <c r="F65" t="s">
        <v>14</v>
      </c>
      <c r="G65" t="s">
        <v>10</v>
      </c>
      <c r="H65">
        <v>1850</v>
      </c>
    </row>
    <row r="66" spans="1:8" x14ac:dyDescent="0.2">
      <c r="A66" t="s">
        <v>94</v>
      </c>
      <c r="B66" s="1">
        <v>41426</v>
      </c>
      <c r="C66">
        <v>2013</v>
      </c>
      <c r="D66" t="s">
        <v>17</v>
      </c>
      <c r="E66" t="s">
        <v>8</v>
      </c>
      <c r="F66" t="s">
        <v>9</v>
      </c>
      <c r="G66" t="s">
        <v>10</v>
      </c>
      <c r="H66">
        <v>770</v>
      </c>
    </row>
    <row r="67" spans="1:8" x14ac:dyDescent="0.2">
      <c r="A67" t="s">
        <v>95</v>
      </c>
      <c r="B67" s="1">
        <v>41426</v>
      </c>
      <c r="C67">
        <v>2013</v>
      </c>
      <c r="D67" t="s">
        <v>17</v>
      </c>
      <c r="E67" t="s">
        <v>11</v>
      </c>
      <c r="F67" t="s">
        <v>9</v>
      </c>
      <c r="G67" t="s">
        <v>10</v>
      </c>
      <c r="H67">
        <v>960</v>
      </c>
    </row>
    <row r="68" spans="1:8" x14ac:dyDescent="0.2">
      <c r="A68" t="s">
        <v>96</v>
      </c>
      <c r="B68" s="1">
        <v>41426</v>
      </c>
      <c r="C68">
        <v>2013</v>
      </c>
      <c r="D68" t="s">
        <v>17</v>
      </c>
      <c r="E68" t="s">
        <v>8</v>
      </c>
      <c r="F68" t="s">
        <v>14</v>
      </c>
      <c r="G68" t="s">
        <v>10</v>
      </c>
      <c r="H68">
        <v>1490</v>
      </c>
    </row>
    <row r="69" spans="1:8" x14ac:dyDescent="0.2">
      <c r="A69" t="s">
        <v>97</v>
      </c>
      <c r="B69" s="1">
        <v>41426</v>
      </c>
      <c r="C69">
        <v>2013</v>
      </c>
      <c r="D69" t="s">
        <v>17</v>
      </c>
      <c r="E69" t="s">
        <v>11</v>
      </c>
      <c r="F69" t="s">
        <v>14</v>
      </c>
      <c r="G69" t="s">
        <v>10</v>
      </c>
      <c r="H69">
        <v>1810</v>
      </c>
    </row>
    <row r="70" spans="1:8" x14ac:dyDescent="0.2">
      <c r="A70" t="s">
        <v>98</v>
      </c>
      <c r="B70" s="1">
        <v>41456</v>
      </c>
      <c r="C70">
        <v>2013</v>
      </c>
      <c r="D70" t="s">
        <v>18</v>
      </c>
      <c r="E70" t="s">
        <v>8</v>
      </c>
      <c r="F70" t="s">
        <v>9</v>
      </c>
      <c r="G70" t="s">
        <v>10</v>
      </c>
      <c r="H70">
        <v>770</v>
      </c>
    </row>
    <row r="71" spans="1:8" x14ac:dyDescent="0.2">
      <c r="A71" t="s">
        <v>99</v>
      </c>
      <c r="B71" s="1">
        <v>41456</v>
      </c>
      <c r="C71">
        <v>2013</v>
      </c>
      <c r="D71" t="s">
        <v>18</v>
      </c>
      <c r="E71" t="s">
        <v>11</v>
      </c>
      <c r="F71" t="s">
        <v>9</v>
      </c>
      <c r="G71" t="s">
        <v>10</v>
      </c>
      <c r="H71">
        <v>960</v>
      </c>
    </row>
    <row r="72" spans="1:8" x14ac:dyDescent="0.2">
      <c r="A72" t="s">
        <v>100</v>
      </c>
      <c r="B72" s="1">
        <v>41456</v>
      </c>
      <c r="C72">
        <v>2013</v>
      </c>
      <c r="D72" t="s">
        <v>18</v>
      </c>
      <c r="E72" t="s">
        <v>8</v>
      </c>
      <c r="F72" t="s">
        <v>14</v>
      </c>
      <c r="G72" t="s">
        <v>10</v>
      </c>
      <c r="H72">
        <v>1490</v>
      </c>
    </row>
    <row r="73" spans="1:8" x14ac:dyDescent="0.2">
      <c r="A73" t="s">
        <v>101</v>
      </c>
      <c r="B73" s="1">
        <v>41456</v>
      </c>
      <c r="C73">
        <v>2013</v>
      </c>
      <c r="D73" t="s">
        <v>18</v>
      </c>
      <c r="E73" t="s">
        <v>11</v>
      </c>
      <c r="F73" t="s">
        <v>14</v>
      </c>
      <c r="G73" t="s">
        <v>10</v>
      </c>
      <c r="H73">
        <v>1810</v>
      </c>
    </row>
    <row r="74" spans="1:8" x14ac:dyDescent="0.2">
      <c r="A74" t="s">
        <v>102</v>
      </c>
      <c r="B74" s="1">
        <v>41487</v>
      </c>
      <c r="C74">
        <v>2013</v>
      </c>
      <c r="D74" t="s">
        <v>19</v>
      </c>
      <c r="E74" t="s">
        <v>8</v>
      </c>
      <c r="F74" t="s">
        <v>9</v>
      </c>
      <c r="G74" t="s">
        <v>10</v>
      </c>
      <c r="H74">
        <v>800</v>
      </c>
    </row>
    <row r="75" spans="1:8" x14ac:dyDescent="0.2">
      <c r="A75" t="s">
        <v>103</v>
      </c>
      <c r="B75" s="1">
        <v>41487</v>
      </c>
      <c r="C75">
        <v>2013</v>
      </c>
      <c r="D75" t="s">
        <v>19</v>
      </c>
      <c r="E75" t="s">
        <v>11</v>
      </c>
      <c r="F75" t="s">
        <v>9</v>
      </c>
      <c r="G75" t="s">
        <v>10</v>
      </c>
      <c r="H75">
        <v>1000</v>
      </c>
    </row>
    <row r="76" spans="1:8" x14ac:dyDescent="0.2">
      <c r="A76" t="s">
        <v>104</v>
      </c>
      <c r="B76" s="1">
        <v>41487</v>
      </c>
      <c r="C76">
        <v>2013</v>
      </c>
      <c r="D76" t="s">
        <v>19</v>
      </c>
      <c r="E76" t="s">
        <v>8</v>
      </c>
      <c r="F76" t="s">
        <v>14</v>
      </c>
      <c r="G76" t="s">
        <v>10</v>
      </c>
      <c r="H76">
        <v>1560</v>
      </c>
    </row>
    <row r="77" spans="1:8" x14ac:dyDescent="0.2">
      <c r="A77" t="s">
        <v>105</v>
      </c>
      <c r="B77" s="1">
        <v>41487</v>
      </c>
      <c r="C77">
        <v>2013</v>
      </c>
      <c r="D77" t="s">
        <v>19</v>
      </c>
      <c r="E77" t="s">
        <v>11</v>
      </c>
      <c r="F77" t="s">
        <v>14</v>
      </c>
      <c r="G77" t="s">
        <v>10</v>
      </c>
      <c r="H77">
        <v>1890</v>
      </c>
    </row>
    <row r="78" spans="1:8" x14ac:dyDescent="0.2">
      <c r="A78" t="s">
        <v>106</v>
      </c>
      <c r="B78" s="1">
        <v>41518</v>
      </c>
      <c r="C78">
        <v>2013</v>
      </c>
      <c r="D78" t="s">
        <v>20</v>
      </c>
      <c r="E78" t="s">
        <v>8</v>
      </c>
      <c r="F78" t="s">
        <v>9</v>
      </c>
      <c r="G78" t="s">
        <v>10</v>
      </c>
      <c r="H78">
        <v>760</v>
      </c>
    </row>
    <row r="79" spans="1:8" x14ac:dyDescent="0.2">
      <c r="A79" t="s">
        <v>107</v>
      </c>
      <c r="B79" s="1">
        <v>41518</v>
      </c>
      <c r="C79">
        <v>2013</v>
      </c>
      <c r="D79" t="s">
        <v>20</v>
      </c>
      <c r="E79" t="s">
        <v>11</v>
      </c>
      <c r="F79" t="s">
        <v>9</v>
      </c>
      <c r="G79" t="s">
        <v>10</v>
      </c>
      <c r="H79">
        <v>960</v>
      </c>
    </row>
    <row r="80" spans="1:8" x14ac:dyDescent="0.2">
      <c r="A80" t="s">
        <v>108</v>
      </c>
      <c r="B80" s="1">
        <v>41518</v>
      </c>
      <c r="C80">
        <v>2013</v>
      </c>
      <c r="D80" t="s">
        <v>20</v>
      </c>
      <c r="E80" t="s">
        <v>8</v>
      </c>
      <c r="F80" t="s">
        <v>14</v>
      </c>
      <c r="G80" t="s">
        <v>10</v>
      </c>
      <c r="H80">
        <v>1450</v>
      </c>
    </row>
    <row r="81" spans="1:8" x14ac:dyDescent="0.2">
      <c r="A81" t="s">
        <v>109</v>
      </c>
      <c r="B81" s="1">
        <v>41518</v>
      </c>
      <c r="C81">
        <v>2013</v>
      </c>
      <c r="D81" t="s">
        <v>20</v>
      </c>
      <c r="E81" t="s">
        <v>11</v>
      </c>
      <c r="F81" t="s">
        <v>14</v>
      </c>
      <c r="G81" t="s">
        <v>10</v>
      </c>
      <c r="H81">
        <v>1770</v>
      </c>
    </row>
    <row r="82" spans="1:8" x14ac:dyDescent="0.2">
      <c r="A82" t="s">
        <v>110</v>
      </c>
      <c r="B82" s="1">
        <v>41548</v>
      </c>
      <c r="C82">
        <v>2013</v>
      </c>
      <c r="D82" t="s">
        <v>21</v>
      </c>
      <c r="E82" t="s">
        <v>8</v>
      </c>
      <c r="F82" t="s">
        <v>9</v>
      </c>
      <c r="G82" t="s">
        <v>10</v>
      </c>
      <c r="H82">
        <v>760</v>
      </c>
    </row>
    <row r="83" spans="1:8" x14ac:dyDescent="0.2">
      <c r="A83" t="s">
        <v>111</v>
      </c>
      <c r="B83" s="1">
        <v>41548</v>
      </c>
      <c r="C83">
        <v>2013</v>
      </c>
      <c r="D83" t="s">
        <v>21</v>
      </c>
      <c r="E83" t="s">
        <v>11</v>
      </c>
      <c r="F83" t="s">
        <v>9</v>
      </c>
      <c r="G83" t="s">
        <v>10</v>
      </c>
      <c r="H83">
        <v>950</v>
      </c>
    </row>
    <row r="84" spans="1:8" x14ac:dyDescent="0.2">
      <c r="A84" t="s">
        <v>112</v>
      </c>
      <c r="B84" s="1">
        <v>41548</v>
      </c>
      <c r="C84">
        <v>2013</v>
      </c>
      <c r="D84" t="s">
        <v>21</v>
      </c>
      <c r="E84" t="s">
        <v>8</v>
      </c>
      <c r="F84" t="s">
        <v>14</v>
      </c>
      <c r="G84" t="s">
        <v>10</v>
      </c>
      <c r="H84">
        <v>1560</v>
      </c>
    </row>
    <row r="85" spans="1:8" x14ac:dyDescent="0.2">
      <c r="A85" t="s">
        <v>113</v>
      </c>
      <c r="B85" s="1">
        <v>41548</v>
      </c>
      <c r="C85">
        <v>2013</v>
      </c>
      <c r="D85" t="s">
        <v>21</v>
      </c>
      <c r="E85" t="s">
        <v>11</v>
      </c>
      <c r="F85" t="s">
        <v>14</v>
      </c>
      <c r="G85" t="s">
        <v>10</v>
      </c>
      <c r="H85">
        <v>1890</v>
      </c>
    </row>
    <row r="86" spans="1:8" x14ac:dyDescent="0.2">
      <c r="A86" t="s">
        <v>114</v>
      </c>
      <c r="B86" s="1">
        <v>41579</v>
      </c>
      <c r="C86">
        <v>2013</v>
      </c>
      <c r="D86" t="s">
        <v>22</v>
      </c>
      <c r="E86" t="s">
        <v>8</v>
      </c>
      <c r="F86" t="s">
        <v>9</v>
      </c>
      <c r="G86" t="s">
        <v>10</v>
      </c>
      <c r="H86">
        <v>660</v>
      </c>
    </row>
    <row r="87" spans="1:8" x14ac:dyDescent="0.2">
      <c r="A87" t="s">
        <v>115</v>
      </c>
      <c r="B87" s="1">
        <v>41579</v>
      </c>
      <c r="C87">
        <v>2013</v>
      </c>
      <c r="D87" t="s">
        <v>22</v>
      </c>
      <c r="E87" t="s">
        <v>11</v>
      </c>
      <c r="F87" t="s">
        <v>9</v>
      </c>
      <c r="G87" t="s">
        <v>10</v>
      </c>
      <c r="H87">
        <v>840</v>
      </c>
    </row>
    <row r="88" spans="1:8" x14ac:dyDescent="0.2">
      <c r="A88" t="s">
        <v>116</v>
      </c>
      <c r="B88" s="1">
        <v>41579</v>
      </c>
      <c r="C88">
        <v>2013</v>
      </c>
      <c r="D88" t="s">
        <v>22</v>
      </c>
      <c r="E88" t="s">
        <v>8</v>
      </c>
      <c r="F88" t="s">
        <v>14</v>
      </c>
      <c r="G88" t="s">
        <v>10</v>
      </c>
      <c r="H88">
        <v>1560</v>
      </c>
    </row>
    <row r="89" spans="1:8" x14ac:dyDescent="0.2">
      <c r="A89" t="s">
        <v>117</v>
      </c>
      <c r="B89" s="1">
        <v>41579</v>
      </c>
      <c r="C89">
        <v>2013</v>
      </c>
      <c r="D89" t="s">
        <v>22</v>
      </c>
      <c r="E89" t="s">
        <v>11</v>
      </c>
      <c r="F89" t="s">
        <v>14</v>
      </c>
      <c r="G89" t="s">
        <v>10</v>
      </c>
      <c r="H89">
        <v>1890</v>
      </c>
    </row>
    <row r="90" spans="1:8" x14ac:dyDescent="0.2">
      <c r="A90" t="s">
        <v>118</v>
      </c>
      <c r="B90" s="1">
        <v>41609</v>
      </c>
      <c r="C90">
        <v>2013</v>
      </c>
      <c r="D90" t="s">
        <v>23</v>
      </c>
      <c r="E90" t="s">
        <v>8</v>
      </c>
      <c r="F90" t="s">
        <v>9</v>
      </c>
      <c r="G90" t="s">
        <v>10</v>
      </c>
      <c r="H90">
        <v>680</v>
      </c>
    </row>
    <row r="91" spans="1:8" x14ac:dyDescent="0.2">
      <c r="A91" t="s">
        <v>119</v>
      </c>
      <c r="B91" s="1">
        <v>41609</v>
      </c>
      <c r="C91">
        <v>2013</v>
      </c>
      <c r="D91" t="s">
        <v>23</v>
      </c>
      <c r="E91" t="s">
        <v>11</v>
      </c>
      <c r="F91" t="s">
        <v>9</v>
      </c>
      <c r="G91" t="s">
        <v>10</v>
      </c>
      <c r="H91">
        <v>860</v>
      </c>
    </row>
    <row r="92" spans="1:8" x14ac:dyDescent="0.2">
      <c r="A92" t="s">
        <v>120</v>
      </c>
      <c r="B92" s="1">
        <v>41609</v>
      </c>
      <c r="C92">
        <v>2013</v>
      </c>
      <c r="D92" t="s">
        <v>23</v>
      </c>
      <c r="E92" t="s">
        <v>8</v>
      </c>
      <c r="F92" t="s">
        <v>14</v>
      </c>
      <c r="G92" t="s">
        <v>10</v>
      </c>
      <c r="H92">
        <v>1560</v>
      </c>
    </row>
    <row r="93" spans="1:8" x14ac:dyDescent="0.2">
      <c r="A93" t="s">
        <v>121</v>
      </c>
      <c r="B93" s="1">
        <v>41609</v>
      </c>
      <c r="C93">
        <v>2013</v>
      </c>
      <c r="D93" t="s">
        <v>23</v>
      </c>
      <c r="E93" t="s">
        <v>11</v>
      </c>
      <c r="F93" t="s">
        <v>14</v>
      </c>
      <c r="G93" t="s">
        <v>10</v>
      </c>
      <c r="H93">
        <v>1890</v>
      </c>
    </row>
    <row r="94" spans="1:8" x14ac:dyDescent="0.2">
      <c r="A94" t="s">
        <v>122</v>
      </c>
      <c r="B94" s="1">
        <v>41640</v>
      </c>
      <c r="C94">
        <v>2014</v>
      </c>
      <c r="D94" t="s">
        <v>7</v>
      </c>
      <c r="E94" t="s">
        <v>8</v>
      </c>
      <c r="F94" t="s">
        <v>9</v>
      </c>
      <c r="G94" t="s">
        <v>10</v>
      </c>
      <c r="H94">
        <v>690</v>
      </c>
    </row>
    <row r="95" spans="1:8" x14ac:dyDescent="0.2">
      <c r="A95" t="s">
        <v>123</v>
      </c>
      <c r="B95" s="1">
        <v>41640</v>
      </c>
      <c r="C95">
        <v>2014</v>
      </c>
      <c r="D95" t="s">
        <v>7</v>
      </c>
      <c r="E95" t="s">
        <v>11</v>
      </c>
      <c r="F95" t="s">
        <v>9</v>
      </c>
      <c r="G95" t="s">
        <v>10</v>
      </c>
      <c r="H95">
        <v>900</v>
      </c>
    </row>
    <row r="96" spans="1:8" x14ac:dyDescent="0.2">
      <c r="A96" t="s">
        <v>124</v>
      </c>
      <c r="B96" s="1">
        <v>41640</v>
      </c>
      <c r="C96">
        <v>2014</v>
      </c>
      <c r="D96" t="s">
        <v>7</v>
      </c>
      <c r="E96" t="s">
        <v>8</v>
      </c>
      <c r="F96" t="s">
        <v>14</v>
      </c>
      <c r="G96" t="s">
        <v>10</v>
      </c>
      <c r="H96">
        <v>1330</v>
      </c>
    </row>
    <row r="97" spans="1:8" x14ac:dyDescent="0.2">
      <c r="A97" t="s">
        <v>125</v>
      </c>
      <c r="B97" s="1">
        <v>41640</v>
      </c>
      <c r="C97">
        <v>2014</v>
      </c>
      <c r="D97" t="s">
        <v>7</v>
      </c>
      <c r="E97" t="s">
        <v>11</v>
      </c>
      <c r="F97" t="s">
        <v>14</v>
      </c>
      <c r="G97" t="s">
        <v>10</v>
      </c>
      <c r="H97">
        <v>1650</v>
      </c>
    </row>
    <row r="98" spans="1:8" x14ac:dyDescent="0.2">
      <c r="A98" t="s">
        <v>126</v>
      </c>
      <c r="B98" s="1">
        <v>41671</v>
      </c>
      <c r="C98">
        <v>2014</v>
      </c>
      <c r="D98" t="s">
        <v>12</v>
      </c>
      <c r="E98" t="s">
        <v>8</v>
      </c>
      <c r="F98" t="s">
        <v>9</v>
      </c>
      <c r="G98" t="s">
        <v>10</v>
      </c>
      <c r="H98">
        <v>720</v>
      </c>
    </row>
    <row r="99" spans="1:8" x14ac:dyDescent="0.2">
      <c r="A99" t="s">
        <v>127</v>
      </c>
      <c r="B99" s="1">
        <v>41671</v>
      </c>
      <c r="C99">
        <v>2014</v>
      </c>
      <c r="D99" t="s">
        <v>12</v>
      </c>
      <c r="E99" t="s">
        <v>11</v>
      </c>
      <c r="F99" t="s">
        <v>9</v>
      </c>
      <c r="G99" t="s">
        <v>10</v>
      </c>
      <c r="H99">
        <v>940</v>
      </c>
    </row>
    <row r="100" spans="1:8" x14ac:dyDescent="0.2">
      <c r="A100" t="s">
        <v>128</v>
      </c>
      <c r="B100" s="1">
        <v>41671</v>
      </c>
      <c r="C100">
        <v>2014</v>
      </c>
      <c r="D100" t="s">
        <v>12</v>
      </c>
      <c r="E100" t="s">
        <v>8</v>
      </c>
      <c r="F100" t="s">
        <v>14</v>
      </c>
      <c r="G100" t="s">
        <v>10</v>
      </c>
      <c r="H100">
        <v>1330</v>
      </c>
    </row>
    <row r="101" spans="1:8" x14ac:dyDescent="0.2">
      <c r="A101" t="s">
        <v>129</v>
      </c>
      <c r="B101" s="1">
        <v>41671</v>
      </c>
      <c r="C101">
        <v>2014</v>
      </c>
      <c r="D101" t="s">
        <v>12</v>
      </c>
      <c r="E101" t="s">
        <v>11</v>
      </c>
      <c r="F101" t="s">
        <v>14</v>
      </c>
      <c r="G101" t="s">
        <v>10</v>
      </c>
      <c r="H101">
        <v>1650</v>
      </c>
    </row>
    <row r="102" spans="1:8" x14ac:dyDescent="0.2">
      <c r="A102" t="s">
        <v>130</v>
      </c>
      <c r="B102" s="1">
        <v>41699</v>
      </c>
      <c r="C102">
        <v>2014</v>
      </c>
      <c r="D102" t="s">
        <v>13</v>
      </c>
      <c r="E102" t="s">
        <v>8</v>
      </c>
      <c r="F102" t="s">
        <v>9</v>
      </c>
      <c r="G102" t="s">
        <v>10</v>
      </c>
      <c r="H102">
        <v>660</v>
      </c>
    </row>
    <row r="103" spans="1:8" x14ac:dyDescent="0.2">
      <c r="A103" t="s">
        <v>131</v>
      </c>
      <c r="B103" s="1">
        <v>41699</v>
      </c>
      <c r="C103">
        <v>2014</v>
      </c>
      <c r="D103" t="s">
        <v>13</v>
      </c>
      <c r="E103" t="s">
        <v>11</v>
      </c>
      <c r="F103" t="s">
        <v>9</v>
      </c>
      <c r="G103" t="s">
        <v>10</v>
      </c>
      <c r="H103">
        <v>900</v>
      </c>
    </row>
    <row r="104" spans="1:8" x14ac:dyDescent="0.2">
      <c r="A104" t="s">
        <v>132</v>
      </c>
      <c r="B104" s="1">
        <v>41699</v>
      </c>
      <c r="C104">
        <v>2014</v>
      </c>
      <c r="D104" t="s">
        <v>13</v>
      </c>
      <c r="E104" t="s">
        <v>8</v>
      </c>
      <c r="F104" t="s">
        <v>14</v>
      </c>
      <c r="G104" t="s">
        <v>10</v>
      </c>
      <c r="H104">
        <v>1330</v>
      </c>
    </row>
    <row r="105" spans="1:8" x14ac:dyDescent="0.2">
      <c r="A105" t="s">
        <v>133</v>
      </c>
      <c r="B105" s="1">
        <v>41699</v>
      </c>
      <c r="C105">
        <v>2014</v>
      </c>
      <c r="D105" t="s">
        <v>13</v>
      </c>
      <c r="E105" t="s">
        <v>11</v>
      </c>
      <c r="F105" t="s">
        <v>14</v>
      </c>
      <c r="G105" t="s">
        <v>10</v>
      </c>
      <c r="H105">
        <v>1650</v>
      </c>
    </row>
    <row r="106" spans="1:8" x14ac:dyDescent="0.2">
      <c r="A106" t="s">
        <v>134</v>
      </c>
      <c r="B106" s="1">
        <v>41730</v>
      </c>
      <c r="C106">
        <v>2014</v>
      </c>
      <c r="D106" t="s">
        <v>15</v>
      </c>
      <c r="E106" t="s">
        <v>8</v>
      </c>
      <c r="F106" t="s">
        <v>9</v>
      </c>
      <c r="G106" t="s">
        <v>10</v>
      </c>
      <c r="H106">
        <v>650</v>
      </c>
    </row>
    <row r="107" spans="1:8" x14ac:dyDescent="0.2">
      <c r="A107" t="s">
        <v>135</v>
      </c>
      <c r="B107" s="1">
        <v>41730</v>
      </c>
      <c r="C107">
        <v>2014</v>
      </c>
      <c r="D107" t="s">
        <v>15</v>
      </c>
      <c r="E107" t="s">
        <v>11</v>
      </c>
      <c r="F107" t="s">
        <v>9</v>
      </c>
      <c r="G107" t="s">
        <v>10</v>
      </c>
      <c r="H107">
        <v>900</v>
      </c>
    </row>
    <row r="108" spans="1:8" x14ac:dyDescent="0.2">
      <c r="A108" t="s">
        <v>136</v>
      </c>
      <c r="B108" s="1">
        <v>41730</v>
      </c>
      <c r="C108">
        <v>2014</v>
      </c>
      <c r="D108" t="s">
        <v>15</v>
      </c>
      <c r="E108" t="s">
        <v>8</v>
      </c>
      <c r="F108" t="s">
        <v>14</v>
      </c>
      <c r="G108" t="s">
        <v>10</v>
      </c>
      <c r="H108">
        <v>1330</v>
      </c>
    </row>
    <row r="109" spans="1:8" x14ac:dyDescent="0.2">
      <c r="A109" t="s">
        <v>137</v>
      </c>
      <c r="B109" s="1">
        <v>41730</v>
      </c>
      <c r="C109">
        <v>2014</v>
      </c>
      <c r="D109" t="s">
        <v>15</v>
      </c>
      <c r="E109" t="s">
        <v>11</v>
      </c>
      <c r="F109" t="s">
        <v>14</v>
      </c>
      <c r="G109" t="s">
        <v>10</v>
      </c>
      <c r="H109">
        <v>1650</v>
      </c>
    </row>
    <row r="110" spans="1:8" x14ac:dyDescent="0.2">
      <c r="A110" t="s">
        <v>138</v>
      </c>
      <c r="B110" s="1">
        <v>41760</v>
      </c>
      <c r="C110">
        <v>2014</v>
      </c>
      <c r="D110" t="s">
        <v>16</v>
      </c>
      <c r="E110" t="s">
        <v>8</v>
      </c>
      <c r="F110" t="s">
        <v>9</v>
      </c>
      <c r="G110" t="s">
        <v>10</v>
      </c>
      <c r="H110">
        <v>630</v>
      </c>
    </row>
    <row r="111" spans="1:8" x14ac:dyDescent="0.2">
      <c r="A111" t="s">
        <v>139</v>
      </c>
      <c r="B111" s="1">
        <v>41760</v>
      </c>
      <c r="C111">
        <v>2014</v>
      </c>
      <c r="D111" t="s">
        <v>16</v>
      </c>
      <c r="E111" t="s">
        <v>11</v>
      </c>
      <c r="F111" t="s">
        <v>9</v>
      </c>
      <c r="G111" t="s">
        <v>10</v>
      </c>
      <c r="H111">
        <v>870</v>
      </c>
    </row>
    <row r="112" spans="1:8" x14ac:dyDescent="0.2">
      <c r="A112" t="s">
        <v>140</v>
      </c>
      <c r="B112" s="1">
        <v>41760</v>
      </c>
      <c r="C112">
        <v>2014</v>
      </c>
      <c r="D112" t="s">
        <v>16</v>
      </c>
      <c r="E112" t="s">
        <v>8</v>
      </c>
      <c r="F112" t="s">
        <v>14</v>
      </c>
      <c r="G112" t="s">
        <v>10</v>
      </c>
      <c r="H112">
        <v>1330</v>
      </c>
    </row>
    <row r="113" spans="1:8" x14ac:dyDescent="0.2">
      <c r="A113" t="s">
        <v>141</v>
      </c>
      <c r="B113" s="1">
        <v>41760</v>
      </c>
      <c r="C113">
        <v>2014</v>
      </c>
      <c r="D113" t="s">
        <v>16</v>
      </c>
      <c r="E113" t="s">
        <v>11</v>
      </c>
      <c r="F113" t="s">
        <v>14</v>
      </c>
      <c r="G113" t="s">
        <v>10</v>
      </c>
      <c r="H113">
        <v>1650</v>
      </c>
    </row>
    <row r="114" spans="1:8" x14ac:dyDescent="0.2">
      <c r="A114" t="s">
        <v>142</v>
      </c>
      <c r="B114" s="1">
        <v>41791</v>
      </c>
      <c r="C114">
        <v>2014</v>
      </c>
      <c r="D114" t="s">
        <v>17</v>
      </c>
      <c r="E114" t="s">
        <v>8</v>
      </c>
      <c r="F114" t="s">
        <v>9</v>
      </c>
      <c r="G114" t="s">
        <v>10</v>
      </c>
      <c r="H114">
        <v>640</v>
      </c>
    </row>
    <row r="115" spans="1:8" x14ac:dyDescent="0.2">
      <c r="A115" t="s">
        <v>143</v>
      </c>
      <c r="B115" s="1">
        <v>41791</v>
      </c>
      <c r="C115">
        <v>2014</v>
      </c>
      <c r="D115" t="s">
        <v>17</v>
      </c>
      <c r="E115" t="s">
        <v>11</v>
      </c>
      <c r="F115" t="s">
        <v>9</v>
      </c>
      <c r="G115" t="s">
        <v>10</v>
      </c>
      <c r="H115">
        <v>870</v>
      </c>
    </row>
    <row r="116" spans="1:8" x14ac:dyDescent="0.2">
      <c r="A116" t="s">
        <v>144</v>
      </c>
      <c r="B116" s="1">
        <v>41791</v>
      </c>
      <c r="C116">
        <v>2014</v>
      </c>
      <c r="D116" t="s">
        <v>17</v>
      </c>
      <c r="E116" t="s">
        <v>8</v>
      </c>
      <c r="F116" t="s">
        <v>14</v>
      </c>
      <c r="G116" t="s">
        <v>10</v>
      </c>
      <c r="H116">
        <v>1330</v>
      </c>
    </row>
    <row r="117" spans="1:8" x14ac:dyDescent="0.2">
      <c r="A117" t="s">
        <v>145</v>
      </c>
      <c r="B117" s="1">
        <v>41791</v>
      </c>
      <c r="C117">
        <v>2014</v>
      </c>
      <c r="D117" t="s">
        <v>17</v>
      </c>
      <c r="E117" t="s">
        <v>11</v>
      </c>
      <c r="F117" t="s">
        <v>14</v>
      </c>
      <c r="G117" t="s">
        <v>10</v>
      </c>
      <c r="H117">
        <v>1650</v>
      </c>
    </row>
    <row r="118" spans="1:8" x14ac:dyDescent="0.2">
      <c r="A118" t="s">
        <v>146</v>
      </c>
      <c r="B118" s="1">
        <v>41821</v>
      </c>
      <c r="C118">
        <v>2014</v>
      </c>
      <c r="D118" t="s">
        <v>18</v>
      </c>
      <c r="E118" t="s">
        <v>8</v>
      </c>
      <c r="F118" t="s">
        <v>9</v>
      </c>
      <c r="G118" t="s">
        <v>10</v>
      </c>
      <c r="H118">
        <v>630</v>
      </c>
    </row>
    <row r="119" spans="1:8" x14ac:dyDescent="0.2">
      <c r="A119" t="s">
        <v>147</v>
      </c>
      <c r="B119" s="1">
        <v>41821</v>
      </c>
      <c r="C119">
        <v>2014</v>
      </c>
      <c r="D119" t="s">
        <v>18</v>
      </c>
      <c r="E119" t="s">
        <v>11</v>
      </c>
      <c r="F119" t="s">
        <v>9</v>
      </c>
      <c r="G119" t="s">
        <v>10</v>
      </c>
      <c r="H119">
        <v>860</v>
      </c>
    </row>
    <row r="120" spans="1:8" x14ac:dyDescent="0.2">
      <c r="A120" t="s">
        <v>148</v>
      </c>
      <c r="B120" s="1">
        <v>41821</v>
      </c>
      <c r="C120">
        <v>2014</v>
      </c>
      <c r="D120" t="s">
        <v>18</v>
      </c>
      <c r="E120" t="s">
        <v>8</v>
      </c>
      <c r="F120" t="s">
        <v>14</v>
      </c>
      <c r="G120" t="s">
        <v>10</v>
      </c>
      <c r="H120">
        <v>1360</v>
      </c>
    </row>
    <row r="121" spans="1:8" x14ac:dyDescent="0.2">
      <c r="A121" t="s">
        <v>149</v>
      </c>
      <c r="B121" s="1">
        <v>41821</v>
      </c>
      <c r="C121">
        <v>2014</v>
      </c>
      <c r="D121" t="s">
        <v>18</v>
      </c>
      <c r="E121" t="s">
        <v>11</v>
      </c>
      <c r="F121" t="s">
        <v>14</v>
      </c>
      <c r="G121" t="s">
        <v>10</v>
      </c>
      <c r="H121">
        <v>1700</v>
      </c>
    </row>
    <row r="122" spans="1:8" x14ac:dyDescent="0.2">
      <c r="A122" t="s">
        <v>150</v>
      </c>
      <c r="B122" s="1">
        <v>41852</v>
      </c>
      <c r="C122">
        <v>2014</v>
      </c>
      <c r="D122" t="s">
        <v>19</v>
      </c>
      <c r="E122" t="s">
        <v>8</v>
      </c>
      <c r="F122" t="s">
        <v>9</v>
      </c>
      <c r="G122" t="s">
        <v>10</v>
      </c>
      <c r="H122">
        <v>650</v>
      </c>
    </row>
    <row r="123" spans="1:8" x14ac:dyDescent="0.2">
      <c r="A123" t="s">
        <v>151</v>
      </c>
      <c r="B123" s="1">
        <v>41852</v>
      </c>
      <c r="C123">
        <v>2014</v>
      </c>
      <c r="D123" t="s">
        <v>19</v>
      </c>
      <c r="E123" t="s">
        <v>11</v>
      </c>
      <c r="F123" t="s">
        <v>9</v>
      </c>
      <c r="G123" t="s">
        <v>10</v>
      </c>
      <c r="H123">
        <v>860</v>
      </c>
    </row>
    <row r="124" spans="1:8" x14ac:dyDescent="0.2">
      <c r="A124" t="s">
        <v>152</v>
      </c>
      <c r="B124" s="1">
        <v>41852</v>
      </c>
      <c r="C124">
        <v>2014</v>
      </c>
      <c r="D124" t="s">
        <v>19</v>
      </c>
      <c r="E124" t="s">
        <v>8</v>
      </c>
      <c r="F124" t="s">
        <v>14</v>
      </c>
      <c r="G124" t="s">
        <v>10</v>
      </c>
      <c r="H124">
        <v>1360</v>
      </c>
    </row>
    <row r="125" spans="1:8" x14ac:dyDescent="0.2">
      <c r="A125" t="s">
        <v>153</v>
      </c>
      <c r="B125" s="1">
        <v>41852</v>
      </c>
      <c r="C125">
        <v>2014</v>
      </c>
      <c r="D125" t="s">
        <v>19</v>
      </c>
      <c r="E125" t="s">
        <v>11</v>
      </c>
      <c r="F125" t="s">
        <v>14</v>
      </c>
      <c r="G125" t="s">
        <v>10</v>
      </c>
      <c r="H125">
        <v>1700</v>
      </c>
    </row>
    <row r="126" spans="1:8" x14ac:dyDescent="0.2">
      <c r="A126" t="s">
        <v>154</v>
      </c>
      <c r="B126" s="1">
        <v>41883</v>
      </c>
      <c r="C126">
        <v>2014</v>
      </c>
      <c r="D126" t="s">
        <v>20</v>
      </c>
      <c r="E126" t="s">
        <v>8</v>
      </c>
      <c r="F126" t="s">
        <v>9</v>
      </c>
      <c r="G126" t="s">
        <v>10</v>
      </c>
      <c r="H126">
        <v>650</v>
      </c>
    </row>
    <row r="127" spans="1:8" x14ac:dyDescent="0.2">
      <c r="A127" t="s">
        <v>155</v>
      </c>
      <c r="B127" s="1">
        <v>41883</v>
      </c>
      <c r="C127">
        <v>2014</v>
      </c>
      <c r="D127" t="s">
        <v>20</v>
      </c>
      <c r="E127" t="s">
        <v>11</v>
      </c>
      <c r="F127" t="s">
        <v>9</v>
      </c>
      <c r="G127" t="s">
        <v>10</v>
      </c>
      <c r="H127">
        <v>820</v>
      </c>
    </row>
    <row r="128" spans="1:8" x14ac:dyDescent="0.2">
      <c r="A128" t="s">
        <v>156</v>
      </c>
      <c r="B128" s="1">
        <v>41883</v>
      </c>
      <c r="C128">
        <v>2014</v>
      </c>
      <c r="D128" t="s">
        <v>20</v>
      </c>
      <c r="E128" t="s">
        <v>8</v>
      </c>
      <c r="F128" t="s">
        <v>14</v>
      </c>
      <c r="G128" t="s">
        <v>10</v>
      </c>
      <c r="H128">
        <v>1360</v>
      </c>
    </row>
    <row r="129" spans="1:8" x14ac:dyDescent="0.2">
      <c r="A129" t="s">
        <v>157</v>
      </c>
      <c r="B129" s="1">
        <v>41883</v>
      </c>
      <c r="C129">
        <v>2014</v>
      </c>
      <c r="D129" t="s">
        <v>20</v>
      </c>
      <c r="E129" t="s">
        <v>11</v>
      </c>
      <c r="F129" t="s">
        <v>14</v>
      </c>
      <c r="G129" t="s">
        <v>10</v>
      </c>
      <c r="H129">
        <v>1700</v>
      </c>
    </row>
    <row r="130" spans="1:8" x14ac:dyDescent="0.2">
      <c r="A130" t="s">
        <v>158</v>
      </c>
      <c r="B130" s="1">
        <v>41913</v>
      </c>
      <c r="C130">
        <v>2014</v>
      </c>
      <c r="D130" t="s">
        <v>21</v>
      </c>
      <c r="E130" t="s">
        <v>8</v>
      </c>
      <c r="F130" t="s">
        <v>9</v>
      </c>
      <c r="G130" t="s">
        <v>10</v>
      </c>
      <c r="H130">
        <v>660</v>
      </c>
    </row>
    <row r="131" spans="1:8" x14ac:dyDescent="0.2">
      <c r="A131" t="s">
        <v>159</v>
      </c>
      <c r="B131" s="1">
        <v>41913</v>
      </c>
      <c r="C131">
        <v>2014</v>
      </c>
      <c r="D131" t="s">
        <v>21</v>
      </c>
      <c r="E131" t="s">
        <v>11</v>
      </c>
      <c r="F131" t="s">
        <v>9</v>
      </c>
      <c r="G131" t="s">
        <v>10</v>
      </c>
      <c r="H131">
        <v>820</v>
      </c>
    </row>
    <row r="132" spans="1:8" x14ac:dyDescent="0.2">
      <c r="A132" t="s">
        <v>160</v>
      </c>
      <c r="B132" s="1">
        <v>41913</v>
      </c>
      <c r="C132">
        <v>2014</v>
      </c>
      <c r="D132" t="s">
        <v>21</v>
      </c>
      <c r="E132" t="s">
        <v>8</v>
      </c>
      <c r="F132" t="s">
        <v>14</v>
      </c>
      <c r="G132" t="s">
        <v>10</v>
      </c>
      <c r="H132">
        <v>1360</v>
      </c>
    </row>
    <row r="133" spans="1:8" x14ac:dyDescent="0.2">
      <c r="A133" t="s">
        <v>161</v>
      </c>
      <c r="B133" s="1">
        <v>41913</v>
      </c>
      <c r="C133">
        <v>2014</v>
      </c>
      <c r="D133" t="s">
        <v>21</v>
      </c>
      <c r="E133" t="s">
        <v>11</v>
      </c>
      <c r="F133" t="s">
        <v>14</v>
      </c>
      <c r="G133" t="s">
        <v>10</v>
      </c>
      <c r="H133">
        <v>1700</v>
      </c>
    </row>
    <row r="134" spans="1:8" x14ac:dyDescent="0.2">
      <c r="A134" t="s">
        <v>162</v>
      </c>
      <c r="B134" s="1">
        <v>41944</v>
      </c>
      <c r="C134">
        <v>2014</v>
      </c>
      <c r="D134" t="s">
        <v>22</v>
      </c>
      <c r="E134" t="s">
        <v>8</v>
      </c>
      <c r="F134" t="s">
        <v>9</v>
      </c>
      <c r="G134" t="s">
        <v>10</v>
      </c>
      <c r="H134">
        <v>660</v>
      </c>
    </row>
    <row r="135" spans="1:8" x14ac:dyDescent="0.2">
      <c r="A135" t="s">
        <v>163</v>
      </c>
      <c r="B135" s="1">
        <v>41944</v>
      </c>
      <c r="C135">
        <v>2014</v>
      </c>
      <c r="D135" t="s">
        <v>22</v>
      </c>
      <c r="E135" t="s">
        <v>11</v>
      </c>
      <c r="F135" t="s">
        <v>9</v>
      </c>
      <c r="G135" t="s">
        <v>10</v>
      </c>
      <c r="H135">
        <v>840</v>
      </c>
    </row>
    <row r="136" spans="1:8" x14ac:dyDescent="0.2">
      <c r="A136" t="s">
        <v>164</v>
      </c>
      <c r="B136" s="1">
        <v>41944</v>
      </c>
      <c r="C136">
        <v>2014</v>
      </c>
      <c r="D136" t="s">
        <v>22</v>
      </c>
      <c r="E136" t="s">
        <v>8</v>
      </c>
      <c r="F136" t="s">
        <v>14</v>
      </c>
      <c r="G136" t="s">
        <v>10</v>
      </c>
      <c r="H136">
        <v>1360</v>
      </c>
    </row>
    <row r="137" spans="1:8" x14ac:dyDescent="0.2">
      <c r="A137" t="s">
        <v>165</v>
      </c>
      <c r="B137" s="1">
        <v>41944</v>
      </c>
      <c r="C137">
        <v>2014</v>
      </c>
      <c r="D137" t="s">
        <v>22</v>
      </c>
      <c r="E137" t="s">
        <v>11</v>
      </c>
      <c r="F137" t="s">
        <v>14</v>
      </c>
      <c r="G137" t="s">
        <v>10</v>
      </c>
      <c r="H137">
        <v>1700</v>
      </c>
    </row>
    <row r="138" spans="1:8" x14ac:dyDescent="0.2">
      <c r="A138" t="s">
        <v>166</v>
      </c>
      <c r="B138" s="1">
        <v>41974</v>
      </c>
      <c r="C138">
        <v>2014</v>
      </c>
      <c r="D138" t="s">
        <v>23</v>
      </c>
      <c r="E138" t="s">
        <v>8</v>
      </c>
      <c r="F138" t="s">
        <v>9</v>
      </c>
      <c r="G138" t="s">
        <v>10</v>
      </c>
      <c r="H138">
        <v>700</v>
      </c>
    </row>
    <row r="139" spans="1:8" x14ac:dyDescent="0.2">
      <c r="A139" t="s">
        <v>167</v>
      </c>
      <c r="B139" s="1">
        <v>41974</v>
      </c>
      <c r="C139">
        <v>2014</v>
      </c>
      <c r="D139" t="s">
        <v>23</v>
      </c>
      <c r="E139" t="s">
        <v>11</v>
      </c>
      <c r="F139" t="s">
        <v>9</v>
      </c>
      <c r="G139" t="s">
        <v>10</v>
      </c>
      <c r="H139">
        <v>880</v>
      </c>
    </row>
    <row r="140" spans="1:8" x14ac:dyDescent="0.2">
      <c r="A140" t="s">
        <v>168</v>
      </c>
      <c r="B140" s="1">
        <v>41974</v>
      </c>
      <c r="C140">
        <v>2014</v>
      </c>
      <c r="D140" t="s">
        <v>23</v>
      </c>
      <c r="E140" t="s">
        <v>8</v>
      </c>
      <c r="F140" t="s">
        <v>14</v>
      </c>
      <c r="G140" t="s">
        <v>10</v>
      </c>
      <c r="H140">
        <v>1360</v>
      </c>
    </row>
    <row r="141" spans="1:8" x14ac:dyDescent="0.2">
      <c r="A141" t="s">
        <v>169</v>
      </c>
      <c r="B141" s="1">
        <v>41974</v>
      </c>
      <c r="C141">
        <v>2014</v>
      </c>
      <c r="D141" t="s">
        <v>23</v>
      </c>
      <c r="E141" t="s">
        <v>11</v>
      </c>
      <c r="F141" t="s">
        <v>14</v>
      </c>
      <c r="G141" t="s">
        <v>10</v>
      </c>
      <c r="H141">
        <v>1700</v>
      </c>
    </row>
    <row r="142" spans="1:8" x14ac:dyDescent="0.2">
      <c r="A142" t="s">
        <v>170</v>
      </c>
      <c r="B142" s="1">
        <v>42005</v>
      </c>
      <c r="C142">
        <v>2015</v>
      </c>
      <c r="D142" t="s">
        <v>7</v>
      </c>
      <c r="E142" t="s">
        <v>8</v>
      </c>
      <c r="F142" t="s">
        <v>9</v>
      </c>
      <c r="G142" t="s">
        <v>10</v>
      </c>
      <c r="H142">
        <v>680</v>
      </c>
    </row>
    <row r="143" spans="1:8" x14ac:dyDescent="0.2">
      <c r="A143" t="s">
        <v>171</v>
      </c>
      <c r="B143" s="1">
        <v>42005</v>
      </c>
      <c r="C143">
        <v>2015</v>
      </c>
      <c r="D143" t="s">
        <v>7</v>
      </c>
      <c r="E143" t="s">
        <v>11</v>
      </c>
      <c r="F143" t="s">
        <v>9</v>
      </c>
      <c r="G143" t="s">
        <v>10</v>
      </c>
      <c r="H143">
        <v>890</v>
      </c>
    </row>
    <row r="144" spans="1:8" x14ac:dyDescent="0.2">
      <c r="A144" t="s">
        <v>172</v>
      </c>
      <c r="B144" s="1">
        <v>42005</v>
      </c>
      <c r="C144">
        <v>2015</v>
      </c>
      <c r="D144" t="s">
        <v>7</v>
      </c>
      <c r="E144" t="s">
        <v>8</v>
      </c>
      <c r="F144" t="s">
        <v>14</v>
      </c>
      <c r="G144" t="s">
        <v>10</v>
      </c>
      <c r="H144">
        <v>1360</v>
      </c>
    </row>
    <row r="145" spans="1:8" x14ac:dyDescent="0.2">
      <c r="A145" t="s">
        <v>173</v>
      </c>
      <c r="B145" s="1">
        <v>42005</v>
      </c>
      <c r="C145">
        <v>2015</v>
      </c>
      <c r="D145" t="s">
        <v>7</v>
      </c>
      <c r="E145" t="s">
        <v>11</v>
      </c>
      <c r="F145" t="s">
        <v>14</v>
      </c>
      <c r="G145" t="s">
        <v>10</v>
      </c>
      <c r="H145">
        <v>1700</v>
      </c>
    </row>
    <row r="146" spans="1:8" x14ac:dyDescent="0.2">
      <c r="A146" t="s">
        <v>174</v>
      </c>
      <c r="B146" s="1">
        <v>42036</v>
      </c>
      <c r="C146">
        <v>2015</v>
      </c>
      <c r="D146" t="s">
        <v>12</v>
      </c>
      <c r="E146" t="s">
        <v>8</v>
      </c>
      <c r="F146" t="s">
        <v>9</v>
      </c>
      <c r="G146" t="s">
        <v>10</v>
      </c>
      <c r="H146">
        <v>670</v>
      </c>
    </row>
    <row r="147" spans="1:8" x14ac:dyDescent="0.2">
      <c r="A147" t="s">
        <v>175</v>
      </c>
      <c r="B147" s="1">
        <v>42036</v>
      </c>
      <c r="C147">
        <v>2015</v>
      </c>
      <c r="D147" t="s">
        <v>12</v>
      </c>
      <c r="E147" t="s">
        <v>11</v>
      </c>
      <c r="F147" t="s">
        <v>9</v>
      </c>
      <c r="G147" t="s">
        <v>10</v>
      </c>
      <c r="H147">
        <v>890</v>
      </c>
    </row>
    <row r="148" spans="1:8" x14ac:dyDescent="0.2">
      <c r="A148" t="s">
        <v>176</v>
      </c>
      <c r="B148" s="1">
        <v>42036</v>
      </c>
      <c r="C148">
        <v>2015</v>
      </c>
      <c r="D148" t="s">
        <v>12</v>
      </c>
      <c r="E148" t="s">
        <v>8</v>
      </c>
      <c r="F148" t="s">
        <v>14</v>
      </c>
      <c r="G148" t="s">
        <v>10</v>
      </c>
      <c r="H148">
        <v>1510</v>
      </c>
    </row>
    <row r="149" spans="1:8" x14ac:dyDescent="0.2">
      <c r="A149" t="s">
        <v>177</v>
      </c>
      <c r="B149" s="1">
        <v>42036</v>
      </c>
      <c r="C149">
        <v>2015</v>
      </c>
      <c r="D149" t="s">
        <v>12</v>
      </c>
      <c r="E149" t="s">
        <v>11</v>
      </c>
      <c r="F149" t="s">
        <v>14</v>
      </c>
      <c r="G149" t="s">
        <v>10</v>
      </c>
      <c r="H149">
        <v>1900</v>
      </c>
    </row>
    <row r="150" spans="1:8" x14ac:dyDescent="0.2">
      <c r="A150" t="s">
        <v>178</v>
      </c>
      <c r="B150" s="1">
        <v>42064</v>
      </c>
      <c r="C150">
        <v>2015</v>
      </c>
      <c r="D150" t="s">
        <v>13</v>
      </c>
      <c r="E150" t="s">
        <v>8</v>
      </c>
      <c r="F150" t="s">
        <v>9</v>
      </c>
      <c r="G150" t="s">
        <v>10</v>
      </c>
      <c r="H150">
        <v>670</v>
      </c>
    </row>
    <row r="151" spans="1:8" x14ac:dyDescent="0.2">
      <c r="A151" t="s">
        <v>179</v>
      </c>
      <c r="B151" s="1">
        <v>42064</v>
      </c>
      <c r="C151">
        <v>2015</v>
      </c>
      <c r="D151" t="s">
        <v>13</v>
      </c>
      <c r="E151" t="s">
        <v>11</v>
      </c>
      <c r="F151" t="s">
        <v>9</v>
      </c>
      <c r="G151" t="s">
        <v>10</v>
      </c>
      <c r="H151">
        <v>840</v>
      </c>
    </row>
    <row r="152" spans="1:8" x14ac:dyDescent="0.2">
      <c r="A152" t="s">
        <v>180</v>
      </c>
      <c r="B152" s="1">
        <v>42064</v>
      </c>
      <c r="C152">
        <v>2015</v>
      </c>
      <c r="D152" t="s">
        <v>13</v>
      </c>
      <c r="E152" t="s">
        <v>8</v>
      </c>
      <c r="F152" t="s">
        <v>14</v>
      </c>
      <c r="G152" t="s">
        <v>10</v>
      </c>
      <c r="H152">
        <v>1390</v>
      </c>
    </row>
    <row r="153" spans="1:8" x14ac:dyDescent="0.2">
      <c r="A153" t="s">
        <v>181</v>
      </c>
      <c r="B153" s="1">
        <v>42064</v>
      </c>
      <c r="C153">
        <v>2015</v>
      </c>
      <c r="D153" t="s">
        <v>13</v>
      </c>
      <c r="E153" t="s">
        <v>11</v>
      </c>
      <c r="F153" t="s">
        <v>14</v>
      </c>
      <c r="G153" t="s">
        <v>10</v>
      </c>
      <c r="H153">
        <v>1750</v>
      </c>
    </row>
    <row r="154" spans="1:8" x14ac:dyDescent="0.2">
      <c r="A154" t="s">
        <v>182</v>
      </c>
      <c r="B154" s="1">
        <v>42095</v>
      </c>
      <c r="C154">
        <v>2015</v>
      </c>
      <c r="D154" t="s">
        <v>15</v>
      </c>
      <c r="E154" t="s">
        <v>8</v>
      </c>
      <c r="F154" t="s">
        <v>9</v>
      </c>
      <c r="G154" t="s">
        <v>10</v>
      </c>
      <c r="H154">
        <v>670</v>
      </c>
    </row>
    <row r="155" spans="1:8" x14ac:dyDescent="0.2">
      <c r="A155" t="s">
        <v>183</v>
      </c>
      <c r="B155" s="1">
        <v>42095</v>
      </c>
      <c r="C155">
        <v>2015</v>
      </c>
      <c r="D155" t="s">
        <v>15</v>
      </c>
      <c r="E155" t="s">
        <v>11</v>
      </c>
      <c r="F155" t="s">
        <v>9</v>
      </c>
      <c r="G155" t="s">
        <v>10</v>
      </c>
      <c r="H155">
        <v>840</v>
      </c>
    </row>
    <row r="156" spans="1:8" x14ac:dyDescent="0.2">
      <c r="A156" t="s">
        <v>184</v>
      </c>
      <c r="B156" s="1">
        <v>42095</v>
      </c>
      <c r="C156">
        <v>2015</v>
      </c>
      <c r="D156" t="s">
        <v>15</v>
      </c>
      <c r="E156" t="s">
        <v>8</v>
      </c>
      <c r="F156" t="s">
        <v>14</v>
      </c>
      <c r="G156" t="s">
        <v>10</v>
      </c>
      <c r="H156">
        <v>1390</v>
      </c>
    </row>
    <row r="157" spans="1:8" x14ac:dyDescent="0.2">
      <c r="A157" t="s">
        <v>185</v>
      </c>
      <c r="B157" s="1">
        <v>42095</v>
      </c>
      <c r="C157">
        <v>2015</v>
      </c>
      <c r="D157" t="s">
        <v>15</v>
      </c>
      <c r="E157" t="s">
        <v>11</v>
      </c>
      <c r="F157" t="s">
        <v>14</v>
      </c>
      <c r="G157" t="s">
        <v>10</v>
      </c>
      <c r="H157">
        <v>1750</v>
      </c>
    </row>
    <row r="158" spans="1:8" x14ac:dyDescent="0.2">
      <c r="A158" t="s">
        <v>186</v>
      </c>
      <c r="B158" s="1">
        <v>42125</v>
      </c>
      <c r="C158">
        <v>2015</v>
      </c>
      <c r="D158" t="s">
        <v>16</v>
      </c>
      <c r="E158" t="s">
        <v>8</v>
      </c>
      <c r="F158" t="s">
        <v>9</v>
      </c>
      <c r="G158" t="s">
        <v>10</v>
      </c>
      <c r="H158">
        <v>650</v>
      </c>
    </row>
    <row r="159" spans="1:8" x14ac:dyDescent="0.2">
      <c r="A159" t="s">
        <v>187</v>
      </c>
      <c r="B159" s="1">
        <v>42125</v>
      </c>
      <c r="C159">
        <v>2015</v>
      </c>
      <c r="D159" t="s">
        <v>16</v>
      </c>
      <c r="E159" t="s">
        <v>11</v>
      </c>
      <c r="F159" t="s">
        <v>9</v>
      </c>
      <c r="G159" t="s">
        <v>10</v>
      </c>
      <c r="H159">
        <v>850</v>
      </c>
    </row>
    <row r="160" spans="1:8" x14ac:dyDescent="0.2">
      <c r="A160" t="s">
        <v>188</v>
      </c>
      <c r="B160" s="1">
        <v>42125</v>
      </c>
      <c r="C160">
        <v>2015</v>
      </c>
      <c r="D160" t="s">
        <v>16</v>
      </c>
      <c r="E160" t="s">
        <v>8</v>
      </c>
      <c r="F160" t="s">
        <v>14</v>
      </c>
      <c r="G160" t="s">
        <v>10</v>
      </c>
      <c r="H160">
        <v>1390</v>
      </c>
    </row>
    <row r="161" spans="1:8" x14ac:dyDescent="0.2">
      <c r="A161" t="s">
        <v>189</v>
      </c>
      <c r="B161" s="1">
        <v>42125</v>
      </c>
      <c r="C161">
        <v>2015</v>
      </c>
      <c r="D161" t="s">
        <v>16</v>
      </c>
      <c r="E161" t="s">
        <v>11</v>
      </c>
      <c r="F161" t="s">
        <v>14</v>
      </c>
      <c r="G161" t="s">
        <v>10</v>
      </c>
      <c r="H161">
        <v>1750</v>
      </c>
    </row>
    <row r="162" spans="1:8" x14ac:dyDescent="0.2">
      <c r="A162" t="s">
        <v>190</v>
      </c>
      <c r="B162" s="1">
        <v>42156</v>
      </c>
      <c r="C162">
        <v>2015</v>
      </c>
      <c r="D162" t="s">
        <v>17</v>
      </c>
      <c r="E162" t="s">
        <v>8</v>
      </c>
      <c r="F162" t="s">
        <v>9</v>
      </c>
      <c r="G162" t="s">
        <v>10</v>
      </c>
      <c r="H162">
        <v>670</v>
      </c>
    </row>
    <row r="163" spans="1:8" x14ac:dyDescent="0.2">
      <c r="A163" t="s">
        <v>191</v>
      </c>
      <c r="B163" s="1">
        <v>42156</v>
      </c>
      <c r="C163">
        <v>2015</v>
      </c>
      <c r="D163" t="s">
        <v>17</v>
      </c>
      <c r="E163" t="s">
        <v>11</v>
      </c>
      <c r="F163" t="s">
        <v>9</v>
      </c>
      <c r="G163" t="s">
        <v>10</v>
      </c>
      <c r="H163">
        <v>860</v>
      </c>
    </row>
    <row r="164" spans="1:8" x14ac:dyDescent="0.2">
      <c r="A164" t="s">
        <v>192</v>
      </c>
      <c r="B164" s="1">
        <v>42156</v>
      </c>
      <c r="C164">
        <v>2015</v>
      </c>
      <c r="D164" t="s">
        <v>17</v>
      </c>
      <c r="E164" t="s">
        <v>8</v>
      </c>
      <c r="F164" t="s">
        <v>14</v>
      </c>
      <c r="G164" t="s">
        <v>10</v>
      </c>
      <c r="H164">
        <v>1390</v>
      </c>
    </row>
    <row r="165" spans="1:8" x14ac:dyDescent="0.2">
      <c r="A165" t="s">
        <v>193</v>
      </c>
      <c r="B165" s="1">
        <v>42156</v>
      </c>
      <c r="C165">
        <v>2015</v>
      </c>
      <c r="D165" t="s">
        <v>17</v>
      </c>
      <c r="E165" t="s">
        <v>11</v>
      </c>
      <c r="F165" t="s">
        <v>14</v>
      </c>
      <c r="G165" t="s">
        <v>10</v>
      </c>
      <c r="H165">
        <v>1750</v>
      </c>
    </row>
    <row r="166" spans="1:8" x14ac:dyDescent="0.2">
      <c r="A166" t="s">
        <v>194</v>
      </c>
      <c r="B166" s="1">
        <v>42186</v>
      </c>
      <c r="C166">
        <v>2015</v>
      </c>
      <c r="D166" t="s">
        <v>18</v>
      </c>
      <c r="E166" t="s">
        <v>8</v>
      </c>
      <c r="F166" t="s">
        <v>9</v>
      </c>
      <c r="G166" t="s">
        <v>10</v>
      </c>
      <c r="H166">
        <v>670</v>
      </c>
    </row>
    <row r="167" spans="1:8" x14ac:dyDescent="0.2">
      <c r="A167" t="s">
        <v>195</v>
      </c>
      <c r="B167" s="1">
        <v>42186</v>
      </c>
      <c r="C167">
        <v>2015</v>
      </c>
      <c r="D167" t="s">
        <v>18</v>
      </c>
      <c r="E167" t="s">
        <v>11</v>
      </c>
      <c r="F167" t="s">
        <v>9</v>
      </c>
      <c r="G167" t="s">
        <v>10</v>
      </c>
      <c r="H167">
        <v>850</v>
      </c>
    </row>
    <row r="168" spans="1:8" x14ac:dyDescent="0.2">
      <c r="A168" t="s">
        <v>196</v>
      </c>
      <c r="B168" s="1">
        <v>42186</v>
      </c>
      <c r="C168">
        <v>2015</v>
      </c>
      <c r="D168" t="s">
        <v>18</v>
      </c>
      <c r="E168" t="s">
        <v>8</v>
      </c>
      <c r="F168" t="s">
        <v>14</v>
      </c>
      <c r="G168" t="s">
        <v>10</v>
      </c>
      <c r="H168">
        <v>1640</v>
      </c>
    </row>
    <row r="169" spans="1:8" x14ac:dyDescent="0.2">
      <c r="A169" t="s">
        <v>197</v>
      </c>
      <c r="B169" s="1">
        <v>42186</v>
      </c>
      <c r="C169">
        <v>2015</v>
      </c>
      <c r="D169" t="s">
        <v>18</v>
      </c>
      <c r="E169" t="s">
        <v>11</v>
      </c>
      <c r="F169" t="s">
        <v>14</v>
      </c>
      <c r="G169" t="s">
        <v>10</v>
      </c>
      <c r="H169">
        <v>1950</v>
      </c>
    </row>
    <row r="170" spans="1:8" x14ac:dyDescent="0.2">
      <c r="A170" t="s">
        <v>198</v>
      </c>
      <c r="B170" s="1">
        <v>42217</v>
      </c>
      <c r="C170">
        <v>2015</v>
      </c>
      <c r="D170" t="s">
        <v>19</v>
      </c>
      <c r="E170" t="s">
        <v>8</v>
      </c>
      <c r="F170" t="s">
        <v>9</v>
      </c>
      <c r="G170" t="s">
        <v>10</v>
      </c>
      <c r="H170">
        <v>630</v>
      </c>
    </row>
    <row r="171" spans="1:8" x14ac:dyDescent="0.2">
      <c r="A171" t="s">
        <v>199</v>
      </c>
      <c r="B171" s="1">
        <v>42217</v>
      </c>
      <c r="C171">
        <v>2015</v>
      </c>
      <c r="D171" t="s">
        <v>19</v>
      </c>
      <c r="E171" t="s">
        <v>11</v>
      </c>
      <c r="F171" t="s">
        <v>9</v>
      </c>
      <c r="G171" t="s">
        <v>10</v>
      </c>
      <c r="H171">
        <v>820</v>
      </c>
    </row>
    <row r="172" spans="1:8" x14ac:dyDescent="0.2">
      <c r="A172" t="s">
        <v>200</v>
      </c>
      <c r="B172" s="1">
        <v>42217</v>
      </c>
      <c r="C172">
        <v>2015</v>
      </c>
      <c r="D172" t="s">
        <v>19</v>
      </c>
      <c r="E172" t="s">
        <v>8</v>
      </c>
      <c r="F172" t="s">
        <v>14</v>
      </c>
      <c r="G172" t="s">
        <v>10</v>
      </c>
      <c r="H172">
        <v>1490</v>
      </c>
    </row>
    <row r="173" spans="1:8" x14ac:dyDescent="0.2">
      <c r="A173" t="s">
        <v>201</v>
      </c>
      <c r="B173" s="1">
        <v>42217</v>
      </c>
      <c r="C173">
        <v>2015</v>
      </c>
      <c r="D173" t="s">
        <v>19</v>
      </c>
      <c r="E173" t="s">
        <v>11</v>
      </c>
      <c r="F173" t="s">
        <v>14</v>
      </c>
      <c r="G173" t="s">
        <v>10</v>
      </c>
      <c r="H173">
        <v>1740</v>
      </c>
    </row>
    <row r="174" spans="1:8" x14ac:dyDescent="0.2">
      <c r="A174" t="s">
        <v>202</v>
      </c>
      <c r="B174" s="1">
        <v>42248</v>
      </c>
      <c r="C174">
        <v>2015</v>
      </c>
      <c r="D174" t="s">
        <v>20</v>
      </c>
      <c r="E174" t="s">
        <v>8</v>
      </c>
      <c r="F174" t="s">
        <v>9</v>
      </c>
      <c r="G174" t="s">
        <v>10</v>
      </c>
      <c r="H174">
        <v>600</v>
      </c>
    </row>
    <row r="175" spans="1:8" x14ac:dyDescent="0.2">
      <c r="A175" t="s">
        <v>203</v>
      </c>
      <c r="B175" s="1">
        <v>42248</v>
      </c>
      <c r="C175">
        <v>2015</v>
      </c>
      <c r="D175" t="s">
        <v>20</v>
      </c>
      <c r="E175" t="s">
        <v>11</v>
      </c>
      <c r="F175" t="s">
        <v>9</v>
      </c>
      <c r="G175" t="s">
        <v>10</v>
      </c>
      <c r="H175">
        <v>770</v>
      </c>
    </row>
    <row r="176" spans="1:8" x14ac:dyDescent="0.2">
      <c r="A176" t="s">
        <v>204</v>
      </c>
      <c r="B176" s="1">
        <v>42248</v>
      </c>
      <c r="C176">
        <v>2015</v>
      </c>
      <c r="D176" t="s">
        <v>20</v>
      </c>
      <c r="E176" t="s">
        <v>8</v>
      </c>
      <c r="F176" t="s">
        <v>14</v>
      </c>
      <c r="G176" t="s">
        <v>10</v>
      </c>
      <c r="H176">
        <v>1490</v>
      </c>
    </row>
    <row r="177" spans="1:8" x14ac:dyDescent="0.2">
      <c r="A177" t="s">
        <v>205</v>
      </c>
      <c r="B177" s="1">
        <v>42248</v>
      </c>
      <c r="C177">
        <v>2015</v>
      </c>
      <c r="D177" t="s">
        <v>20</v>
      </c>
      <c r="E177" t="s">
        <v>11</v>
      </c>
      <c r="F177" t="s">
        <v>14</v>
      </c>
      <c r="G177" t="s">
        <v>10</v>
      </c>
      <c r="H177">
        <v>1740</v>
      </c>
    </row>
    <row r="178" spans="1:8" x14ac:dyDescent="0.2">
      <c r="A178" t="s">
        <v>206</v>
      </c>
      <c r="B178" s="1">
        <v>42278</v>
      </c>
      <c r="C178">
        <v>2015</v>
      </c>
      <c r="D178" t="s">
        <v>21</v>
      </c>
      <c r="E178" t="s">
        <v>8</v>
      </c>
      <c r="F178" t="s">
        <v>9</v>
      </c>
      <c r="G178" t="s">
        <v>10</v>
      </c>
      <c r="H178">
        <v>610</v>
      </c>
    </row>
    <row r="179" spans="1:8" x14ac:dyDescent="0.2">
      <c r="A179" t="s">
        <v>207</v>
      </c>
      <c r="B179" s="1">
        <v>42278</v>
      </c>
      <c r="C179">
        <v>2015</v>
      </c>
      <c r="D179" t="s">
        <v>21</v>
      </c>
      <c r="E179" t="s">
        <v>11</v>
      </c>
      <c r="F179" t="s">
        <v>9</v>
      </c>
      <c r="G179" t="s">
        <v>10</v>
      </c>
      <c r="H179">
        <v>780</v>
      </c>
    </row>
    <row r="180" spans="1:8" x14ac:dyDescent="0.2">
      <c r="A180" t="s">
        <v>208</v>
      </c>
      <c r="B180" s="1">
        <v>42278</v>
      </c>
      <c r="C180">
        <v>2015</v>
      </c>
      <c r="D180" t="s">
        <v>21</v>
      </c>
      <c r="E180" t="s">
        <v>8</v>
      </c>
      <c r="F180" t="s">
        <v>14</v>
      </c>
      <c r="G180" t="s">
        <v>10</v>
      </c>
      <c r="H180">
        <v>1490</v>
      </c>
    </row>
    <row r="181" spans="1:8" x14ac:dyDescent="0.2">
      <c r="A181" t="s">
        <v>209</v>
      </c>
      <c r="B181" s="1">
        <v>42278</v>
      </c>
      <c r="C181">
        <v>2015</v>
      </c>
      <c r="D181" t="s">
        <v>21</v>
      </c>
      <c r="E181" t="s">
        <v>11</v>
      </c>
      <c r="F181" t="s">
        <v>14</v>
      </c>
      <c r="G181" t="s">
        <v>10</v>
      </c>
      <c r="H181">
        <v>1740</v>
      </c>
    </row>
    <row r="182" spans="1:8" x14ac:dyDescent="0.2">
      <c r="A182" t="s">
        <v>210</v>
      </c>
      <c r="B182" s="1">
        <v>42309</v>
      </c>
      <c r="C182">
        <v>2015</v>
      </c>
      <c r="D182" t="s">
        <v>22</v>
      </c>
      <c r="E182" t="s">
        <v>8</v>
      </c>
      <c r="F182" t="s">
        <v>9</v>
      </c>
      <c r="G182" t="s">
        <v>10</v>
      </c>
      <c r="H182">
        <v>600</v>
      </c>
    </row>
    <row r="183" spans="1:8" x14ac:dyDescent="0.2">
      <c r="A183" t="s">
        <v>211</v>
      </c>
      <c r="B183" s="1">
        <v>42309</v>
      </c>
      <c r="C183">
        <v>2015</v>
      </c>
      <c r="D183" t="s">
        <v>22</v>
      </c>
      <c r="E183" t="s">
        <v>11</v>
      </c>
      <c r="F183" t="s">
        <v>9</v>
      </c>
      <c r="G183" t="s">
        <v>10</v>
      </c>
      <c r="H183">
        <v>770</v>
      </c>
    </row>
    <row r="184" spans="1:8" x14ac:dyDescent="0.2">
      <c r="A184" t="s">
        <v>212</v>
      </c>
      <c r="B184" s="1">
        <v>42309</v>
      </c>
      <c r="C184">
        <v>2015</v>
      </c>
      <c r="D184" t="s">
        <v>22</v>
      </c>
      <c r="E184" t="s">
        <v>8</v>
      </c>
      <c r="F184" t="s">
        <v>14</v>
      </c>
      <c r="G184" t="s">
        <v>10</v>
      </c>
      <c r="H184">
        <v>1490</v>
      </c>
    </row>
    <row r="185" spans="1:8" x14ac:dyDescent="0.2">
      <c r="A185" t="s">
        <v>213</v>
      </c>
      <c r="B185" s="1">
        <v>42309</v>
      </c>
      <c r="C185">
        <v>2015</v>
      </c>
      <c r="D185" t="s">
        <v>22</v>
      </c>
      <c r="E185" t="s">
        <v>11</v>
      </c>
      <c r="F185" t="s">
        <v>14</v>
      </c>
      <c r="G185" t="s">
        <v>10</v>
      </c>
      <c r="H185">
        <v>1740</v>
      </c>
    </row>
    <row r="186" spans="1:8" x14ac:dyDescent="0.2">
      <c r="A186" t="s">
        <v>214</v>
      </c>
      <c r="B186" s="1">
        <v>42339</v>
      </c>
      <c r="C186">
        <v>2015</v>
      </c>
      <c r="D186" t="s">
        <v>23</v>
      </c>
      <c r="E186" t="s">
        <v>8</v>
      </c>
      <c r="F186" t="s">
        <v>9</v>
      </c>
      <c r="G186" t="s">
        <v>10</v>
      </c>
      <c r="H186">
        <v>630</v>
      </c>
    </row>
    <row r="187" spans="1:8" x14ac:dyDescent="0.2">
      <c r="A187" t="s">
        <v>215</v>
      </c>
      <c r="B187" s="1">
        <v>42339</v>
      </c>
      <c r="C187">
        <v>2015</v>
      </c>
      <c r="D187" t="s">
        <v>23</v>
      </c>
      <c r="E187" t="s">
        <v>11</v>
      </c>
      <c r="F187" t="s">
        <v>9</v>
      </c>
      <c r="G187" t="s">
        <v>10</v>
      </c>
      <c r="H187">
        <v>780</v>
      </c>
    </row>
    <row r="188" spans="1:8" x14ac:dyDescent="0.2">
      <c r="A188" t="s">
        <v>216</v>
      </c>
      <c r="B188" s="1">
        <v>42339</v>
      </c>
      <c r="C188">
        <v>2015</v>
      </c>
      <c r="D188" t="s">
        <v>23</v>
      </c>
      <c r="E188" t="s">
        <v>8</v>
      </c>
      <c r="F188" t="s">
        <v>14</v>
      </c>
      <c r="G188" t="s">
        <v>10</v>
      </c>
      <c r="H188">
        <v>1490</v>
      </c>
    </row>
    <row r="189" spans="1:8" x14ac:dyDescent="0.2">
      <c r="A189" t="s">
        <v>217</v>
      </c>
      <c r="B189" s="1">
        <v>42339</v>
      </c>
      <c r="C189">
        <v>2015</v>
      </c>
      <c r="D189" t="s">
        <v>23</v>
      </c>
      <c r="E189" t="s">
        <v>11</v>
      </c>
      <c r="F189" t="s">
        <v>14</v>
      </c>
      <c r="G189" t="s">
        <v>10</v>
      </c>
      <c r="H189">
        <v>1740</v>
      </c>
    </row>
    <row r="190" spans="1:8" x14ac:dyDescent="0.2">
      <c r="A190" t="s">
        <v>218</v>
      </c>
      <c r="B190" s="1">
        <v>42370</v>
      </c>
      <c r="C190">
        <v>2016</v>
      </c>
      <c r="D190" t="s">
        <v>7</v>
      </c>
      <c r="E190" t="s">
        <v>8</v>
      </c>
      <c r="F190" t="s">
        <v>9</v>
      </c>
      <c r="G190" t="s">
        <v>10</v>
      </c>
      <c r="H190">
        <v>600</v>
      </c>
    </row>
    <row r="191" spans="1:8" x14ac:dyDescent="0.2">
      <c r="A191" t="s">
        <v>219</v>
      </c>
      <c r="B191" s="1">
        <v>42370</v>
      </c>
      <c r="C191">
        <v>2016</v>
      </c>
      <c r="D191" t="s">
        <v>7</v>
      </c>
      <c r="E191" t="s">
        <v>11</v>
      </c>
      <c r="F191" t="s">
        <v>9</v>
      </c>
      <c r="G191" t="s">
        <v>10</v>
      </c>
      <c r="H191">
        <v>720</v>
      </c>
    </row>
    <row r="192" spans="1:8" x14ac:dyDescent="0.2">
      <c r="A192" t="s">
        <v>220</v>
      </c>
      <c r="B192" s="1">
        <v>42370</v>
      </c>
      <c r="C192">
        <v>2016</v>
      </c>
      <c r="D192" t="s">
        <v>7</v>
      </c>
      <c r="E192" t="s">
        <v>8</v>
      </c>
      <c r="F192" t="s">
        <v>14</v>
      </c>
      <c r="G192" t="s">
        <v>10</v>
      </c>
      <c r="H192">
        <v>1190</v>
      </c>
    </row>
    <row r="193" spans="1:8" x14ac:dyDescent="0.2">
      <c r="A193" t="s">
        <v>221</v>
      </c>
      <c r="B193" s="1">
        <v>42370</v>
      </c>
      <c r="C193">
        <v>2016</v>
      </c>
      <c r="D193" t="s">
        <v>7</v>
      </c>
      <c r="E193" t="s">
        <v>11</v>
      </c>
      <c r="F193" t="s">
        <v>14</v>
      </c>
      <c r="G193" t="s">
        <v>10</v>
      </c>
      <c r="H193">
        <v>1510</v>
      </c>
    </row>
    <row r="194" spans="1:8" x14ac:dyDescent="0.2">
      <c r="A194" t="s">
        <v>222</v>
      </c>
      <c r="B194" s="1">
        <v>42401</v>
      </c>
      <c r="C194">
        <v>2016</v>
      </c>
      <c r="D194" t="s">
        <v>12</v>
      </c>
      <c r="E194" t="s">
        <v>8</v>
      </c>
      <c r="F194" t="s">
        <v>9</v>
      </c>
      <c r="G194" t="s">
        <v>10</v>
      </c>
      <c r="H194">
        <v>610</v>
      </c>
    </row>
    <row r="195" spans="1:8" x14ac:dyDescent="0.2">
      <c r="A195" t="s">
        <v>223</v>
      </c>
      <c r="B195" s="1">
        <v>42401</v>
      </c>
      <c r="C195">
        <v>2016</v>
      </c>
      <c r="D195" t="s">
        <v>12</v>
      </c>
      <c r="E195" t="s">
        <v>11</v>
      </c>
      <c r="F195" t="s">
        <v>9</v>
      </c>
      <c r="G195" t="s">
        <v>10</v>
      </c>
      <c r="H195">
        <v>720</v>
      </c>
    </row>
    <row r="196" spans="1:8" x14ac:dyDescent="0.2">
      <c r="A196" t="s">
        <v>224</v>
      </c>
      <c r="B196" s="1">
        <v>42401</v>
      </c>
      <c r="C196">
        <v>2016</v>
      </c>
      <c r="D196" t="s">
        <v>12</v>
      </c>
      <c r="E196" t="s">
        <v>8</v>
      </c>
      <c r="F196" t="s">
        <v>14</v>
      </c>
      <c r="G196" t="s">
        <v>10</v>
      </c>
      <c r="H196">
        <v>1460</v>
      </c>
    </row>
    <row r="197" spans="1:8" x14ac:dyDescent="0.2">
      <c r="A197" t="s">
        <v>225</v>
      </c>
      <c r="B197" s="1">
        <v>42401</v>
      </c>
      <c r="C197">
        <v>2016</v>
      </c>
      <c r="D197" t="s">
        <v>12</v>
      </c>
      <c r="E197" t="s">
        <v>11</v>
      </c>
      <c r="F197" t="s">
        <v>14</v>
      </c>
      <c r="G197" t="s">
        <v>10</v>
      </c>
      <c r="H197">
        <v>1700</v>
      </c>
    </row>
    <row r="198" spans="1:8" x14ac:dyDescent="0.2">
      <c r="A198" t="s">
        <v>226</v>
      </c>
      <c r="B198" s="1">
        <v>42430</v>
      </c>
      <c r="C198">
        <v>2016</v>
      </c>
      <c r="D198" t="s">
        <v>13</v>
      </c>
      <c r="E198" t="s">
        <v>8</v>
      </c>
      <c r="F198" t="s">
        <v>9</v>
      </c>
      <c r="G198" t="s">
        <v>10</v>
      </c>
      <c r="H198">
        <v>590</v>
      </c>
    </row>
    <row r="199" spans="1:8" x14ac:dyDescent="0.2">
      <c r="A199" t="s">
        <v>227</v>
      </c>
      <c r="B199" s="1">
        <v>42430</v>
      </c>
      <c r="C199">
        <v>2016</v>
      </c>
      <c r="D199" t="s">
        <v>13</v>
      </c>
      <c r="E199" t="s">
        <v>11</v>
      </c>
      <c r="F199" t="s">
        <v>9</v>
      </c>
      <c r="G199" t="s">
        <v>10</v>
      </c>
      <c r="H199">
        <v>730</v>
      </c>
    </row>
    <row r="200" spans="1:8" x14ac:dyDescent="0.2">
      <c r="A200" t="s">
        <v>228</v>
      </c>
      <c r="B200" s="1">
        <v>42430</v>
      </c>
      <c r="C200">
        <v>2016</v>
      </c>
      <c r="D200" t="s">
        <v>13</v>
      </c>
      <c r="E200" t="s">
        <v>8</v>
      </c>
      <c r="F200" t="s">
        <v>14</v>
      </c>
      <c r="G200" t="s">
        <v>10</v>
      </c>
      <c r="H200">
        <v>1160</v>
      </c>
    </row>
    <row r="201" spans="1:8" x14ac:dyDescent="0.2">
      <c r="A201" t="s">
        <v>229</v>
      </c>
      <c r="B201" s="1">
        <v>42430</v>
      </c>
      <c r="C201">
        <v>2016</v>
      </c>
      <c r="D201" t="s">
        <v>13</v>
      </c>
      <c r="E201" t="s">
        <v>11</v>
      </c>
      <c r="F201" t="s">
        <v>14</v>
      </c>
      <c r="G201" t="s">
        <v>10</v>
      </c>
      <c r="H201">
        <v>1460</v>
      </c>
    </row>
    <row r="202" spans="1:8" x14ac:dyDescent="0.2">
      <c r="A202" t="s">
        <v>230</v>
      </c>
      <c r="B202" s="1">
        <v>42461</v>
      </c>
      <c r="C202">
        <v>2016</v>
      </c>
      <c r="D202" t="s">
        <v>15</v>
      </c>
      <c r="E202" t="s">
        <v>8</v>
      </c>
      <c r="F202" t="s">
        <v>9</v>
      </c>
      <c r="G202" t="s">
        <v>10</v>
      </c>
      <c r="H202">
        <v>590</v>
      </c>
    </row>
    <row r="203" spans="1:8" x14ac:dyDescent="0.2">
      <c r="A203" t="s">
        <v>231</v>
      </c>
      <c r="B203" s="1">
        <v>42461</v>
      </c>
      <c r="C203">
        <v>2016</v>
      </c>
      <c r="D203" t="s">
        <v>15</v>
      </c>
      <c r="E203" t="s">
        <v>11</v>
      </c>
      <c r="F203" t="s">
        <v>9</v>
      </c>
      <c r="G203" t="s">
        <v>10</v>
      </c>
      <c r="H203">
        <v>730</v>
      </c>
    </row>
    <row r="204" spans="1:8" x14ac:dyDescent="0.2">
      <c r="A204" t="s">
        <v>232</v>
      </c>
      <c r="B204" s="1">
        <v>42461</v>
      </c>
      <c r="C204">
        <v>2016</v>
      </c>
      <c r="D204" t="s">
        <v>15</v>
      </c>
      <c r="E204" t="s">
        <v>8</v>
      </c>
      <c r="F204" t="s">
        <v>14</v>
      </c>
      <c r="G204" t="s">
        <v>10</v>
      </c>
      <c r="H204">
        <v>1390</v>
      </c>
    </row>
    <row r="205" spans="1:8" x14ac:dyDescent="0.2">
      <c r="A205" t="s">
        <v>233</v>
      </c>
      <c r="B205" s="1">
        <v>42461</v>
      </c>
      <c r="C205">
        <v>2016</v>
      </c>
      <c r="D205" t="s">
        <v>15</v>
      </c>
      <c r="E205" t="s">
        <v>11</v>
      </c>
      <c r="F205" t="s">
        <v>14</v>
      </c>
      <c r="G205" t="s">
        <v>10</v>
      </c>
      <c r="H205">
        <v>1840</v>
      </c>
    </row>
    <row r="206" spans="1:8" x14ac:dyDescent="0.2">
      <c r="A206" t="s">
        <v>234</v>
      </c>
      <c r="B206" s="1">
        <v>42491</v>
      </c>
      <c r="C206">
        <v>2016</v>
      </c>
      <c r="D206" t="s">
        <v>16</v>
      </c>
      <c r="E206" t="s">
        <v>8</v>
      </c>
      <c r="F206" t="s">
        <v>9</v>
      </c>
      <c r="G206" t="s">
        <v>10</v>
      </c>
      <c r="H206">
        <v>580</v>
      </c>
    </row>
    <row r="207" spans="1:8" x14ac:dyDescent="0.2">
      <c r="A207" t="s">
        <v>235</v>
      </c>
      <c r="B207" s="1">
        <v>42491</v>
      </c>
      <c r="C207">
        <v>2016</v>
      </c>
      <c r="D207" t="s">
        <v>16</v>
      </c>
      <c r="E207" t="s">
        <v>11</v>
      </c>
      <c r="F207" t="s">
        <v>9</v>
      </c>
      <c r="G207" t="s">
        <v>10</v>
      </c>
      <c r="H207">
        <v>730</v>
      </c>
    </row>
    <row r="208" spans="1:8" x14ac:dyDescent="0.2">
      <c r="A208" t="s">
        <v>236</v>
      </c>
      <c r="B208" s="1">
        <v>42491</v>
      </c>
      <c r="C208">
        <v>2016</v>
      </c>
      <c r="D208" t="s">
        <v>16</v>
      </c>
      <c r="E208" t="s">
        <v>8</v>
      </c>
      <c r="F208" t="s">
        <v>14</v>
      </c>
      <c r="G208" t="s">
        <v>10</v>
      </c>
      <c r="H208">
        <v>1140</v>
      </c>
    </row>
    <row r="209" spans="1:8" x14ac:dyDescent="0.2">
      <c r="A209" t="s">
        <v>237</v>
      </c>
      <c r="B209" s="1">
        <v>42491</v>
      </c>
      <c r="C209">
        <v>2016</v>
      </c>
      <c r="D209" t="s">
        <v>16</v>
      </c>
      <c r="E209" t="s">
        <v>11</v>
      </c>
      <c r="F209" t="s">
        <v>14</v>
      </c>
      <c r="G209" t="s">
        <v>10</v>
      </c>
      <c r="H209">
        <v>1460</v>
      </c>
    </row>
    <row r="210" spans="1:8" x14ac:dyDescent="0.2">
      <c r="A210" t="s">
        <v>238</v>
      </c>
      <c r="B210" s="1">
        <v>42522</v>
      </c>
      <c r="C210">
        <v>2016</v>
      </c>
      <c r="D210" t="s">
        <v>17</v>
      </c>
      <c r="E210" t="s">
        <v>8</v>
      </c>
      <c r="F210" t="s">
        <v>9</v>
      </c>
      <c r="G210" t="s">
        <v>10</v>
      </c>
      <c r="H210">
        <v>580</v>
      </c>
    </row>
    <row r="211" spans="1:8" x14ac:dyDescent="0.2">
      <c r="A211" t="s">
        <v>239</v>
      </c>
      <c r="B211" s="1">
        <v>42522</v>
      </c>
      <c r="C211">
        <v>2016</v>
      </c>
      <c r="D211" t="s">
        <v>17</v>
      </c>
      <c r="E211" t="s">
        <v>11</v>
      </c>
      <c r="F211" t="s">
        <v>9</v>
      </c>
      <c r="G211" t="s">
        <v>10</v>
      </c>
      <c r="H211">
        <v>720</v>
      </c>
    </row>
    <row r="212" spans="1:8" x14ac:dyDescent="0.2">
      <c r="A212" t="s">
        <v>240</v>
      </c>
      <c r="B212" s="1">
        <v>42522</v>
      </c>
      <c r="C212">
        <v>2016</v>
      </c>
      <c r="D212" t="s">
        <v>17</v>
      </c>
      <c r="E212" t="s">
        <v>8</v>
      </c>
      <c r="F212" t="s">
        <v>14</v>
      </c>
      <c r="G212" t="s">
        <v>10</v>
      </c>
      <c r="H212">
        <v>1390</v>
      </c>
    </row>
    <row r="213" spans="1:8" x14ac:dyDescent="0.2">
      <c r="A213" t="s">
        <v>241</v>
      </c>
      <c r="B213" s="1">
        <v>42522</v>
      </c>
      <c r="C213">
        <v>2016</v>
      </c>
      <c r="D213" t="s">
        <v>17</v>
      </c>
      <c r="E213" t="s">
        <v>11</v>
      </c>
      <c r="F213" t="s">
        <v>14</v>
      </c>
      <c r="G213" t="s">
        <v>10</v>
      </c>
      <c r="H213">
        <v>1840</v>
      </c>
    </row>
    <row r="214" spans="1:8" x14ac:dyDescent="0.2">
      <c r="A214" t="s">
        <v>242</v>
      </c>
      <c r="B214" s="1">
        <v>42552</v>
      </c>
      <c r="C214">
        <v>2016</v>
      </c>
      <c r="D214" t="s">
        <v>18</v>
      </c>
      <c r="E214" t="s">
        <v>8</v>
      </c>
      <c r="F214" t="s">
        <v>9</v>
      </c>
      <c r="G214" t="s">
        <v>10</v>
      </c>
      <c r="H214">
        <v>580</v>
      </c>
    </row>
    <row r="215" spans="1:8" x14ac:dyDescent="0.2">
      <c r="A215" t="s">
        <v>243</v>
      </c>
      <c r="B215" s="1">
        <v>42552</v>
      </c>
      <c r="C215">
        <v>2016</v>
      </c>
      <c r="D215" t="s">
        <v>18</v>
      </c>
      <c r="E215" t="s">
        <v>11</v>
      </c>
      <c r="F215" t="s">
        <v>9</v>
      </c>
      <c r="G215" t="s">
        <v>10</v>
      </c>
      <c r="H215">
        <v>730</v>
      </c>
    </row>
    <row r="216" spans="1:8" x14ac:dyDescent="0.2">
      <c r="A216" t="s">
        <v>244</v>
      </c>
      <c r="B216" s="1">
        <v>42552</v>
      </c>
      <c r="C216">
        <v>2016</v>
      </c>
      <c r="D216" t="s">
        <v>18</v>
      </c>
      <c r="E216" t="s">
        <v>8</v>
      </c>
      <c r="F216" t="s">
        <v>14</v>
      </c>
      <c r="G216" t="s">
        <v>10</v>
      </c>
      <c r="H216">
        <v>1250</v>
      </c>
    </row>
    <row r="217" spans="1:8" x14ac:dyDescent="0.2">
      <c r="A217" t="s">
        <v>245</v>
      </c>
      <c r="B217" s="1">
        <v>42552</v>
      </c>
      <c r="C217">
        <v>2016</v>
      </c>
      <c r="D217" t="s">
        <v>18</v>
      </c>
      <c r="E217" t="s">
        <v>11</v>
      </c>
      <c r="F217" t="s">
        <v>14</v>
      </c>
      <c r="G217" t="s">
        <v>10</v>
      </c>
      <c r="H217">
        <v>1590</v>
      </c>
    </row>
    <row r="218" spans="1:8" x14ac:dyDescent="0.2">
      <c r="A218" t="s">
        <v>246</v>
      </c>
      <c r="B218" s="1">
        <v>42583</v>
      </c>
      <c r="C218">
        <v>2016</v>
      </c>
      <c r="D218" t="s">
        <v>19</v>
      </c>
      <c r="E218" t="s">
        <v>8</v>
      </c>
      <c r="F218" t="s">
        <v>9</v>
      </c>
      <c r="G218" t="s">
        <v>10</v>
      </c>
      <c r="H218">
        <v>580</v>
      </c>
    </row>
    <row r="219" spans="1:8" x14ac:dyDescent="0.2">
      <c r="A219" t="s">
        <v>247</v>
      </c>
      <c r="B219" s="1">
        <v>42583</v>
      </c>
      <c r="C219">
        <v>2016</v>
      </c>
      <c r="D219" t="s">
        <v>19</v>
      </c>
      <c r="E219" t="s">
        <v>11</v>
      </c>
      <c r="F219" t="s">
        <v>9</v>
      </c>
      <c r="G219" t="s">
        <v>10</v>
      </c>
      <c r="H219">
        <v>710</v>
      </c>
    </row>
    <row r="220" spans="1:8" x14ac:dyDescent="0.2">
      <c r="A220" t="s">
        <v>248</v>
      </c>
      <c r="B220" s="1">
        <v>42614</v>
      </c>
      <c r="C220">
        <v>2016</v>
      </c>
      <c r="D220" t="s">
        <v>20</v>
      </c>
      <c r="E220" t="s">
        <v>8</v>
      </c>
      <c r="F220" t="s">
        <v>9</v>
      </c>
      <c r="G220" t="s">
        <v>10</v>
      </c>
      <c r="H220">
        <v>570</v>
      </c>
    </row>
    <row r="221" spans="1:8" x14ac:dyDescent="0.2">
      <c r="A221" t="s">
        <v>249</v>
      </c>
      <c r="B221" s="1">
        <v>42614</v>
      </c>
      <c r="C221">
        <v>2016</v>
      </c>
      <c r="D221" t="s">
        <v>20</v>
      </c>
      <c r="E221" t="s">
        <v>11</v>
      </c>
      <c r="F221" t="s">
        <v>9</v>
      </c>
      <c r="G221" t="s">
        <v>10</v>
      </c>
      <c r="H221">
        <v>710</v>
      </c>
    </row>
    <row r="222" spans="1:8" x14ac:dyDescent="0.2">
      <c r="A222" t="s">
        <v>250</v>
      </c>
      <c r="B222" s="1">
        <v>42614</v>
      </c>
      <c r="C222">
        <v>2016</v>
      </c>
      <c r="D222" t="s">
        <v>20</v>
      </c>
      <c r="E222" t="s">
        <v>8</v>
      </c>
      <c r="F222" t="s">
        <v>14</v>
      </c>
      <c r="G222" t="s">
        <v>10</v>
      </c>
      <c r="H222">
        <v>1300</v>
      </c>
    </row>
    <row r="223" spans="1:8" x14ac:dyDescent="0.2">
      <c r="A223" t="s">
        <v>251</v>
      </c>
      <c r="B223" s="1">
        <v>42614</v>
      </c>
      <c r="C223">
        <v>2016</v>
      </c>
      <c r="D223" t="s">
        <v>20</v>
      </c>
      <c r="E223" t="s">
        <v>11</v>
      </c>
      <c r="F223" t="s">
        <v>14</v>
      </c>
      <c r="G223" t="s">
        <v>10</v>
      </c>
      <c r="H223">
        <v>1610</v>
      </c>
    </row>
    <row r="224" spans="1:8" x14ac:dyDescent="0.2">
      <c r="A224" t="s">
        <v>252</v>
      </c>
      <c r="B224" s="1">
        <v>42644</v>
      </c>
      <c r="C224">
        <v>2016</v>
      </c>
      <c r="D224" t="s">
        <v>21</v>
      </c>
      <c r="E224" t="s">
        <v>8</v>
      </c>
      <c r="F224" t="s">
        <v>9</v>
      </c>
      <c r="G224" t="s">
        <v>10</v>
      </c>
      <c r="H224">
        <v>570</v>
      </c>
    </row>
    <row r="225" spans="1:8" x14ac:dyDescent="0.2">
      <c r="A225" t="s">
        <v>253</v>
      </c>
      <c r="B225" s="1">
        <v>42644</v>
      </c>
      <c r="C225">
        <v>2016</v>
      </c>
      <c r="D225" t="s">
        <v>21</v>
      </c>
      <c r="E225" t="s">
        <v>11</v>
      </c>
      <c r="F225" t="s">
        <v>9</v>
      </c>
      <c r="G225" t="s">
        <v>10</v>
      </c>
      <c r="H225">
        <v>700</v>
      </c>
    </row>
    <row r="226" spans="1:8" x14ac:dyDescent="0.2">
      <c r="A226" t="s">
        <v>254</v>
      </c>
      <c r="B226" s="1">
        <v>42644</v>
      </c>
      <c r="C226">
        <v>2016</v>
      </c>
      <c r="D226" t="s">
        <v>21</v>
      </c>
      <c r="E226" t="s">
        <v>8</v>
      </c>
      <c r="F226" t="s">
        <v>14</v>
      </c>
      <c r="G226" t="s">
        <v>10</v>
      </c>
      <c r="H226">
        <v>1450</v>
      </c>
    </row>
    <row r="227" spans="1:8" x14ac:dyDescent="0.2">
      <c r="A227" t="s">
        <v>255</v>
      </c>
      <c r="B227" s="1">
        <v>42644</v>
      </c>
      <c r="C227">
        <v>2016</v>
      </c>
      <c r="D227" t="s">
        <v>21</v>
      </c>
      <c r="E227" t="s">
        <v>11</v>
      </c>
      <c r="F227" t="s">
        <v>14</v>
      </c>
      <c r="G227" t="s">
        <v>10</v>
      </c>
      <c r="H227">
        <v>1880</v>
      </c>
    </row>
    <row r="228" spans="1:8" x14ac:dyDescent="0.2">
      <c r="A228" t="s">
        <v>256</v>
      </c>
      <c r="B228" s="1">
        <v>42675</v>
      </c>
      <c r="C228">
        <v>2016</v>
      </c>
      <c r="D228" t="s">
        <v>22</v>
      </c>
      <c r="E228" t="s">
        <v>8</v>
      </c>
      <c r="F228" t="s">
        <v>9</v>
      </c>
      <c r="G228" t="s">
        <v>10</v>
      </c>
      <c r="H228">
        <v>580</v>
      </c>
    </row>
    <row r="229" spans="1:8" x14ac:dyDescent="0.2">
      <c r="A229" t="s">
        <v>257</v>
      </c>
      <c r="B229" s="1">
        <v>42675</v>
      </c>
      <c r="C229">
        <v>2016</v>
      </c>
      <c r="D229" t="s">
        <v>22</v>
      </c>
      <c r="E229" t="s">
        <v>11</v>
      </c>
      <c r="F229" t="s">
        <v>9</v>
      </c>
      <c r="G229" t="s">
        <v>10</v>
      </c>
      <c r="H229">
        <v>720</v>
      </c>
    </row>
    <row r="230" spans="1:8" x14ac:dyDescent="0.2">
      <c r="A230" t="s">
        <v>258</v>
      </c>
      <c r="B230" s="1">
        <v>42675</v>
      </c>
      <c r="C230">
        <v>2016</v>
      </c>
      <c r="D230" t="s">
        <v>22</v>
      </c>
      <c r="E230" t="s">
        <v>8</v>
      </c>
      <c r="F230" t="s">
        <v>14</v>
      </c>
      <c r="G230" t="s">
        <v>10</v>
      </c>
      <c r="H230">
        <v>1350</v>
      </c>
    </row>
    <row r="231" spans="1:8" x14ac:dyDescent="0.2">
      <c r="A231" t="s">
        <v>259</v>
      </c>
      <c r="B231" s="1">
        <v>42675</v>
      </c>
      <c r="C231">
        <v>2016</v>
      </c>
      <c r="D231" t="s">
        <v>22</v>
      </c>
      <c r="E231" t="s">
        <v>11</v>
      </c>
      <c r="F231" t="s">
        <v>14</v>
      </c>
      <c r="G231" t="s">
        <v>10</v>
      </c>
      <c r="H231">
        <v>1760</v>
      </c>
    </row>
    <row r="232" spans="1:8" x14ac:dyDescent="0.2">
      <c r="A232" t="s">
        <v>260</v>
      </c>
      <c r="B232" s="1">
        <v>42705</v>
      </c>
      <c r="C232">
        <v>2016</v>
      </c>
      <c r="D232" t="s">
        <v>23</v>
      </c>
      <c r="E232" t="s">
        <v>8</v>
      </c>
      <c r="F232" t="s">
        <v>9</v>
      </c>
      <c r="G232" t="s">
        <v>10</v>
      </c>
      <c r="H232">
        <v>570</v>
      </c>
    </row>
    <row r="233" spans="1:8" x14ac:dyDescent="0.2">
      <c r="A233" t="s">
        <v>261</v>
      </c>
      <c r="B233" s="1">
        <v>42705</v>
      </c>
      <c r="C233">
        <v>2016</v>
      </c>
      <c r="D233" t="s">
        <v>23</v>
      </c>
      <c r="E233" t="s">
        <v>11</v>
      </c>
      <c r="F233" t="s">
        <v>9</v>
      </c>
      <c r="G233" t="s">
        <v>10</v>
      </c>
      <c r="H233">
        <v>710</v>
      </c>
    </row>
    <row r="234" spans="1:8" x14ac:dyDescent="0.2">
      <c r="A234" t="s">
        <v>262</v>
      </c>
      <c r="B234" s="1">
        <v>42736</v>
      </c>
      <c r="C234">
        <v>2017</v>
      </c>
      <c r="D234" t="s">
        <v>7</v>
      </c>
      <c r="E234" t="s">
        <v>8</v>
      </c>
      <c r="F234" t="s">
        <v>9</v>
      </c>
      <c r="G234" t="s">
        <v>10</v>
      </c>
      <c r="H234">
        <v>600</v>
      </c>
    </row>
    <row r="235" spans="1:8" x14ac:dyDescent="0.2">
      <c r="A235" t="s">
        <v>263</v>
      </c>
      <c r="B235" s="1">
        <v>42736</v>
      </c>
      <c r="C235">
        <v>2017</v>
      </c>
      <c r="D235" t="s">
        <v>7</v>
      </c>
      <c r="E235" t="s">
        <v>11</v>
      </c>
      <c r="F235" t="s">
        <v>9</v>
      </c>
      <c r="G235" t="s">
        <v>10</v>
      </c>
      <c r="H235">
        <v>760</v>
      </c>
    </row>
    <row r="236" spans="1:8" x14ac:dyDescent="0.2">
      <c r="A236" t="s">
        <v>264</v>
      </c>
      <c r="B236" s="1">
        <v>42736</v>
      </c>
      <c r="C236">
        <v>2017</v>
      </c>
      <c r="D236" t="s">
        <v>7</v>
      </c>
      <c r="E236" t="s">
        <v>8</v>
      </c>
      <c r="F236" t="s">
        <v>14</v>
      </c>
      <c r="G236" t="s">
        <v>10</v>
      </c>
      <c r="H236">
        <v>1400</v>
      </c>
    </row>
    <row r="237" spans="1:8" x14ac:dyDescent="0.2">
      <c r="A237" t="s">
        <v>265</v>
      </c>
      <c r="B237" s="1">
        <v>42736</v>
      </c>
      <c r="C237">
        <v>2017</v>
      </c>
      <c r="D237" t="s">
        <v>7</v>
      </c>
      <c r="E237" t="s">
        <v>11</v>
      </c>
      <c r="F237" t="s">
        <v>14</v>
      </c>
      <c r="G237" t="s">
        <v>10</v>
      </c>
      <c r="H237">
        <v>1730</v>
      </c>
    </row>
    <row r="238" spans="1:8" x14ac:dyDescent="0.2">
      <c r="A238" t="s">
        <v>266</v>
      </c>
      <c r="B238" s="1">
        <v>42767</v>
      </c>
      <c r="C238">
        <v>2017</v>
      </c>
      <c r="D238" t="s">
        <v>12</v>
      </c>
      <c r="E238" t="s">
        <v>8</v>
      </c>
      <c r="F238" t="s">
        <v>9</v>
      </c>
      <c r="G238" t="s">
        <v>10</v>
      </c>
      <c r="H238">
        <v>600</v>
      </c>
    </row>
    <row r="239" spans="1:8" x14ac:dyDescent="0.2">
      <c r="A239" t="s">
        <v>267</v>
      </c>
      <c r="B239" s="1">
        <v>42767</v>
      </c>
      <c r="C239">
        <v>2017</v>
      </c>
      <c r="D239" t="s">
        <v>12</v>
      </c>
      <c r="E239" t="s">
        <v>11</v>
      </c>
      <c r="F239" t="s">
        <v>9</v>
      </c>
      <c r="G239" t="s">
        <v>10</v>
      </c>
      <c r="H239">
        <v>750</v>
      </c>
    </row>
    <row r="240" spans="1:8" x14ac:dyDescent="0.2">
      <c r="A240" t="s">
        <v>268</v>
      </c>
      <c r="B240" s="1">
        <v>42795</v>
      </c>
      <c r="C240">
        <v>2017</v>
      </c>
      <c r="D240" t="s">
        <v>13</v>
      </c>
      <c r="E240" t="s">
        <v>8</v>
      </c>
      <c r="F240" t="s">
        <v>9</v>
      </c>
      <c r="G240" t="s">
        <v>10</v>
      </c>
      <c r="H240">
        <v>640</v>
      </c>
    </row>
    <row r="241" spans="1:8" x14ac:dyDescent="0.2">
      <c r="A241" t="s">
        <v>269</v>
      </c>
      <c r="B241" s="1">
        <v>42795</v>
      </c>
      <c r="C241">
        <v>2017</v>
      </c>
      <c r="D241" t="s">
        <v>13</v>
      </c>
      <c r="E241" t="s">
        <v>11</v>
      </c>
      <c r="F241" t="s">
        <v>9</v>
      </c>
      <c r="G241" t="s">
        <v>10</v>
      </c>
      <c r="H241">
        <v>780</v>
      </c>
    </row>
    <row r="242" spans="1:8" x14ac:dyDescent="0.2">
      <c r="A242" t="s">
        <v>270</v>
      </c>
      <c r="B242" s="1">
        <v>42795</v>
      </c>
      <c r="C242">
        <v>2017</v>
      </c>
      <c r="D242" t="s">
        <v>13</v>
      </c>
      <c r="E242" t="s">
        <v>8</v>
      </c>
      <c r="F242" t="s">
        <v>14</v>
      </c>
      <c r="G242" t="s">
        <v>10</v>
      </c>
      <c r="H242">
        <v>1310</v>
      </c>
    </row>
    <row r="243" spans="1:8" x14ac:dyDescent="0.2">
      <c r="A243" t="s">
        <v>271</v>
      </c>
      <c r="B243" s="1">
        <v>42795</v>
      </c>
      <c r="C243">
        <v>2017</v>
      </c>
      <c r="D243" t="s">
        <v>13</v>
      </c>
      <c r="E243" t="s">
        <v>11</v>
      </c>
      <c r="F243" t="s">
        <v>14</v>
      </c>
      <c r="G243" t="s">
        <v>10</v>
      </c>
      <c r="H243">
        <v>1630</v>
      </c>
    </row>
    <row r="244" spans="1:8" x14ac:dyDescent="0.2">
      <c r="A244" t="s">
        <v>272</v>
      </c>
      <c r="B244" s="1">
        <v>42826</v>
      </c>
      <c r="C244">
        <v>2017</v>
      </c>
      <c r="D244" t="s">
        <v>15</v>
      </c>
      <c r="E244" t="s">
        <v>8</v>
      </c>
      <c r="F244" t="s">
        <v>9</v>
      </c>
      <c r="G244" t="s">
        <v>10</v>
      </c>
      <c r="H244">
        <v>650</v>
      </c>
    </row>
    <row r="245" spans="1:8" x14ac:dyDescent="0.2">
      <c r="A245" t="s">
        <v>273</v>
      </c>
      <c r="B245" s="1">
        <v>42826</v>
      </c>
      <c r="C245">
        <v>2017</v>
      </c>
      <c r="D245" t="s">
        <v>15</v>
      </c>
      <c r="E245" t="s">
        <v>11</v>
      </c>
      <c r="F245" t="s">
        <v>9</v>
      </c>
      <c r="G245" t="s">
        <v>10</v>
      </c>
      <c r="H245">
        <v>780</v>
      </c>
    </row>
    <row r="246" spans="1:8" x14ac:dyDescent="0.2">
      <c r="A246" t="s">
        <v>274</v>
      </c>
      <c r="B246" s="1">
        <v>42856</v>
      </c>
      <c r="C246">
        <v>2017</v>
      </c>
      <c r="D246" t="s">
        <v>16</v>
      </c>
      <c r="E246" t="s">
        <v>8</v>
      </c>
      <c r="F246" t="s">
        <v>9</v>
      </c>
      <c r="G246" t="s">
        <v>10</v>
      </c>
      <c r="H246">
        <v>670</v>
      </c>
    </row>
    <row r="247" spans="1:8" x14ac:dyDescent="0.2">
      <c r="A247" t="s">
        <v>275</v>
      </c>
      <c r="B247" s="1">
        <v>42856</v>
      </c>
      <c r="C247">
        <v>2017</v>
      </c>
      <c r="D247" t="s">
        <v>16</v>
      </c>
      <c r="E247" t="s">
        <v>11</v>
      </c>
      <c r="F247" t="s">
        <v>9</v>
      </c>
      <c r="G247" t="s">
        <v>10</v>
      </c>
      <c r="H247">
        <v>780</v>
      </c>
    </row>
    <row r="248" spans="1:8" x14ac:dyDescent="0.2">
      <c r="A248" t="s">
        <v>276</v>
      </c>
      <c r="B248" s="1">
        <v>42856</v>
      </c>
      <c r="C248">
        <v>2017</v>
      </c>
      <c r="D248" t="s">
        <v>16</v>
      </c>
      <c r="E248" t="s">
        <v>8</v>
      </c>
      <c r="F248" t="s">
        <v>14</v>
      </c>
      <c r="G248" t="s">
        <v>10</v>
      </c>
      <c r="H248">
        <v>1550</v>
      </c>
    </row>
    <row r="249" spans="1:8" x14ac:dyDescent="0.2">
      <c r="A249" t="s">
        <v>277</v>
      </c>
      <c r="B249" s="1">
        <v>42856</v>
      </c>
      <c r="C249">
        <v>2017</v>
      </c>
      <c r="D249" t="s">
        <v>16</v>
      </c>
      <c r="E249" t="s">
        <v>11</v>
      </c>
      <c r="F249" t="s">
        <v>14</v>
      </c>
      <c r="G249" t="s">
        <v>10</v>
      </c>
      <c r="H249">
        <v>1940</v>
      </c>
    </row>
    <row r="250" spans="1:8" x14ac:dyDescent="0.2">
      <c r="A250" t="s">
        <v>278</v>
      </c>
      <c r="B250" s="1">
        <v>42887</v>
      </c>
      <c r="C250">
        <v>2017</v>
      </c>
      <c r="D250" t="s">
        <v>17</v>
      </c>
      <c r="E250" t="s">
        <v>8</v>
      </c>
      <c r="F250" t="s">
        <v>9</v>
      </c>
      <c r="G250" t="s">
        <v>10</v>
      </c>
      <c r="H250">
        <v>640</v>
      </c>
    </row>
    <row r="251" spans="1:8" x14ac:dyDescent="0.2">
      <c r="A251" t="s">
        <v>279</v>
      </c>
      <c r="B251" s="1">
        <v>42887</v>
      </c>
      <c r="C251">
        <v>2017</v>
      </c>
      <c r="D251" t="s">
        <v>17</v>
      </c>
      <c r="E251" t="s">
        <v>11</v>
      </c>
      <c r="F251" t="s">
        <v>9</v>
      </c>
      <c r="G251" t="s">
        <v>10</v>
      </c>
      <c r="H251">
        <v>760</v>
      </c>
    </row>
    <row r="252" spans="1:8" x14ac:dyDescent="0.2">
      <c r="A252" t="s">
        <v>280</v>
      </c>
      <c r="B252" s="1">
        <v>42917</v>
      </c>
      <c r="C252">
        <v>2017</v>
      </c>
      <c r="D252" t="s">
        <v>18</v>
      </c>
      <c r="E252" t="s">
        <v>8</v>
      </c>
      <c r="F252" t="s">
        <v>9</v>
      </c>
      <c r="G252" t="s">
        <v>10</v>
      </c>
      <c r="H252">
        <v>620</v>
      </c>
    </row>
    <row r="253" spans="1:8" x14ac:dyDescent="0.2">
      <c r="A253" t="s">
        <v>281</v>
      </c>
      <c r="B253" s="1">
        <v>42917</v>
      </c>
      <c r="C253">
        <v>2017</v>
      </c>
      <c r="D253" t="s">
        <v>18</v>
      </c>
      <c r="E253" t="s">
        <v>11</v>
      </c>
      <c r="F253" t="s">
        <v>9</v>
      </c>
      <c r="G253" t="s">
        <v>10</v>
      </c>
      <c r="H253">
        <v>740</v>
      </c>
    </row>
    <row r="254" spans="1:8" x14ac:dyDescent="0.2">
      <c r="A254" t="s">
        <v>282</v>
      </c>
      <c r="B254" s="1">
        <v>42917</v>
      </c>
      <c r="C254">
        <v>2017</v>
      </c>
      <c r="D254" t="s">
        <v>18</v>
      </c>
      <c r="E254" t="s">
        <v>8</v>
      </c>
      <c r="F254" t="s">
        <v>14</v>
      </c>
      <c r="G254" t="s">
        <v>10</v>
      </c>
      <c r="H254">
        <v>1380</v>
      </c>
    </row>
    <row r="255" spans="1:8" x14ac:dyDescent="0.2">
      <c r="A255" t="s">
        <v>283</v>
      </c>
      <c r="B255" s="1">
        <v>42917</v>
      </c>
      <c r="C255">
        <v>2017</v>
      </c>
      <c r="D255" t="s">
        <v>18</v>
      </c>
      <c r="E255" t="s">
        <v>11</v>
      </c>
      <c r="F255" t="s">
        <v>14</v>
      </c>
      <c r="G255" t="s">
        <v>10</v>
      </c>
      <c r="H255">
        <v>1720</v>
      </c>
    </row>
    <row r="256" spans="1:8" x14ac:dyDescent="0.2">
      <c r="A256" t="s">
        <v>284</v>
      </c>
      <c r="B256" s="1">
        <v>42948</v>
      </c>
      <c r="C256">
        <v>2017</v>
      </c>
      <c r="D256" t="s">
        <v>19</v>
      </c>
      <c r="E256" t="s">
        <v>8</v>
      </c>
      <c r="F256" t="s">
        <v>9</v>
      </c>
      <c r="G256" t="s">
        <v>10</v>
      </c>
      <c r="H256">
        <v>640</v>
      </c>
    </row>
    <row r="257" spans="1:8" x14ac:dyDescent="0.2">
      <c r="A257" t="s">
        <v>285</v>
      </c>
      <c r="B257" s="1">
        <v>42948</v>
      </c>
      <c r="C257">
        <v>2017</v>
      </c>
      <c r="D257" t="s">
        <v>19</v>
      </c>
      <c r="E257" t="s">
        <v>11</v>
      </c>
      <c r="F257" t="s">
        <v>9</v>
      </c>
      <c r="G257" t="s">
        <v>10</v>
      </c>
      <c r="H257">
        <v>750</v>
      </c>
    </row>
    <row r="258" spans="1:8" x14ac:dyDescent="0.2">
      <c r="A258" t="s">
        <v>286</v>
      </c>
      <c r="B258" s="1">
        <v>42979</v>
      </c>
      <c r="C258">
        <v>2017</v>
      </c>
      <c r="D258" t="s">
        <v>20</v>
      </c>
      <c r="E258" t="s">
        <v>8</v>
      </c>
      <c r="F258" t="s">
        <v>9</v>
      </c>
      <c r="G258" t="s">
        <v>10</v>
      </c>
      <c r="H258">
        <v>630</v>
      </c>
    </row>
    <row r="259" spans="1:8" x14ac:dyDescent="0.2">
      <c r="A259" t="s">
        <v>287</v>
      </c>
      <c r="B259" s="1">
        <v>42979</v>
      </c>
      <c r="C259">
        <v>2017</v>
      </c>
      <c r="D259" t="s">
        <v>20</v>
      </c>
      <c r="E259" t="s">
        <v>11</v>
      </c>
      <c r="F259" t="s">
        <v>9</v>
      </c>
      <c r="G259" t="s">
        <v>10</v>
      </c>
      <c r="H259">
        <v>750</v>
      </c>
    </row>
    <row r="260" spans="1:8" x14ac:dyDescent="0.2">
      <c r="A260" t="s">
        <v>288</v>
      </c>
      <c r="B260" s="1">
        <v>42979</v>
      </c>
      <c r="C260">
        <v>2017</v>
      </c>
      <c r="D260" t="s">
        <v>20</v>
      </c>
      <c r="E260" t="s">
        <v>8</v>
      </c>
      <c r="F260" t="s">
        <v>14</v>
      </c>
      <c r="G260" t="s">
        <v>10</v>
      </c>
      <c r="H260">
        <v>1460</v>
      </c>
    </row>
    <row r="261" spans="1:8" x14ac:dyDescent="0.2">
      <c r="A261" t="s">
        <v>289</v>
      </c>
      <c r="B261" s="1">
        <v>42979</v>
      </c>
      <c r="C261">
        <v>2017</v>
      </c>
      <c r="D261" t="s">
        <v>20</v>
      </c>
      <c r="E261" t="s">
        <v>11</v>
      </c>
      <c r="F261" t="s">
        <v>14</v>
      </c>
      <c r="G261" t="s">
        <v>10</v>
      </c>
      <c r="H261">
        <v>1820</v>
      </c>
    </row>
    <row r="262" spans="1:8" x14ac:dyDescent="0.2">
      <c r="A262" t="s">
        <v>290</v>
      </c>
      <c r="B262" s="1">
        <v>43009</v>
      </c>
      <c r="C262">
        <v>2017</v>
      </c>
      <c r="D262" t="s">
        <v>21</v>
      </c>
      <c r="E262" t="s">
        <v>8</v>
      </c>
      <c r="F262" t="s">
        <v>9</v>
      </c>
      <c r="G262" t="s">
        <v>10</v>
      </c>
      <c r="H262">
        <v>630</v>
      </c>
    </row>
    <row r="263" spans="1:8" x14ac:dyDescent="0.2">
      <c r="A263" t="s">
        <v>291</v>
      </c>
      <c r="B263" s="1">
        <v>43009</v>
      </c>
      <c r="C263">
        <v>2017</v>
      </c>
      <c r="D263" t="s">
        <v>21</v>
      </c>
      <c r="E263" t="s">
        <v>11</v>
      </c>
      <c r="F263" t="s">
        <v>9</v>
      </c>
      <c r="G263" t="s">
        <v>10</v>
      </c>
      <c r="H263">
        <v>750</v>
      </c>
    </row>
    <row r="264" spans="1:8" x14ac:dyDescent="0.2">
      <c r="A264" t="s">
        <v>292</v>
      </c>
      <c r="B264" s="1">
        <v>43040</v>
      </c>
      <c r="C264">
        <v>2017</v>
      </c>
      <c r="D264" t="s">
        <v>22</v>
      </c>
      <c r="E264" t="s">
        <v>8</v>
      </c>
      <c r="F264" t="s">
        <v>9</v>
      </c>
      <c r="G264" t="s">
        <v>10</v>
      </c>
      <c r="H264">
        <v>640</v>
      </c>
    </row>
    <row r="265" spans="1:8" x14ac:dyDescent="0.2">
      <c r="A265" t="s">
        <v>293</v>
      </c>
      <c r="B265" s="1">
        <v>43040</v>
      </c>
      <c r="C265">
        <v>2017</v>
      </c>
      <c r="D265" t="s">
        <v>22</v>
      </c>
      <c r="E265" t="s">
        <v>11</v>
      </c>
      <c r="F265" t="s">
        <v>9</v>
      </c>
      <c r="G265" t="s">
        <v>10</v>
      </c>
      <c r="H265">
        <v>770</v>
      </c>
    </row>
    <row r="266" spans="1:8" x14ac:dyDescent="0.2">
      <c r="A266" t="s">
        <v>294</v>
      </c>
      <c r="B266" s="1">
        <v>43040</v>
      </c>
      <c r="C266">
        <v>2017</v>
      </c>
      <c r="D266" t="s">
        <v>22</v>
      </c>
      <c r="E266" t="s">
        <v>8</v>
      </c>
      <c r="F266" t="s">
        <v>14</v>
      </c>
      <c r="G266" t="s">
        <v>10</v>
      </c>
      <c r="H266">
        <v>1350</v>
      </c>
    </row>
    <row r="267" spans="1:8" x14ac:dyDescent="0.2">
      <c r="A267" t="s">
        <v>295</v>
      </c>
      <c r="B267" s="1">
        <v>43040</v>
      </c>
      <c r="C267">
        <v>2017</v>
      </c>
      <c r="D267" t="s">
        <v>22</v>
      </c>
      <c r="E267" t="s">
        <v>11</v>
      </c>
      <c r="F267" t="s">
        <v>14</v>
      </c>
      <c r="G267" t="s">
        <v>10</v>
      </c>
      <c r="H267">
        <v>1700</v>
      </c>
    </row>
    <row r="268" spans="1:8" x14ac:dyDescent="0.2">
      <c r="A268" t="s">
        <v>296</v>
      </c>
      <c r="B268" s="1">
        <v>43070</v>
      </c>
      <c r="C268">
        <v>2017</v>
      </c>
      <c r="D268" t="s">
        <v>23</v>
      </c>
      <c r="E268" t="s">
        <v>8</v>
      </c>
      <c r="F268" t="s">
        <v>9</v>
      </c>
      <c r="G268" t="s">
        <v>10</v>
      </c>
      <c r="H268">
        <v>660</v>
      </c>
    </row>
    <row r="269" spans="1:8" x14ac:dyDescent="0.2">
      <c r="A269" t="s">
        <v>297</v>
      </c>
      <c r="B269" s="1">
        <v>43070</v>
      </c>
      <c r="C269">
        <v>2017</v>
      </c>
      <c r="D269" t="s">
        <v>23</v>
      </c>
      <c r="E269" t="s">
        <v>11</v>
      </c>
      <c r="F269" t="s">
        <v>9</v>
      </c>
      <c r="G269" t="s">
        <v>10</v>
      </c>
      <c r="H269">
        <v>770</v>
      </c>
    </row>
    <row r="270" spans="1:8" x14ac:dyDescent="0.2">
      <c r="A270" t="s">
        <v>298</v>
      </c>
      <c r="B270" s="1">
        <v>43101</v>
      </c>
      <c r="C270">
        <v>2018</v>
      </c>
      <c r="D270" t="s">
        <v>7</v>
      </c>
      <c r="E270" t="s">
        <v>8</v>
      </c>
      <c r="F270" t="s">
        <v>9</v>
      </c>
      <c r="G270" t="s">
        <v>10</v>
      </c>
      <c r="H270">
        <v>640</v>
      </c>
    </row>
    <row r="271" spans="1:8" x14ac:dyDescent="0.2">
      <c r="A271" t="s">
        <v>299</v>
      </c>
      <c r="B271" s="1">
        <v>43101</v>
      </c>
      <c r="C271">
        <v>2018</v>
      </c>
      <c r="D271" t="s">
        <v>7</v>
      </c>
      <c r="E271" t="s">
        <v>11</v>
      </c>
      <c r="F271" t="s">
        <v>9</v>
      </c>
      <c r="G271" t="s">
        <v>10</v>
      </c>
      <c r="H271">
        <v>770</v>
      </c>
    </row>
    <row r="272" spans="1:8" x14ac:dyDescent="0.2">
      <c r="A272" t="s">
        <v>300</v>
      </c>
      <c r="B272" s="1">
        <v>43101</v>
      </c>
      <c r="C272">
        <v>2018</v>
      </c>
      <c r="D272" t="s">
        <v>7</v>
      </c>
      <c r="E272" t="s">
        <v>8</v>
      </c>
      <c r="F272" t="s">
        <v>14</v>
      </c>
      <c r="G272" t="s">
        <v>10</v>
      </c>
      <c r="H272">
        <v>1410</v>
      </c>
    </row>
    <row r="273" spans="1:8" x14ac:dyDescent="0.2">
      <c r="A273" t="s">
        <v>301</v>
      </c>
      <c r="B273" s="1">
        <v>43101</v>
      </c>
      <c r="C273">
        <v>2018</v>
      </c>
      <c r="D273" t="s">
        <v>7</v>
      </c>
      <c r="E273" t="s">
        <v>11</v>
      </c>
      <c r="F273" t="s">
        <v>14</v>
      </c>
      <c r="G273" t="s">
        <v>10</v>
      </c>
      <c r="H273">
        <v>1790</v>
      </c>
    </row>
    <row r="274" spans="1:8" x14ac:dyDescent="0.2">
      <c r="A274" t="s">
        <v>302</v>
      </c>
      <c r="B274" s="1">
        <v>43132</v>
      </c>
      <c r="C274">
        <v>2018</v>
      </c>
      <c r="D274" t="s">
        <v>12</v>
      </c>
      <c r="E274" t="s">
        <v>8</v>
      </c>
      <c r="F274" t="s">
        <v>9</v>
      </c>
      <c r="G274" t="s">
        <v>10</v>
      </c>
      <c r="H274">
        <v>640</v>
      </c>
    </row>
    <row r="275" spans="1:8" x14ac:dyDescent="0.2">
      <c r="A275" t="s">
        <v>303</v>
      </c>
      <c r="B275" s="1">
        <v>43132</v>
      </c>
      <c r="C275">
        <v>2018</v>
      </c>
      <c r="D275" t="s">
        <v>12</v>
      </c>
      <c r="E275" t="s">
        <v>11</v>
      </c>
      <c r="F275" t="s">
        <v>9</v>
      </c>
      <c r="G275" t="s">
        <v>10</v>
      </c>
      <c r="H275">
        <v>770</v>
      </c>
    </row>
    <row r="276" spans="1:8" x14ac:dyDescent="0.2">
      <c r="A276" t="s">
        <v>304</v>
      </c>
      <c r="B276" s="1">
        <v>43160</v>
      </c>
      <c r="C276">
        <v>2018</v>
      </c>
      <c r="D276" t="s">
        <v>13</v>
      </c>
      <c r="E276" t="s">
        <v>8</v>
      </c>
      <c r="F276" t="s">
        <v>9</v>
      </c>
      <c r="G276" t="s">
        <v>10</v>
      </c>
      <c r="H276">
        <v>630</v>
      </c>
    </row>
    <row r="277" spans="1:8" x14ac:dyDescent="0.2">
      <c r="A277" t="s">
        <v>305</v>
      </c>
      <c r="B277" s="1">
        <v>43160</v>
      </c>
      <c r="C277">
        <v>2018</v>
      </c>
      <c r="D277" t="s">
        <v>13</v>
      </c>
      <c r="E277" t="s">
        <v>11</v>
      </c>
      <c r="F277" t="s">
        <v>9</v>
      </c>
      <c r="G277" t="s">
        <v>10</v>
      </c>
      <c r="H277">
        <v>740</v>
      </c>
    </row>
    <row r="278" spans="1:8" x14ac:dyDescent="0.2">
      <c r="A278" t="s">
        <v>306</v>
      </c>
      <c r="B278" s="1">
        <v>43160</v>
      </c>
      <c r="C278">
        <v>2018</v>
      </c>
      <c r="D278" t="s">
        <v>13</v>
      </c>
      <c r="E278" t="s">
        <v>8</v>
      </c>
      <c r="F278" t="s">
        <v>14</v>
      </c>
      <c r="G278" t="s">
        <v>10</v>
      </c>
      <c r="H278">
        <v>1300</v>
      </c>
    </row>
    <row r="279" spans="1:8" x14ac:dyDescent="0.2">
      <c r="A279" t="s">
        <v>307</v>
      </c>
      <c r="B279" s="1">
        <v>43160</v>
      </c>
      <c r="C279">
        <v>2018</v>
      </c>
      <c r="D279" t="s">
        <v>13</v>
      </c>
      <c r="E279" t="s">
        <v>11</v>
      </c>
      <c r="F279" t="s">
        <v>14</v>
      </c>
      <c r="G279" t="s">
        <v>10</v>
      </c>
      <c r="H279">
        <v>1590</v>
      </c>
    </row>
    <row r="280" spans="1:8" x14ac:dyDescent="0.2">
      <c r="A280" t="s">
        <v>308</v>
      </c>
      <c r="B280" s="1">
        <v>43191</v>
      </c>
      <c r="C280">
        <v>2018</v>
      </c>
      <c r="D280" t="s">
        <v>15</v>
      </c>
      <c r="E280" t="s">
        <v>8</v>
      </c>
      <c r="F280" t="s">
        <v>9</v>
      </c>
      <c r="G280" t="s">
        <v>10</v>
      </c>
      <c r="H280">
        <v>620</v>
      </c>
    </row>
    <row r="281" spans="1:8" x14ac:dyDescent="0.2">
      <c r="A281" t="s">
        <v>309</v>
      </c>
      <c r="B281" s="1">
        <v>43191</v>
      </c>
      <c r="C281">
        <v>2018</v>
      </c>
      <c r="D281" t="s">
        <v>15</v>
      </c>
      <c r="E281" t="s">
        <v>11</v>
      </c>
      <c r="F281" t="s">
        <v>9</v>
      </c>
      <c r="G281" t="s">
        <v>10</v>
      </c>
      <c r="H281">
        <v>740</v>
      </c>
    </row>
    <row r="282" spans="1:8" x14ac:dyDescent="0.2">
      <c r="A282" t="s">
        <v>310</v>
      </c>
      <c r="B282" s="1">
        <v>43221</v>
      </c>
      <c r="C282">
        <v>2018</v>
      </c>
      <c r="D282" t="s">
        <v>16</v>
      </c>
      <c r="E282" t="s">
        <v>8</v>
      </c>
      <c r="F282" t="s">
        <v>9</v>
      </c>
      <c r="G282" t="s">
        <v>10</v>
      </c>
      <c r="H282">
        <v>660</v>
      </c>
    </row>
    <row r="283" spans="1:8" x14ac:dyDescent="0.2">
      <c r="A283" t="s">
        <v>311</v>
      </c>
      <c r="B283" s="1">
        <v>43221</v>
      </c>
      <c r="C283">
        <v>2018</v>
      </c>
      <c r="D283" t="s">
        <v>16</v>
      </c>
      <c r="E283" t="s">
        <v>11</v>
      </c>
      <c r="F283" t="s">
        <v>9</v>
      </c>
      <c r="G283" t="s">
        <v>10</v>
      </c>
      <c r="H283">
        <v>800</v>
      </c>
    </row>
    <row r="284" spans="1:8" x14ac:dyDescent="0.2">
      <c r="A284" t="s">
        <v>312</v>
      </c>
      <c r="B284" s="1">
        <v>43221</v>
      </c>
      <c r="C284">
        <v>2018</v>
      </c>
      <c r="D284" t="s">
        <v>16</v>
      </c>
      <c r="E284" t="s">
        <v>8</v>
      </c>
      <c r="F284" t="s">
        <v>14</v>
      </c>
      <c r="G284" t="s">
        <v>10</v>
      </c>
      <c r="H284">
        <v>1310</v>
      </c>
    </row>
    <row r="285" spans="1:8" x14ac:dyDescent="0.2">
      <c r="A285" t="s">
        <v>313</v>
      </c>
      <c r="B285" s="1">
        <v>43221</v>
      </c>
      <c r="C285">
        <v>2018</v>
      </c>
      <c r="D285" t="s">
        <v>16</v>
      </c>
      <c r="E285" t="s">
        <v>11</v>
      </c>
      <c r="F285" t="s">
        <v>14</v>
      </c>
      <c r="G285" t="s">
        <v>10</v>
      </c>
      <c r="H285">
        <v>1560</v>
      </c>
    </row>
    <row r="286" spans="1:8" x14ac:dyDescent="0.2">
      <c r="A286" t="s">
        <v>314</v>
      </c>
      <c r="B286" s="1">
        <v>43252</v>
      </c>
      <c r="C286">
        <v>2018</v>
      </c>
      <c r="D286" t="s">
        <v>17</v>
      </c>
      <c r="E286" t="s">
        <v>8</v>
      </c>
      <c r="F286" t="s">
        <v>9</v>
      </c>
      <c r="G286" t="s">
        <v>10</v>
      </c>
      <c r="H286">
        <v>690</v>
      </c>
    </row>
    <row r="287" spans="1:8" x14ac:dyDescent="0.2">
      <c r="A287" t="s">
        <v>315</v>
      </c>
      <c r="B287" s="1">
        <v>43252</v>
      </c>
      <c r="C287">
        <v>2018</v>
      </c>
      <c r="D287" t="s">
        <v>17</v>
      </c>
      <c r="E287" t="s">
        <v>11</v>
      </c>
      <c r="F287" t="s">
        <v>9</v>
      </c>
      <c r="G287" t="s">
        <v>10</v>
      </c>
      <c r="H287">
        <v>830</v>
      </c>
    </row>
    <row r="288" spans="1:8" x14ac:dyDescent="0.2">
      <c r="A288" t="s">
        <v>316</v>
      </c>
      <c r="B288" s="1">
        <v>43282</v>
      </c>
      <c r="C288">
        <v>2018</v>
      </c>
      <c r="D288" t="s">
        <v>18</v>
      </c>
      <c r="E288" t="s">
        <v>8</v>
      </c>
      <c r="F288" t="s">
        <v>9</v>
      </c>
      <c r="G288" t="s">
        <v>10</v>
      </c>
      <c r="H288">
        <v>750</v>
      </c>
    </row>
    <row r="289" spans="1:8" x14ac:dyDescent="0.2">
      <c r="A289" t="s">
        <v>317</v>
      </c>
      <c r="B289" s="1">
        <v>43282</v>
      </c>
      <c r="C289">
        <v>2018</v>
      </c>
      <c r="D289" t="s">
        <v>18</v>
      </c>
      <c r="E289" t="s">
        <v>11</v>
      </c>
      <c r="F289" t="s">
        <v>9</v>
      </c>
      <c r="G289" t="s">
        <v>10</v>
      </c>
      <c r="H289">
        <v>840</v>
      </c>
    </row>
    <row r="290" spans="1:8" x14ac:dyDescent="0.2">
      <c r="A290" t="s">
        <v>318</v>
      </c>
      <c r="B290" s="1">
        <v>43282</v>
      </c>
      <c r="C290">
        <v>2018</v>
      </c>
      <c r="D290" t="s">
        <v>18</v>
      </c>
      <c r="E290" t="s">
        <v>8</v>
      </c>
      <c r="F290" t="s">
        <v>14</v>
      </c>
      <c r="G290" t="s">
        <v>10</v>
      </c>
      <c r="H290">
        <v>1150</v>
      </c>
    </row>
    <row r="291" spans="1:8" x14ac:dyDescent="0.2">
      <c r="A291" t="s">
        <v>319</v>
      </c>
      <c r="B291" s="1">
        <v>43282</v>
      </c>
      <c r="C291">
        <v>2018</v>
      </c>
      <c r="D291" t="s">
        <v>18</v>
      </c>
      <c r="E291" t="s">
        <v>11</v>
      </c>
      <c r="F291" t="s">
        <v>14</v>
      </c>
      <c r="G291" t="s">
        <v>10</v>
      </c>
      <c r="H291">
        <v>1330</v>
      </c>
    </row>
    <row r="292" spans="1:8" x14ac:dyDescent="0.2">
      <c r="A292" t="s">
        <v>320</v>
      </c>
      <c r="B292" s="1">
        <v>43313</v>
      </c>
      <c r="C292">
        <v>2018</v>
      </c>
      <c r="D292" t="s">
        <v>19</v>
      </c>
      <c r="E292" t="s">
        <v>8</v>
      </c>
      <c r="F292" t="s">
        <v>9</v>
      </c>
      <c r="G292" t="s">
        <v>10</v>
      </c>
      <c r="H292">
        <v>640</v>
      </c>
    </row>
    <row r="293" spans="1:8" x14ac:dyDescent="0.2">
      <c r="A293" t="s">
        <v>321</v>
      </c>
      <c r="B293" s="1">
        <v>43313</v>
      </c>
      <c r="C293">
        <v>2018</v>
      </c>
      <c r="D293" t="s">
        <v>19</v>
      </c>
      <c r="E293" t="s">
        <v>11</v>
      </c>
      <c r="F293" t="s">
        <v>9</v>
      </c>
      <c r="G293" t="s">
        <v>10</v>
      </c>
      <c r="H293">
        <v>750</v>
      </c>
    </row>
    <row r="294" spans="1:8" x14ac:dyDescent="0.2">
      <c r="A294" t="s">
        <v>322</v>
      </c>
      <c r="B294" s="1">
        <v>43344</v>
      </c>
      <c r="C294">
        <v>2018</v>
      </c>
      <c r="D294" t="s">
        <v>20</v>
      </c>
      <c r="E294" t="s">
        <v>8</v>
      </c>
      <c r="F294" t="s">
        <v>9</v>
      </c>
      <c r="G294" t="s">
        <v>10</v>
      </c>
      <c r="H294">
        <v>640</v>
      </c>
    </row>
    <row r="295" spans="1:8" x14ac:dyDescent="0.2">
      <c r="A295" t="s">
        <v>323</v>
      </c>
      <c r="B295" s="1">
        <v>43344</v>
      </c>
      <c r="C295">
        <v>2018</v>
      </c>
      <c r="D295" t="s">
        <v>20</v>
      </c>
      <c r="E295" t="s">
        <v>11</v>
      </c>
      <c r="F295" t="s">
        <v>9</v>
      </c>
      <c r="G295" t="s">
        <v>10</v>
      </c>
      <c r="H295">
        <v>760</v>
      </c>
    </row>
    <row r="296" spans="1:8" x14ac:dyDescent="0.2">
      <c r="A296" t="s">
        <v>324</v>
      </c>
      <c r="B296" s="1">
        <v>43344</v>
      </c>
      <c r="C296">
        <v>2018</v>
      </c>
      <c r="D296" t="s">
        <v>20</v>
      </c>
      <c r="E296" t="s">
        <v>8</v>
      </c>
      <c r="F296" t="s">
        <v>14</v>
      </c>
      <c r="G296" t="s">
        <v>10</v>
      </c>
      <c r="H296">
        <v>1340</v>
      </c>
    </row>
    <row r="297" spans="1:8" x14ac:dyDescent="0.2">
      <c r="A297" t="s">
        <v>325</v>
      </c>
      <c r="B297" s="1">
        <v>43344</v>
      </c>
      <c r="C297">
        <v>2018</v>
      </c>
      <c r="D297" t="s">
        <v>20</v>
      </c>
      <c r="E297" t="s">
        <v>11</v>
      </c>
      <c r="F297" t="s">
        <v>14</v>
      </c>
      <c r="G297" t="s">
        <v>10</v>
      </c>
      <c r="H297">
        <v>1650</v>
      </c>
    </row>
    <row r="298" spans="1:8" x14ac:dyDescent="0.2">
      <c r="A298" t="s">
        <v>326</v>
      </c>
      <c r="B298" s="1">
        <v>43374</v>
      </c>
      <c r="C298">
        <v>2018</v>
      </c>
      <c r="D298" t="s">
        <v>21</v>
      </c>
      <c r="E298" t="s">
        <v>8</v>
      </c>
      <c r="F298" t="s">
        <v>9</v>
      </c>
      <c r="G298" t="s">
        <v>10</v>
      </c>
      <c r="H298">
        <v>700</v>
      </c>
    </row>
    <row r="299" spans="1:8" x14ac:dyDescent="0.2">
      <c r="A299" t="s">
        <v>327</v>
      </c>
      <c r="B299" s="1">
        <v>43374</v>
      </c>
      <c r="C299">
        <v>2018</v>
      </c>
      <c r="D299" t="s">
        <v>21</v>
      </c>
      <c r="E299" t="s">
        <v>11</v>
      </c>
      <c r="F299" t="s">
        <v>9</v>
      </c>
      <c r="G299" t="s">
        <v>10</v>
      </c>
      <c r="H299">
        <v>820</v>
      </c>
    </row>
    <row r="300" spans="1:8" x14ac:dyDescent="0.2">
      <c r="A300" t="s">
        <v>328</v>
      </c>
      <c r="B300" s="1">
        <v>43405</v>
      </c>
      <c r="C300">
        <v>2018</v>
      </c>
      <c r="D300" t="s">
        <v>22</v>
      </c>
      <c r="E300" t="s">
        <v>8</v>
      </c>
      <c r="F300" t="s">
        <v>9</v>
      </c>
      <c r="G300" t="s">
        <v>10</v>
      </c>
      <c r="H300">
        <v>710</v>
      </c>
    </row>
    <row r="301" spans="1:8" x14ac:dyDescent="0.2">
      <c r="A301" t="s">
        <v>329</v>
      </c>
      <c r="B301" s="1">
        <v>43405</v>
      </c>
      <c r="C301">
        <v>2018</v>
      </c>
      <c r="D301" t="s">
        <v>22</v>
      </c>
      <c r="E301" t="s">
        <v>11</v>
      </c>
      <c r="F301" t="s">
        <v>9</v>
      </c>
      <c r="G301" t="s">
        <v>10</v>
      </c>
      <c r="H301">
        <v>820</v>
      </c>
    </row>
    <row r="302" spans="1:8" x14ac:dyDescent="0.2">
      <c r="A302" t="s">
        <v>330</v>
      </c>
      <c r="B302" s="1">
        <v>43405</v>
      </c>
      <c r="C302">
        <v>2018</v>
      </c>
      <c r="D302" t="s">
        <v>22</v>
      </c>
      <c r="E302" t="s">
        <v>8</v>
      </c>
      <c r="F302" t="s">
        <v>14</v>
      </c>
      <c r="G302" t="s">
        <v>10</v>
      </c>
      <c r="H302">
        <v>1270</v>
      </c>
    </row>
    <row r="303" spans="1:8" x14ac:dyDescent="0.2">
      <c r="A303" t="s">
        <v>331</v>
      </c>
      <c r="B303" s="1">
        <v>43405</v>
      </c>
      <c r="C303">
        <v>2018</v>
      </c>
      <c r="D303" t="s">
        <v>22</v>
      </c>
      <c r="E303" t="s">
        <v>11</v>
      </c>
      <c r="F303" t="s">
        <v>14</v>
      </c>
      <c r="G303" t="s">
        <v>10</v>
      </c>
      <c r="H303">
        <v>1590</v>
      </c>
    </row>
    <row r="304" spans="1:8" x14ac:dyDescent="0.2">
      <c r="A304" t="s">
        <v>332</v>
      </c>
      <c r="B304" s="1">
        <v>43435</v>
      </c>
      <c r="C304">
        <v>2018</v>
      </c>
      <c r="D304" t="s">
        <v>23</v>
      </c>
      <c r="E304" t="s">
        <v>8</v>
      </c>
      <c r="F304" t="s">
        <v>9</v>
      </c>
      <c r="G304" t="s">
        <v>10</v>
      </c>
      <c r="H304">
        <v>710</v>
      </c>
    </row>
    <row r="305" spans="1:8" x14ac:dyDescent="0.2">
      <c r="A305" t="s">
        <v>333</v>
      </c>
      <c r="B305" s="1">
        <v>43435</v>
      </c>
      <c r="C305">
        <v>2018</v>
      </c>
      <c r="D305" t="s">
        <v>23</v>
      </c>
      <c r="E305" t="s">
        <v>11</v>
      </c>
      <c r="F305" t="s">
        <v>9</v>
      </c>
      <c r="G305" t="s">
        <v>10</v>
      </c>
      <c r="H305">
        <v>820</v>
      </c>
    </row>
    <row r="306" spans="1:8" x14ac:dyDescent="0.2">
      <c r="A306" t="s">
        <v>334</v>
      </c>
      <c r="B306" s="1">
        <v>43466</v>
      </c>
      <c r="C306">
        <v>2019</v>
      </c>
      <c r="D306" t="s">
        <v>7</v>
      </c>
      <c r="E306" t="s">
        <v>8</v>
      </c>
      <c r="F306" t="s">
        <v>9</v>
      </c>
      <c r="G306" t="s">
        <v>10</v>
      </c>
      <c r="H306">
        <v>730</v>
      </c>
    </row>
    <row r="307" spans="1:8" x14ac:dyDescent="0.2">
      <c r="A307" t="s">
        <v>335</v>
      </c>
      <c r="B307" s="1">
        <v>43466</v>
      </c>
      <c r="C307">
        <v>2019</v>
      </c>
      <c r="D307" t="s">
        <v>7</v>
      </c>
      <c r="E307" t="s">
        <v>11</v>
      </c>
      <c r="F307" t="s">
        <v>9</v>
      </c>
      <c r="G307" t="s">
        <v>10</v>
      </c>
      <c r="H307">
        <v>840</v>
      </c>
    </row>
    <row r="308" spans="1:8" x14ac:dyDescent="0.2">
      <c r="A308" t="s">
        <v>336</v>
      </c>
      <c r="B308" s="1">
        <v>43466</v>
      </c>
      <c r="C308">
        <v>2019</v>
      </c>
      <c r="D308" t="s">
        <v>7</v>
      </c>
      <c r="E308" t="s">
        <v>8</v>
      </c>
      <c r="F308" t="s">
        <v>14</v>
      </c>
      <c r="G308" t="s">
        <v>10</v>
      </c>
      <c r="H308">
        <v>1310</v>
      </c>
    </row>
    <row r="309" spans="1:8" x14ac:dyDescent="0.2">
      <c r="A309" t="s">
        <v>337</v>
      </c>
      <c r="B309" s="1">
        <v>43466</v>
      </c>
      <c r="C309">
        <v>2019</v>
      </c>
      <c r="D309" t="s">
        <v>7</v>
      </c>
      <c r="E309" t="s">
        <v>11</v>
      </c>
      <c r="F309" t="s">
        <v>14</v>
      </c>
      <c r="G309" t="s">
        <v>10</v>
      </c>
      <c r="H309">
        <v>1560</v>
      </c>
    </row>
    <row r="310" spans="1:8" x14ac:dyDescent="0.2">
      <c r="A310" t="s">
        <v>338</v>
      </c>
      <c r="B310" s="1">
        <v>43497</v>
      </c>
      <c r="C310">
        <v>2019</v>
      </c>
      <c r="D310" t="s">
        <v>12</v>
      </c>
      <c r="E310" t="s">
        <v>8</v>
      </c>
      <c r="F310" t="s">
        <v>9</v>
      </c>
      <c r="G310" t="s">
        <v>10</v>
      </c>
      <c r="H310">
        <v>710</v>
      </c>
    </row>
    <row r="311" spans="1:8" x14ac:dyDescent="0.2">
      <c r="A311" t="s">
        <v>339</v>
      </c>
      <c r="B311" s="1">
        <v>43497</v>
      </c>
      <c r="C311">
        <v>2019</v>
      </c>
      <c r="D311" t="s">
        <v>12</v>
      </c>
      <c r="E311" t="s">
        <v>11</v>
      </c>
      <c r="F311" t="s">
        <v>9</v>
      </c>
      <c r="G311" t="s">
        <v>10</v>
      </c>
      <c r="H311">
        <v>810</v>
      </c>
    </row>
    <row r="312" spans="1:8" x14ac:dyDescent="0.2">
      <c r="A312" t="s">
        <v>340</v>
      </c>
      <c r="B312" s="1">
        <v>43525</v>
      </c>
      <c r="C312">
        <v>2019</v>
      </c>
      <c r="D312" t="s">
        <v>13</v>
      </c>
      <c r="E312" t="s">
        <v>8</v>
      </c>
      <c r="F312" t="s">
        <v>9</v>
      </c>
      <c r="G312" t="s">
        <v>10</v>
      </c>
      <c r="H312">
        <v>700</v>
      </c>
    </row>
    <row r="313" spans="1:8" x14ac:dyDescent="0.2">
      <c r="A313" t="s">
        <v>341</v>
      </c>
      <c r="B313" s="1">
        <v>43525</v>
      </c>
      <c r="C313">
        <v>2019</v>
      </c>
      <c r="D313" t="s">
        <v>13</v>
      </c>
      <c r="E313" t="s">
        <v>11</v>
      </c>
      <c r="F313" t="s">
        <v>9</v>
      </c>
      <c r="G313" t="s">
        <v>10</v>
      </c>
      <c r="H313">
        <v>790</v>
      </c>
    </row>
    <row r="314" spans="1:8" x14ac:dyDescent="0.2">
      <c r="A314" t="s">
        <v>342</v>
      </c>
      <c r="B314" s="1">
        <v>43525</v>
      </c>
      <c r="C314">
        <v>2019</v>
      </c>
      <c r="D314" t="s">
        <v>13</v>
      </c>
      <c r="E314" t="s">
        <v>8</v>
      </c>
      <c r="F314" t="s">
        <v>14</v>
      </c>
      <c r="G314" t="s">
        <v>10</v>
      </c>
      <c r="H314">
        <v>980</v>
      </c>
    </row>
    <row r="315" spans="1:8" x14ac:dyDescent="0.2">
      <c r="A315" t="s">
        <v>343</v>
      </c>
      <c r="B315" s="1">
        <v>43525</v>
      </c>
      <c r="C315">
        <v>2019</v>
      </c>
      <c r="D315" t="s">
        <v>13</v>
      </c>
      <c r="E315" t="s">
        <v>11</v>
      </c>
      <c r="F315" t="s">
        <v>14</v>
      </c>
      <c r="G315" t="s">
        <v>10</v>
      </c>
      <c r="H315">
        <v>1320</v>
      </c>
    </row>
    <row r="316" spans="1:8" x14ac:dyDescent="0.2">
      <c r="A316" t="s">
        <v>344</v>
      </c>
      <c r="B316" s="1">
        <v>43556</v>
      </c>
      <c r="C316">
        <v>2019</v>
      </c>
      <c r="D316" t="s">
        <v>15</v>
      </c>
      <c r="E316" t="s">
        <v>8</v>
      </c>
      <c r="F316" t="s">
        <v>9</v>
      </c>
      <c r="G316" t="s">
        <v>10</v>
      </c>
      <c r="H316">
        <v>700</v>
      </c>
    </row>
    <row r="317" spans="1:8" x14ac:dyDescent="0.2">
      <c r="A317" t="s">
        <v>345</v>
      </c>
      <c r="B317" s="1">
        <v>43556</v>
      </c>
      <c r="C317">
        <v>2019</v>
      </c>
      <c r="D317" t="s">
        <v>15</v>
      </c>
      <c r="E317" t="s">
        <v>11</v>
      </c>
      <c r="F317" t="s">
        <v>9</v>
      </c>
      <c r="G317" t="s">
        <v>10</v>
      </c>
      <c r="H317">
        <v>800</v>
      </c>
    </row>
    <row r="318" spans="1:8" x14ac:dyDescent="0.2">
      <c r="A318" t="s">
        <v>346</v>
      </c>
      <c r="B318" s="1">
        <v>43556</v>
      </c>
      <c r="C318">
        <v>2019</v>
      </c>
      <c r="D318" t="s">
        <v>15</v>
      </c>
      <c r="E318" t="s">
        <v>8</v>
      </c>
      <c r="F318" t="s">
        <v>14</v>
      </c>
      <c r="G318" t="s">
        <v>10</v>
      </c>
      <c r="H318">
        <v>1530</v>
      </c>
    </row>
    <row r="319" spans="1:8" x14ac:dyDescent="0.2">
      <c r="A319" t="s">
        <v>347</v>
      </c>
      <c r="B319" s="1">
        <v>43556</v>
      </c>
      <c r="C319">
        <v>2019</v>
      </c>
      <c r="D319" t="s">
        <v>15</v>
      </c>
      <c r="E319" t="s">
        <v>11</v>
      </c>
      <c r="F319" t="s">
        <v>14</v>
      </c>
      <c r="G319" t="s">
        <v>10</v>
      </c>
      <c r="H319">
        <v>1870</v>
      </c>
    </row>
    <row r="320" spans="1:8" x14ac:dyDescent="0.2">
      <c r="A320" t="s">
        <v>348</v>
      </c>
      <c r="B320" s="1">
        <v>43586</v>
      </c>
      <c r="C320">
        <v>2019</v>
      </c>
      <c r="D320" t="s">
        <v>16</v>
      </c>
      <c r="E320" t="s">
        <v>8</v>
      </c>
      <c r="F320" t="s">
        <v>9</v>
      </c>
      <c r="G320" t="s">
        <v>10</v>
      </c>
      <c r="H320">
        <v>690</v>
      </c>
    </row>
    <row r="321" spans="1:8" x14ac:dyDescent="0.2">
      <c r="A321" t="s">
        <v>349</v>
      </c>
      <c r="B321" s="1">
        <v>43586</v>
      </c>
      <c r="C321">
        <v>2019</v>
      </c>
      <c r="D321" t="s">
        <v>16</v>
      </c>
      <c r="E321" t="s">
        <v>11</v>
      </c>
      <c r="F321" t="s">
        <v>9</v>
      </c>
      <c r="G321" t="s">
        <v>10</v>
      </c>
      <c r="H321">
        <v>790</v>
      </c>
    </row>
    <row r="322" spans="1:8" x14ac:dyDescent="0.2">
      <c r="A322" t="s">
        <v>350</v>
      </c>
      <c r="B322" s="1">
        <v>43586</v>
      </c>
      <c r="C322">
        <v>2019</v>
      </c>
      <c r="D322" t="s">
        <v>16</v>
      </c>
      <c r="E322" t="s">
        <v>8</v>
      </c>
      <c r="F322" t="s">
        <v>14</v>
      </c>
      <c r="G322" t="s">
        <v>10</v>
      </c>
      <c r="H322">
        <v>1000</v>
      </c>
    </row>
    <row r="323" spans="1:8" x14ac:dyDescent="0.2">
      <c r="A323" t="s">
        <v>351</v>
      </c>
      <c r="B323" s="1">
        <v>43586</v>
      </c>
      <c r="C323">
        <v>2019</v>
      </c>
      <c r="D323" t="s">
        <v>16</v>
      </c>
      <c r="E323" t="s">
        <v>11</v>
      </c>
      <c r="F323" t="s">
        <v>14</v>
      </c>
      <c r="G323" t="s">
        <v>10</v>
      </c>
      <c r="H323">
        <v>1390</v>
      </c>
    </row>
    <row r="324" spans="1:8" x14ac:dyDescent="0.2">
      <c r="A324" t="s">
        <v>352</v>
      </c>
      <c r="B324" s="1">
        <v>43617</v>
      </c>
      <c r="C324">
        <v>2019</v>
      </c>
      <c r="D324" t="s">
        <v>17</v>
      </c>
      <c r="E324" t="s">
        <v>8</v>
      </c>
      <c r="F324" t="s">
        <v>9</v>
      </c>
      <c r="G324" t="s">
        <v>10</v>
      </c>
      <c r="H324">
        <v>690</v>
      </c>
    </row>
    <row r="325" spans="1:8" x14ac:dyDescent="0.2">
      <c r="A325" t="s">
        <v>353</v>
      </c>
      <c r="B325" s="1">
        <v>43617</v>
      </c>
      <c r="C325">
        <v>2019</v>
      </c>
      <c r="D325" t="s">
        <v>17</v>
      </c>
      <c r="E325" t="s">
        <v>11</v>
      </c>
      <c r="F325" t="s">
        <v>9</v>
      </c>
      <c r="G325" t="s">
        <v>10</v>
      </c>
      <c r="H325">
        <v>800</v>
      </c>
    </row>
    <row r="326" spans="1:8" x14ac:dyDescent="0.2">
      <c r="A326" t="s">
        <v>354</v>
      </c>
      <c r="B326" s="1">
        <v>43617</v>
      </c>
      <c r="C326">
        <v>2019</v>
      </c>
      <c r="D326" t="s">
        <v>17</v>
      </c>
      <c r="E326" t="s">
        <v>8</v>
      </c>
      <c r="F326" t="s">
        <v>14</v>
      </c>
      <c r="G326" t="s">
        <v>10</v>
      </c>
      <c r="H326">
        <v>1570</v>
      </c>
    </row>
    <row r="327" spans="1:8" x14ac:dyDescent="0.2">
      <c r="A327" t="s">
        <v>355</v>
      </c>
      <c r="B327" s="1">
        <v>43617</v>
      </c>
      <c r="C327">
        <v>2019</v>
      </c>
      <c r="D327" t="s">
        <v>17</v>
      </c>
      <c r="E327" t="s">
        <v>11</v>
      </c>
      <c r="F327" t="s">
        <v>14</v>
      </c>
      <c r="G327" t="s">
        <v>10</v>
      </c>
      <c r="H327">
        <v>1980</v>
      </c>
    </row>
    <row r="328" spans="1:8" x14ac:dyDescent="0.2">
      <c r="A328" t="s">
        <v>356</v>
      </c>
      <c r="B328" s="1">
        <v>43647</v>
      </c>
      <c r="C328">
        <v>2019</v>
      </c>
      <c r="D328" t="s">
        <v>18</v>
      </c>
      <c r="E328" t="s">
        <v>8</v>
      </c>
      <c r="F328" t="s">
        <v>9</v>
      </c>
      <c r="G328" t="s">
        <v>10</v>
      </c>
      <c r="H328">
        <v>690</v>
      </c>
    </row>
    <row r="329" spans="1:8" x14ac:dyDescent="0.2">
      <c r="A329" t="s">
        <v>357</v>
      </c>
      <c r="B329" s="1">
        <v>43647</v>
      </c>
      <c r="C329">
        <v>2019</v>
      </c>
      <c r="D329" t="s">
        <v>18</v>
      </c>
      <c r="E329" t="s">
        <v>11</v>
      </c>
      <c r="F329" t="s">
        <v>9</v>
      </c>
      <c r="G329" t="s">
        <v>10</v>
      </c>
      <c r="H329">
        <v>790</v>
      </c>
    </row>
    <row r="330" spans="1:8" x14ac:dyDescent="0.2">
      <c r="A330" t="s">
        <v>358</v>
      </c>
      <c r="B330" s="1">
        <v>43647</v>
      </c>
      <c r="C330">
        <v>2019</v>
      </c>
      <c r="D330" t="s">
        <v>18</v>
      </c>
      <c r="E330" t="s">
        <v>8</v>
      </c>
      <c r="F330" t="s">
        <v>14</v>
      </c>
      <c r="G330" t="s">
        <v>10</v>
      </c>
      <c r="H330">
        <v>1360</v>
      </c>
    </row>
    <row r="331" spans="1:8" x14ac:dyDescent="0.2">
      <c r="A331" t="s">
        <v>359</v>
      </c>
      <c r="B331" s="1">
        <v>43647</v>
      </c>
      <c r="C331">
        <v>2019</v>
      </c>
      <c r="D331" t="s">
        <v>18</v>
      </c>
      <c r="E331" t="s">
        <v>11</v>
      </c>
      <c r="F331" t="s">
        <v>14</v>
      </c>
      <c r="G331" t="s">
        <v>10</v>
      </c>
      <c r="H331">
        <v>1580</v>
      </c>
    </row>
    <row r="332" spans="1:8" x14ac:dyDescent="0.2">
      <c r="A332" t="s">
        <v>360</v>
      </c>
      <c r="B332" s="1">
        <v>43678</v>
      </c>
      <c r="C332">
        <v>2019</v>
      </c>
      <c r="D332" t="s">
        <v>19</v>
      </c>
      <c r="E332" t="s">
        <v>8</v>
      </c>
      <c r="F332" t="s">
        <v>9</v>
      </c>
      <c r="G332" t="s">
        <v>10</v>
      </c>
      <c r="H332">
        <v>680</v>
      </c>
    </row>
    <row r="333" spans="1:8" x14ac:dyDescent="0.2">
      <c r="A333" t="s">
        <v>361</v>
      </c>
      <c r="B333" s="1">
        <v>43678</v>
      </c>
      <c r="C333">
        <v>2019</v>
      </c>
      <c r="D333" t="s">
        <v>19</v>
      </c>
      <c r="E333" t="s">
        <v>11</v>
      </c>
      <c r="F333" t="s">
        <v>9</v>
      </c>
      <c r="G333" t="s">
        <v>10</v>
      </c>
      <c r="H333">
        <v>780</v>
      </c>
    </row>
    <row r="334" spans="1:8" x14ac:dyDescent="0.2">
      <c r="A334" t="s">
        <v>362</v>
      </c>
      <c r="B334" s="1">
        <v>43678</v>
      </c>
      <c r="C334">
        <v>2019</v>
      </c>
      <c r="D334" t="s">
        <v>19</v>
      </c>
      <c r="E334" t="s">
        <v>8</v>
      </c>
      <c r="F334" t="s">
        <v>14</v>
      </c>
      <c r="G334" t="s">
        <v>10</v>
      </c>
      <c r="H334">
        <v>1220</v>
      </c>
    </row>
    <row r="335" spans="1:8" x14ac:dyDescent="0.2">
      <c r="A335" t="s">
        <v>363</v>
      </c>
      <c r="B335" s="1">
        <v>43678</v>
      </c>
      <c r="C335">
        <v>2019</v>
      </c>
      <c r="D335" t="s">
        <v>19</v>
      </c>
      <c r="E335" t="s">
        <v>11</v>
      </c>
      <c r="F335" t="s">
        <v>14</v>
      </c>
      <c r="G335" t="s">
        <v>10</v>
      </c>
      <c r="H335">
        <v>1560</v>
      </c>
    </row>
    <row r="336" spans="1:8" x14ac:dyDescent="0.2">
      <c r="A336" t="s">
        <v>364</v>
      </c>
      <c r="B336" s="1">
        <v>43709</v>
      </c>
      <c r="C336">
        <v>2019</v>
      </c>
      <c r="D336" t="s">
        <v>20</v>
      </c>
      <c r="E336" t="s">
        <v>8</v>
      </c>
      <c r="F336" t="s">
        <v>9</v>
      </c>
      <c r="G336" t="s">
        <v>10</v>
      </c>
      <c r="H336">
        <v>730</v>
      </c>
    </row>
    <row r="337" spans="1:8" x14ac:dyDescent="0.2">
      <c r="A337" t="s">
        <v>365</v>
      </c>
      <c r="B337" s="1">
        <v>43709</v>
      </c>
      <c r="C337">
        <v>2019</v>
      </c>
      <c r="D337" t="s">
        <v>20</v>
      </c>
      <c r="E337" t="s">
        <v>11</v>
      </c>
      <c r="F337" t="s">
        <v>9</v>
      </c>
      <c r="G337" t="s">
        <v>10</v>
      </c>
      <c r="H337">
        <v>810</v>
      </c>
    </row>
    <row r="338" spans="1:8" x14ac:dyDescent="0.2">
      <c r="A338" t="s">
        <v>366</v>
      </c>
      <c r="B338" s="1">
        <v>43709</v>
      </c>
      <c r="C338">
        <v>2019</v>
      </c>
      <c r="D338" t="s">
        <v>20</v>
      </c>
      <c r="E338" t="s">
        <v>8</v>
      </c>
      <c r="F338" t="s">
        <v>14</v>
      </c>
      <c r="G338" t="s">
        <v>10</v>
      </c>
      <c r="H338">
        <v>1290</v>
      </c>
    </row>
    <row r="339" spans="1:8" x14ac:dyDescent="0.2">
      <c r="A339" t="s">
        <v>367</v>
      </c>
      <c r="B339" s="1">
        <v>43709</v>
      </c>
      <c r="C339">
        <v>2019</v>
      </c>
      <c r="D339" t="s">
        <v>20</v>
      </c>
      <c r="E339" t="s">
        <v>11</v>
      </c>
      <c r="F339" t="s">
        <v>14</v>
      </c>
      <c r="G339" t="s">
        <v>10</v>
      </c>
      <c r="H339">
        <v>1650</v>
      </c>
    </row>
    <row r="340" spans="1:8" x14ac:dyDescent="0.2">
      <c r="A340" t="s">
        <v>368</v>
      </c>
      <c r="B340" s="1">
        <v>43739</v>
      </c>
      <c r="C340">
        <v>2019</v>
      </c>
      <c r="D340" t="s">
        <v>21</v>
      </c>
      <c r="E340" t="s">
        <v>8</v>
      </c>
      <c r="F340" t="s">
        <v>9</v>
      </c>
      <c r="G340" t="s">
        <v>10</v>
      </c>
      <c r="H340">
        <v>710</v>
      </c>
    </row>
    <row r="341" spans="1:8" x14ac:dyDescent="0.2">
      <c r="A341" t="s">
        <v>369</v>
      </c>
      <c r="B341" s="1">
        <v>43739</v>
      </c>
      <c r="C341">
        <v>2019</v>
      </c>
      <c r="D341" t="s">
        <v>21</v>
      </c>
      <c r="E341" t="s">
        <v>11</v>
      </c>
      <c r="F341" t="s">
        <v>9</v>
      </c>
      <c r="G341" t="s">
        <v>10</v>
      </c>
      <c r="H341">
        <v>770</v>
      </c>
    </row>
    <row r="342" spans="1:8" x14ac:dyDescent="0.2">
      <c r="A342" t="s">
        <v>370</v>
      </c>
      <c r="B342" s="1">
        <v>43770</v>
      </c>
      <c r="C342">
        <v>2019</v>
      </c>
      <c r="D342" t="s">
        <v>22</v>
      </c>
      <c r="E342" t="s">
        <v>8</v>
      </c>
      <c r="F342" t="s">
        <v>9</v>
      </c>
      <c r="G342" t="s">
        <v>10</v>
      </c>
      <c r="H342">
        <v>710</v>
      </c>
    </row>
    <row r="343" spans="1:8" x14ac:dyDescent="0.2">
      <c r="A343" t="s">
        <v>371</v>
      </c>
      <c r="B343" s="1">
        <v>43770</v>
      </c>
      <c r="C343">
        <v>2019</v>
      </c>
      <c r="D343" t="s">
        <v>22</v>
      </c>
      <c r="E343" t="s">
        <v>11</v>
      </c>
      <c r="F343" t="s">
        <v>9</v>
      </c>
      <c r="G343" t="s">
        <v>10</v>
      </c>
      <c r="H343">
        <v>780</v>
      </c>
    </row>
    <row r="344" spans="1:8" x14ac:dyDescent="0.2">
      <c r="A344" t="s">
        <v>372</v>
      </c>
      <c r="B344" s="1">
        <v>43770</v>
      </c>
      <c r="C344">
        <v>2019</v>
      </c>
      <c r="D344" t="s">
        <v>22</v>
      </c>
      <c r="E344" t="s">
        <v>8</v>
      </c>
      <c r="F344" t="s">
        <v>14</v>
      </c>
      <c r="G344" t="s">
        <v>10</v>
      </c>
      <c r="H344">
        <v>1280</v>
      </c>
    </row>
    <row r="345" spans="1:8" x14ac:dyDescent="0.2">
      <c r="A345" t="s">
        <v>373</v>
      </c>
      <c r="B345" s="1">
        <v>43770</v>
      </c>
      <c r="C345">
        <v>2019</v>
      </c>
      <c r="D345" t="s">
        <v>22</v>
      </c>
      <c r="E345" t="s">
        <v>11</v>
      </c>
      <c r="F345" t="s">
        <v>14</v>
      </c>
      <c r="G345" t="s">
        <v>10</v>
      </c>
      <c r="H345">
        <v>1650</v>
      </c>
    </row>
    <row r="346" spans="1:8" x14ac:dyDescent="0.2">
      <c r="A346" t="s">
        <v>374</v>
      </c>
      <c r="B346" s="1">
        <v>43800</v>
      </c>
      <c r="C346">
        <v>2019</v>
      </c>
      <c r="D346" t="s">
        <v>23</v>
      </c>
      <c r="E346" t="s">
        <v>8</v>
      </c>
      <c r="F346" t="s">
        <v>9</v>
      </c>
      <c r="G346" t="s">
        <v>10</v>
      </c>
      <c r="H346">
        <v>750</v>
      </c>
    </row>
    <row r="347" spans="1:8" x14ac:dyDescent="0.2">
      <c r="A347" t="s">
        <v>375</v>
      </c>
      <c r="B347" s="1">
        <v>43800</v>
      </c>
      <c r="C347">
        <v>2019</v>
      </c>
      <c r="D347" t="s">
        <v>23</v>
      </c>
      <c r="E347" t="s">
        <v>11</v>
      </c>
      <c r="F347" t="s">
        <v>9</v>
      </c>
      <c r="G347" t="s">
        <v>10</v>
      </c>
      <c r="H347">
        <v>820</v>
      </c>
    </row>
    <row r="348" spans="1:8" x14ac:dyDescent="0.2">
      <c r="A348" t="s">
        <v>376</v>
      </c>
      <c r="B348" s="1">
        <v>43831</v>
      </c>
      <c r="C348">
        <v>2020</v>
      </c>
      <c r="D348" t="s">
        <v>7</v>
      </c>
      <c r="E348" t="s">
        <v>8</v>
      </c>
      <c r="F348" t="s">
        <v>9</v>
      </c>
      <c r="G348" t="s">
        <v>10</v>
      </c>
      <c r="H348">
        <v>750</v>
      </c>
    </row>
    <row r="349" spans="1:8" x14ac:dyDescent="0.2">
      <c r="A349" t="s">
        <v>377</v>
      </c>
      <c r="B349" s="1">
        <v>43831</v>
      </c>
      <c r="C349">
        <v>2020</v>
      </c>
      <c r="D349" t="s">
        <v>7</v>
      </c>
      <c r="E349" t="s">
        <v>11</v>
      </c>
      <c r="F349" t="s">
        <v>9</v>
      </c>
      <c r="G349" t="s">
        <v>10</v>
      </c>
      <c r="H349">
        <v>840</v>
      </c>
    </row>
    <row r="350" spans="1:8" x14ac:dyDescent="0.2">
      <c r="A350" t="s">
        <v>378</v>
      </c>
      <c r="B350" s="1">
        <v>43831</v>
      </c>
      <c r="C350">
        <v>2020</v>
      </c>
      <c r="D350" t="s">
        <v>7</v>
      </c>
      <c r="E350" t="s">
        <v>8</v>
      </c>
      <c r="F350" t="s">
        <v>14</v>
      </c>
      <c r="G350" t="s">
        <v>10</v>
      </c>
      <c r="H350">
        <v>1360</v>
      </c>
    </row>
    <row r="351" spans="1:8" x14ac:dyDescent="0.2">
      <c r="A351" t="s">
        <v>379</v>
      </c>
      <c r="B351" s="1">
        <v>43831</v>
      </c>
      <c r="C351">
        <v>2020</v>
      </c>
      <c r="D351" t="s">
        <v>7</v>
      </c>
      <c r="E351" t="s">
        <v>11</v>
      </c>
      <c r="F351" t="s">
        <v>14</v>
      </c>
      <c r="G351" t="s">
        <v>10</v>
      </c>
      <c r="H351">
        <v>1770</v>
      </c>
    </row>
    <row r="352" spans="1:8" x14ac:dyDescent="0.2">
      <c r="A352" t="s">
        <v>380</v>
      </c>
      <c r="B352" s="1">
        <v>43862</v>
      </c>
      <c r="C352">
        <v>2020</v>
      </c>
      <c r="D352" t="s">
        <v>12</v>
      </c>
      <c r="E352" t="s">
        <v>8</v>
      </c>
      <c r="F352" t="s">
        <v>9</v>
      </c>
      <c r="G352" t="s">
        <v>10</v>
      </c>
      <c r="H352">
        <v>740</v>
      </c>
    </row>
    <row r="353" spans="1:8" x14ac:dyDescent="0.2">
      <c r="A353" t="s">
        <v>381</v>
      </c>
      <c r="B353" s="1">
        <v>43862</v>
      </c>
      <c r="C353">
        <v>2020</v>
      </c>
      <c r="D353" t="s">
        <v>12</v>
      </c>
      <c r="E353" t="s">
        <v>11</v>
      </c>
      <c r="F353" t="s">
        <v>9</v>
      </c>
      <c r="G353" t="s">
        <v>10</v>
      </c>
      <c r="H353">
        <v>830</v>
      </c>
    </row>
    <row r="354" spans="1:8" x14ac:dyDescent="0.2">
      <c r="A354" t="s">
        <v>382</v>
      </c>
      <c r="B354" s="1">
        <v>43891</v>
      </c>
      <c r="C354">
        <v>2020</v>
      </c>
      <c r="D354" t="s">
        <v>13</v>
      </c>
      <c r="E354" t="s">
        <v>8</v>
      </c>
      <c r="F354" t="s">
        <v>9</v>
      </c>
      <c r="G354" t="s">
        <v>10</v>
      </c>
      <c r="H354">
        <v>700</v>
      </c>
    </row>
    <row r="355" spans="1:8" x14ac:dyDescent="0.2">
      <c r="A355" t="s">
        <v>383</v>
      </c>
      <c r="B355" s="1">
        <v>43891</v>
      </c>
      <c r="C355">
        <v>2020</v>
      </c>
      <c r="D355" t="s">
        <v>13</v>
      </c>
      <c r="E355" t="s">
        <v>11</v>
      </c>
      <c r="F355" t="s">
        <v>9</v>
      </c>
      <c r="G355" t="s">
        <v>10</v>
      </c>
      <c r="H355">
        <v>800</v>
      </c>
    </row>
    <row r="356" spans="1:8" x14ac:dyDescent="0.2">
      <c r="A356" t="s">
        <v>384</v>
      </c>
      <c r="B356" s="1">
        <v>43891</v>
      </c>
      <c r="C356">
        <v>2020</v>
      </c>
      <c r="D356" t="s">
        <v>13</v>
      </c>
      <c r="E356" t="s">
        <v>8</v>
      </c>
      <c r="F356" t="s">
        <v>14</v>
      </c>
      <c r="G356" t="s">
        <v>10</v>
      </c>
      <c r="H356">
        <v>1390</v>
      </c>
    </row>
    <row r="357" spans="1:8" x14ac:dyDescent="0.2">
      <c r="A357" t="s">
        <v>385</v>
      </c>
      <c r="B357" s="1">
        <v>43891</v>
      </c>
      <c r="C357">
        <v>2020</v>
      </c>
      <c r="D357" t="s">
        <v>13</v>
      </c>
      <c r="E357" t="s">
        <v>11</v>
      </c>
      <c r="F357" t="s">
        <v>14</v>
      </c>
      <c r="G357" t="s">
        <v>10</v>
      </c>
      <c r="H357">
        <v>1730</v>
      </c>
    </row>
    <row r="358" spans="1:8" x14ac:dyDescent="0.2">
      <c r="A358" t="s">
        <v>386</v>
      </c>
      <c r="B358" s="1">
        <v>43922</v>
      </c>
      <c r="C358">
        <v>2020</v>
      </c>
      <c r="D358" t="s">
        <v>15</v>
      </c>
      <c r="E358" t="s">
        <v>8</v>
      </c>
      <c r="F358" t="s">
        <v>9</v>
      </c>
      <c r="G358" t="s">
        <v>10</v>
      </c>
      <c r="H358">
        <v>710</v>
      </c>
    </row>
    <row r="359" spans="1:8" x14ac:dyDescent="0.2">
      <c r="A359" t="s">
        <v>387</v>
      </c>
      <c r="B359" s="1">
        <v>43922</v>
      </c>
      <c r="C359">
        <v>2020</v>
      </c>
      <c r="D359" t="s">
        <v>15</v>
      </c>
      <c r="E359" t="s">
        <v>11</v>
      </c>
      <c r="F359" t="s">
        <v>9</v>
      </c>
      <c r="G359" t="s">
        <v>10</v>
      </c>
      <c r="H359">
        <v>830</v>
      </c>
    </row>
    <row r="360" spans="1:8" x14ac:dyDescent="0.2">
      <c r="A360" t="s">
        <v>388</v>
      </c>
      <c r="B360" s="1">
        <v>43922</v>
      </c>
      <c r="C360">
        <v>2020</v>
      </c>
      <c r="D360" t="s">
        <v>15</v>
      </c>
      <c r="E360" t="s">
        <v>8</v>
      </c>
      <c r="F360" t="s">
        <v>14</v>
      </c>
      <c r="G360" t="s">
        <v>10</v>
      </c>
      <c r="H360">
        <v>1610</v>
      </c>
    </row>
    <row r="361" spans="1:8" x14ac:dyDescent="0.2">
      <c r="A361" t="s">
        <v>389</v>
      </c>
      <c r="B361" s="1">
        <v>43922</v>
      </c>
      <c r="C361">
        <v>2020</v>
      </c>
      <c r="D361" t="s">
        <v>15</v>
      </c>
      <c r="E361" t="s">
        <v>11</v>
      </c>
      <c r="F361" t="s">
        <v>14</v>
      </c>
      <c r="G361" t="s">
        <v>10</v>
      </c>
      <c r="H361">
        <v>2030</v>
      </c>
    </row>
    <row r="362" spans="1:8" x14ac:dyDescent="0.2">
      <c r="A362" t="s">
        <v>390</v>
      </c>
      <c r="B362" s="1">
        <v>43952</v>
      </c>
      <c r="C362">
        <v>2020</v>
      </c>
      <c r="D362" t="s">
        <v>16</v>
      </c>
      <c r="E362" t="s">
        <v>8</v>
      </c>
      <c r="F362" t="s">
        <v>9</v>
      </c>
      <c r="G362" t="s">
        <v>10</v>
      </c>
      <c r="H362">
        <v>680</v>
      </c>
    </row>
    <row r="363" spans="1:8" x14ac:dyDescent="0.2">
      <c r="A363" t="s">
        <v>391</v>
      </c>
      <c r="B363" s="1">
        <v>43952</v>
      </c>
      <c r="C363">
        <v>2020</v>
      </c>
      <c r="D363" t="s">
        <v>16</v>
      </c>
      <c r="E363" t="s">
        <v>11</v>
      </c>
      <c r="F363" t="s">
        <v>9</v>
      </c>
      <c r="G363" t="s">
        <v>10</v>
      </c>
      <c r="H363">
        <v>840</v>
      </c>
    </row>
    <row r="364" spans="1:8" x14ac:dyDescent="0.2">
      <c r="A364" t="s">
        <v>392</v>
      </c>
      <c r="B364" s="1">
        <v>43952</v>
      </c>
      <c r="C364">
        <v>2020</v>
      </c>
      <c r="D364" t="s">
        <v>16</v>
      </c>
      <c r="E364" t="s">
        <v>8</v>
      </c>
      <c r="F364" t="s">
        <v>14</v>
      </c>
      <c r="G364" t="s">
        <v>10</v>
      </c>
      <c r="H364">
        <v>1420</v>
      </c>
    </row>
    <row r="365" spans="1:8" x14ac:dyDescent="0.2">
      <c r="A365" t="s">
        <v>393</v>
      </c>
      <c r="B365" s="1">
        <v>43952</v>
      </c>
      <c r="C365">
        <v>2020</v>
      </c>
      <c r="D365" t="s">
        <v>16</v>
      </c>
      <c r="E365" t="s">
        <v>11</v>
      </c>
      <c r="F365" t="s">
        <v>14</v>
      </c>
      <c r="G365" t="s">
        <v>10</v>
      </c>
      <c r="H365">
        <v>1750</v>
      </c>
    </row>
    <row r="366" spans="1:8" x14ac:dyDescent="0.2">
      <c r="A366" t="s">
        <v>394</v>
      </c>
      <c r="B366" s="1">
        <v>43983</v>
      </c>
      <c r="C366">
        <v>2020</v>
      </c>
      <c r="D366" t="s">
        <v>17</v>
      </c>
      <c r="E366" t="s">
        <v>8</v>
      </c>
      <c r="F366" t="s">
        <v>9</v>
      </c>
      <c r="G366" t="s">
        <v>10</v>
      </c>
      <c r="H366">
        <v>700</v>
      </c>
    </row>
    <row r="367" spans="1:8" x14ac:dyDescent="0.2">
      <c r="A367" t="s">
        <v>395</v>
      </c>
      <c r="B367" s="1">
        <v>43983</v>
      </c>
      <c r="C367">
        <v>2020</v>
      </c>
      <c r="D367" t="s">
        <v>17</v>
      </c>
      <c r="E367" t="s">
        <v>11</v>
      </c>
      <c r="F367" t="s">
        <v>9</v>
      </c>
      <c r="G367" t="s">
        <v>10</v>
      </c>
      <c r="H367">
        <v>820</v>
      </c>
    </row>
    <row r="368" spans="1:8" x14ac:dyDescent="0.2">
      <c r="A368" t="s">
        <v>396</v>
      </c>
      <c r="B368" s="1">
        <v>43983</v>
      </c>
      <c r="C368">
        <v>2020</v>
      </c>
      <c r="D368" t="s">
        <v>17</v>
      </c>
      <c r="E368" t="s">
        <v>8</v>
      </c>
      <c r="F368" t="s">
        <v>14</v>
      </c>
      <c r="G368" t="s">
        <v>10</v>
      </c>
      <c r="H368">
        <v>1810</v>
      </c>
    </row>
    <row r="369" spans="1:8" x14ac:dyDescent="0.2">
      <c r="A369" t="s">
        <v>397</v>
      </c>
      <c r="B369" s="1">
        <v>43983</v>
      </c>
      <c r="C369">
        <v>2020</v>
      </c>
      <c r="D369" t="s">
        <v>17</v>
      </c>
      <c r="E369" t="s">
        <v>11</v>
      </c>
      <c r="F369" t="s">
        <v>14</v>
      </c>
      <c r="G369" t="s">
        <v>10</v>
      </c>
      <c r="H369">
        <v>2220</v>
      </c>
    </row>
    <row r="370" spans="1:8" x14ac:dyDescent="0.2">
      <c r="A370" t="s">
        <v>398</v>
      </c>
      <c r="B370" s="1">
        <v>44013</v>
      </c>
      <c r="C370">
        <v>2020</v>
      </c>
      <c r="D370" t="s">
        <v>18</v>
      </c>
      <c r="E370" t="s">
        <v>8</v>
      </c>
      <c r="F370" t="s">
        <v>9</v>
      </c>
      <c r="G370" t="s">
        <v>10</v>
      </c>
      <c r="H370">
        <v>700</v>
      </c>
    </row>
    <row r="371" spans="1:8" x14ac:dyDescent="0.2">
      <c r="A371" t="s">
        <v>399</v>
      </c>
      <c r="B371" s="1">
        <v>44013</v>
      </c>
      <c r="C371">
        <v>2020</v>
      </c>
      <c r="D371" t="s">
        <v>18</v>
      </c>
      <c r="E371" t="s">
        <v>11</v>
      </c>
      <c r="F371" t="s">
        <v>9</v>
      </c>
      <c r="G371" t="s">
        <v>10</v>
      </c>
      <c r="H371">
        <v>750</v>
      </c>
    </row>
    <row r="372" spans="1:8" x14ac:dyDescent="0.2">
      <c r="A372" t="s">
        <v>400</v>
      </c>
      <c r="B372" s="1">
        <v>44013</v>
      </c>
      <c r="C372">
        <v>2020</v>
      </c>
      <c r="D372" t="s">
        <v>18</v>
      </c>
      <c r="E372" t="s">
        <v>8</v>
      </c>
      <c r="F372" t="s">
        <v>14</v>
      </c>
      <c r="G372" t="s">
        <v>10</v>
      </c>
      <c r="H372">
        <v>1380</v>
      </c>
    </row>
    <row r="373" spans="1:8" x14ac:dyDescent="0.2">
      <c r="A373" t="s">
        <v>401</v>
      </c>
      <c r="B373" s="1">
        <v>44013</v>
      </c>
      <c r="C373">
        <v>2020</v>
      </c>
      <c r="D373" t="s">
        <v>18</v>
      </c>
      <c r="E373" t="s">
        <v>11</v>
      </c>
      <c r="F373" t="s">
        <v>14</v>
      </c>
      <c r="G373" t="s">
        <v>10</v>
      </c>
      <c r="H373">
        <v>1770</v>
      </c>
    </row>
    <row r="374" spans="1:8" x14ac:dyDescent="0.2">
      <c r="A374" t="s">
        <v>402</v>
      </c>
      <c r="B374" s="1">
        <v>44044</v>
      </c>
      <c r="C374">
        <v>2020</v>
      </c>
      <c r="D374" t="s">
        <v>19</v>
      </c>
      <c r="E374" t="s">
        <v>8</v>
      </c>
      <c r="F374" t="s">
        <v>9</v>
      </c>
      <c r="G374" t="s">
        <v>10</v>
      </c>
      <c r="H374">
        <v>720</v>
      </c>
    </row>
    <row r="375" spans="1:8" x14ac:dyDescent="0.2">
      <c r="A375" t="s">
        <v>403</v>
      </c>
      <c r="B375" s="1">
        <v>44044</v>
      </c>
      <c r="C375">
        <v>2020</v>
      </c>
      <c r="D375" t="s">
        <v>19</v>
      </c>
      <c r="E375" t="s">
        <v>11</v>
      </c>
      <c r="F375" t="s">
        <v>9</v>
      </c>
      <c r="G375" t="s">
        <v>10</v>
      </c>
      <c r="H375">
        <v>820</v>
      </c>
    </row>
    <row r="376" spans="1:8" x14ac:dyDescent="0.2">
      <c r="A376" t="s">
        <v>404</v>
      </c>
      <c r="B376" s="1">
        <v>44075</v>
      </c>
      <c r="C376">
        <v>2020</v>
      </c>
      <c r="D376" t="s">
        <v>20</v>
      </c>
      <c r="E376" t="s">
        <v>8</v>
      </c>
      <c r="F376" t="s">
        <v>9</v>
      </c>
      <c r="G376" t="s">
        <v>10</v>
      </c>
      <c r="H376">
        <v>740</v>
      </c>
    </row>
    <row r="377" spans="1:8" x14ac:dyDescent="0.2">
      <c r="A377" t="s">
        <v>405</v>
      </c>
      <c r="B377" s="1">
        <v>44075</v>
      </c>
      <c r="C377">
        <v>2020</v>
      </c>
      <c r="D377" t="s">
        <v>20</v>
      </c>
      <c r="E377" t="s">
        <v>11</v>
      </c>
      <c r="F377" t="s">
        <v>9</v>
      </c>
      <c r="G377" t="s">
        <v>10</v>
      </c>
      <c r="H377">
        <v>840</v>
      </c>
    </row>
    <row r="378" spans="1:8" x14ac:dyDescent="0.2">
      <c r="A378" t="s">
        <v>406</v>
      </c>
      <c r="B378" s="1">
        <v>44075</v>
      </c>
      <c r="C378">
        <v>2020</v>
      </c>
      <c r="D378" t="s">
        <v>20</v>
      </c>
      <c r="E378" t="s">
        <v>8</v>
      </c>
      <c r="F378" t="s">
        <v>14</v>
      </c>
      <c r="G378" t="s">
        <v>10</v>
      </c>
      <c r="H378">
        <v>1420</v>
      </c>
    </row>
    <row r="379" spans="1:8" x14ac:dyDescent="0.2">
      <c r="A379" t="s">
        <v>407</v>
      </c>
      <c r="B379" s="1">
        <v>44075</v>
      </c>
      <c r="C379">
        <v>2020</v>
      </c>
      <c r="D379" t="s">
        <v>20</v>
      </c>
      <c r="E379" t="s">
        <v>11</v>
      </c>
      <c r="F379" t="s">
        <v>14</v>
      </c>
      <c r="G379" t="s">
        <v>10</v>
      </c>
      <c r="H379">
        <v>1810</v>
      </c>
    </row>
    <row r="380" spans="1:8" x14ac:dyDescent="0.2">
      <c r="A380" t="s">
        <v>408</v>
      </c>
      <c r="B380" s="1">
        <v>44105</v>
      </c>
      <c r="C380">
        <v>2020</v>
      </c>
      <c r="D380" t="s">
        <v>21</v>
      </c>
      <c r="E380" t="s">
        <v>8</v>
      </c>
      <c r="F380" t="s">
        <v>9</v>
      </c>
      <c r="G380" t="s">
        <v>10</v>
      </c>
      <c r="H380">
        <v>750</v>
      </c>
    </row>
    <row r="381" spans="1:8" x14ac:dyDescent="0.2">
      <c r="A381" t="s">
        <v>409</v>
      </c>
      <c r="B381" s="1">
        <v>44105</v>
      </c>
      <c r="C381">
        <v>2020</v>
      </c>
      <c r="D381" t="s">
        <v>21</v>
      </c>
      <c r="E381" t="s">
        <v>11</v>
      </c>
      <c r="F381" t="s">
        <v>9</v>
      </c>
      <c r="G381" t="s">
        <v>10</v>
      </c>
      <c r="H381">
        <v>840</v>
      </c>
    </row>
    <row r="382" spans="1:8" x14ac:dyDescent="0.2">
      <c r="A382" t="s">
        <v>410</v>
      </c>
      <c r="B382" s="1">
        <v>44136</v>
      </c>
      <c r="C382">
        <v>2020</v>
      </c>
      <c r="D382" t="s">
        <v>22</v>
      </c>
      <c r="E382" t="s">
        <v>8</v>
      </c>
      <c r="F382" t="s">
        <v>9</v>
      </c>
      <c r="G382" t="s">
        <v>10</v>
      </c>
      <c r="H382">
        <v>750</v>
      </c>
    </row>
    <row r="383" spans="1:8" x14ac:dyDescent="0.2">
      <c r="A383" t="s">
        <v>411</v>
      </c>
      <c r="B383" s="1">
        <v>44136</v>
      </c>
      <c r="C383">
        <v>2020</v>
      </c>
      <c r="D383" t="s">
        <v>22</v>
      </c>
      <c r="E383" t="s">
        <v>11</v>
      </c>
      <c r="F383" t="s">
        <v>9</v>
      </c>
      <c r="G383" t="s">
        <v>10</v>
      </c>
      <c r="H383">
        <v>850</v>
      </c>
    </row>
    <row r="384" spans="1:8" x14ac:dyDescent="0.2">
      <c r="A384" t="s">
        <v>412</v>
      </c>
      <c r="B384" s="1">
        <v>44136</v>
      </c>
      <c r="C384">
        <v>2020</v>
      </c>
      <c r="D384" t="s">
        <v>22</v>
      </c>
      <c r="E384" t="s">
        <v>8</v>
      </c>
      <c r="F384" t="s">
        <v>14</v>
      </c>
      <c r="G384" t="s">
        <v>10</v>
      </c>
      <c r="H384">
        <v>1340</v>
      </c>
    </row>
    <row r="385" spans="1:8" x14ac:dyDescent="0.2">
      <c r="A385" t="s">
        <v>413</v>
      </c>
      <c r="B385" s="1">
        <v>44136</v>
      </c>
      <c r="C385">
        <v>2020</v>
      </c>
      <c r="D385" t="s">
        <v>22</v>
      </c>
      <c r="E385" t="s">
        <v>11</v>
      </c>
      <c r="F385" t="s">
        <v>14</v>
      </c>
      <c r="G385" t="s">
        <v>10</v>
      </c>
      <c r="H385">
        <v>1790</v>
      </c>
    </row>
    <row r="386" spans="1:8" x14ac:dyDescent="0.2">
      <c r="A386" t="s">
        <v>414</v>
      </c>
      <c r="B386" s="1">
        <v>44166</v>
      </c>
      <c r="C386">
        <v>2020</v>
      </c>
      <c r="D386" t="s">
        <v>23</v>
      </c>
      <c r="E386" t="s">
        <v>8</v>
      </c>
      <c r="F386" t="s">
        <v>9</v>
      </c>
      <c r="G386" t="s">
        <v>10</v>
      </c>
      <c r="H386">
        <v>770</v>
      </c>
    </row>
    <row r="387" spans="1:8" x14ac:dyDescent="0.2">
      <c r="A387" t="s">
        <v>415</v>
      </c>
      <c r="B387" s="1">
        <v>44166</v>
      </c>
      <c r="C387">
        <v>2020</v>
      </c>
      <c r="D387" t="s">
        <v>23</v>
      </c>
      <c r="E387" t="s">
        <v>11</v>
      </c>
      <c r="F387" t="s">
        <v>9</v>
      </c>
      <c r="G387" t="s">
        <v>10</v>
      </c>
      <c r="H387">
        <v>860</v>
      </c>
    </row>
    <row r="388" spans="1:8" x14ac:dyDescent="0.2">
      <c r="A388" t="s">
        <v>416</v>
      </c>
      <c r="B388" s="1">
        <v>44197</v>
      </c>
      <c r="C388">
        <v>2021</v>
      </c>
      <c r="D388" t="s">
        <v>7</v>
      </c>
      <c r="E388" t="s">
        <v>8</v>
      </c>
      <c r="F388" t="s">
        <v>9</v>
      </c>
      <c r="G388" t="s">
        <v>10</v>
      </c>
      <c r="H388">
        <v>800</v>
      </c>
    </row>
    <row r="389" spans="1:8" x14ac:dyDescent="0.2">
      <c r="A389" t="s">
        <v>417</v>
      </c>
      <c r="B389" s="1">
        <v>44197</v>
      </c>
      <c r="C389">
        <v>2021</v>
      </c>
      <c r="D389" t="s">
        <v>7</v>
      </c>
      <c r="E389" t="s">
        <v>11</v>
      </c>
      <c r="F389" t="s">
        <v>9</v>
      </c>
      <c r="G389" t="s">
        <v>10</v>
      </c>
      <c r="H389">
        <v>930</v>
      </c>
    </row>
    <row r="390" spans="1:8" x14ac:dyDescent="0.2">
      <c r="A390" t="s">
        <v>418</v>
      </c>
      <c r="B390" s="1">
        <v>44197</v>
      </c>
      <c r="C390">
        <v>2021</v>
      </c>
      <c r="D390" t="s">
        <v>7</v>
      </c>
      <c r="E390" t="s">
        <v>8</v>
      </c>
      <c r="F390" t="s">
        <v>14</v>
      </c>
      <c r="G390" t="s">
        <v>10</v>
      </c>
      <c r="H390">
        <v>1360</v>
      </c>
    </row>
    <row r="391" spans="1:8" x14ac:dyDescent="0.2">
      <c r="A391" t="s">
        <v>419</v>
      </c>
      <c r="B391" s="1">
        <v>44197</v>
      </c>
      <c r="C391">
        <v>2021</v>
      </c>
      <c r="D391" t="s">
        <v>7</v>
      </c>
      <c r="E391" t="s">
        <v>11</v>
      </c>
      <c r="F391" t="s">
        <v>14</v>
      </c>
      <c r="G391" t="s">
        <v>10</v>
      </c>
      <c r="H391">
        <v>1830</v>
      </c>
    </row>
    <row r="392" spans="1:8" x14ac:dyDescent="0.2">
      <c r="A392" t="s">
        <v>420</v>
      </c>
      <c r="B392" s="1">
        <v>44228</v>
      </c>
      <c r="C392">
        <v>2021</v>
      </c>
      <c r="D392" t="s">
        <v>12</v>
      </c>
      <c r="E392" t="s">
        <v>8</v>
      </c>
      <c r="F392" t="s">
        <v>9</v>
      </c>
      <c r="G392" t="s">
        <v>10</v>
      </c>
      <c r="H392">
        <v>780</v>
      </c>
    </row>
    <row r="393" spans="1:8" x14ac:dyDescent="0.2">
      <c r="A393" t="s">
        <v>421</v>
      </c>
      <c r="B393" s="1">
        <v>44228</v>
      </c>
      <c r="C393">
        <v>2021</v>
      </c>
      <c r="D393" t="s">
        <v>12</v>
      </c>
      <c r="E393" t="s">
        <v>11</v>
      </c>
      <c r="F393" t="s">
        <v>9</v>
      </c>
      <c r="G393" t="s">
        <v>10</v>
      </c>
      <c r="H393">
        <v>880</v>
      </c>
    </row>
    <row r="394" spans="1:8" x14ac:dyDescent="0.2">
      <c r="A394" t="s">
        <v>422</v>
      </c>
      <c r="B394" s="1">
        <v>44228</v>
      </c>
      <c r="C394">
        <v>2021</v>
      </c>
      <c r="D394" t="s">
        <v>12</v>
      </c>
      <c r="E394" t="s">
        <v>8</v>
      </c>
      <c r="F394" t="s">
        <v>14</v>
      </c>
      <c r="G394" t="s">
        <v>10</v>
      </c>
      <c r="H394">
        <v>1670</v>
      </c>
    </row>
    <row r="395" spans="1:8" x14ac:dyDescent="0.2">
      <c r="A395" t="s">
        <v>423</v>
      </c>
      <c r="B395" s="1">
        <v>44228</v>
      </c>
      <c r="C395">
        <v>2021</v>
      </c>
      <c r="D395" t="s">
        <v>12</v>
      </c>
      <c r="E395" t="s">
        <v>11</v>
      </c>
      <c r="F395" t="s">
        <v>14</v>
      </c>
      <c r="G395" t="s">
        <v>10</v>
      </c>
      <c r="H395">
        <v>2080</v>
      </c>
    </row>
    <row r="396" spans="1:8" x14ac:dyDescent="0.2">
      <c r="A396" t="s">
        <v>424</v>
      </c>
      <c r="B396" s="1">
        <v>44256</v>
      </c>
      <c r="C396">
        <v>2021</v>
      </c>
      <c r="D396" t="s">
        <v>13</v>
      </c>
      <c r="E396" t="s">
        <v>8</v>
      </c>
      <c r="F396" t="s">
        <v>9</v>
      </c>
      <c r="G396" t="s">
        <v>10</v>
      </c>
      <c r="H396">
        <v>680</v>
      </c>
    </row>
    <row r="397" spans="1:8" x14ac:dyDescent="0.2">
      <c r="A397" t="s">
        <v>425</v>
      </c>
      <c r="B397" s="1">
        <v>44256</v>
      </c>
      <c r="C397">
        <v>2021</v>
      </c>
      <c r="D397" t="s">
        <v>13</v>
      </c>
      <c r="E397" t="s">
        <v>11</v>
      </c>
      <c r="F397" t="s">
        <v>9</v>
      </c>
      <c r="G397" t="s">
        <v>10</v>
      </c>
      <c r="H397">
        <v>800</v>
      </c>
    </row>
    <row r="398" spans="1:8" x14ac:dyDescent="0.2">
      <c r="A398" t="s">
        <v>426</v>
      </c>
      <c r="B398" s="1">
        <v>44256</v>
      </c>
      <c r="C398">
        <v>2021</v>
      </c>
      <c r="D398" t="s">
        <v>13</v>
      </c>
      <c r="E398" t="s">
        <v>8</v>
      </c>
      <c r="F398" t="s">
        <v>14</v>
      </c>
      <c r="G398" t="s">
        <v>10</v>
      </c>
      <c r="H398">
        <v>1420</v>
      </c>
    </row>
    <row r="399" spans="1:8" x14ac:dyDescent="0.2">
      <c r="A399" t="s">
        <v>427</v>
      </c>
      <c r="B399" s="1">
        <v>44256</v>
      </c>
      <c r="C399">
        <v>2021</v>
      </c>
      <c r="D399" t="s">
        <v>13</v>
      </c>
      <c r="E399" t="s">
        <v>11</v>
      </c>
      <c r="F399" t="s">
        <v>14</v>
      </c>
      <c r="G399" t="s">
        <v>10</v>
      </c>
      <c r="H399">
        <v>1870</v>
      </c>
    </row>
    <row r="400" spans="1:8" x14ac:dyDescent="0.2">
      <c r="A400" t="s">
        <v>428</v>
      </c>
      <c r="B400" s="1">
        <v>44287</v>
      </c>
      <c r="C400">
        <v>2021</v>
      </c>
      <c r="D400" t="s">
        <v>15</v>
      </c>
      <c r="E400" t="s">
        <v>8</v>
      </c>
      <c r="F400" t="s">
        <v>9</v>
      </c>
      <c r="G400" t="s">
        <v>10</v>
      </c>
      <c r="H400">
        <v>1380</v>
      </c>
    </row>
    <row r="401" spans="1:8" x14ac:dyDescent="0.2">
      <c r="A401" t="s">
        <v>429</v>
      </c>
      <c r="B401" s="1">
        <v>44287</v>
      </c>
      <c r="C401">
        <v>2021</v>
      </c>
      <c r="D401" t="s">
        <v>15</v>
      </c>
      <c r="E401" t="s">
        <v>11</v>
      </c>
      <c r="F401" t="s">
        <v>9</v>
      </c>
      <c r="G401" t="s">
        <v>10</v>
      </c>
      <c r="H401">
        <v>1540</v>
      </c>
    </row>
    <row r="402" spans="1:8" x14ac:dyDescent="0.2">
      <c r="A402" t="s">
        <v>430</v>
      </c>
      <c r="B402" s="1">
        <v>44317</v>
      </c>
      <c r="C402">
        <v>2021</v>
      </c>
      <c r="D402" t="s">
        <v>16</v>
      </c>
      <c r="E402" t="s">
        <v>8</v>
      </c>
      <c r="F402" t="s">
        <v>9</v>
      </c>
      <c r="G402" t="s">
        <v>10</v>
      </c>
      <c r="H402">
        <v>1250</v>
      </c>
    </row>
    <row r="403" spans="1:8" x14ac:dyDescent="0.2">
      <c r="A403" t="s">
        <v>431</v>
      </c>
      <c r="B403" s="1">
        <v>44317</v>
      </c>
      <c r="C403">
        <v>2021</v>
      </c>
      <c r="D403" t="s">
        <v>16</v>
      </c>
      <c r="E403" t="s">
        <v>11</v>
      </c>
      <c r="F403" t="s">
        <v>9</v>
      </c>
      <c r="G403" t="s">
        <v>10</v>
      </c>
      <c r="H403">
        <v>1350</v>
      </c>
    </row>
    <row r="404" spans="1:8" x14ac:dyDescent="0.2">
      <c r="A404" t="s">
        <v>432</v>
      </c>
      <c r="B404" s="1">
        <v>44317</v>
      </c>
      <c r="C404">
        <v>2021</v>
      </c>
      <c r="D404" t="s">
        <v>16</v>
      </c>
      <c r="E404" t="s">
        <v>8</v>
      </c>
      <c r="F404" t="s">
        <v>14</v>
      </c>
      <c r="G404" t="s">
        <v>10</v>
      </c>
      <c r="H404">
        <v>1320</v>
      </c>
    </row>
    <row r="405" spans="1:8" x14ac:dyDescent="0.2">
      <c r="A405" t="s">
        <v>433</v>
      </c>
      <c r="B405" s="1">
        <v>44317</v>
      </c>
      <c r="C405">
        <v>2021</v>
      </c>
      <c r="D405" t="s">
        <v>16</v>
      </c>
      <c r="E405" t="s">
        <v>11</v>
      </c>
      <c r="F405" t="s">
        <v>14</v>
      </c>
      <c r="G405" t="s">
        <v>10</v>
      </c>
      <c r="H405">
        <v>2060</v>
      </c>
    </row>
    <row r="406" spans="1:8" x14ac:dyDescent="0.2">
      <c r="A406" t="s">
        <v>434</v>
      </c>
      <c r="B406" s="1">
        <v>44348</v>
      </c>
      <c r="C406">
        <v>2021</v>
      </c>
      <c r="D406" t="s">
        <v>17</v>
      </c>
      <c r="E406" t="s">
        <v>8</v>
      </c>
      <c r="F406" t="s">
        <v>9</v>
      </c>
      <c r="G406" t="s">
        <v>10</v>
      </c>
      <c r="H406">
        <v>1320</v>
      </c>
    </row>
    <row r="407" spans="1:8" x14ac:dyDescent="0.2">
      <c r="A407" t="s">
        <v>435</v>
      </c>
      <c r="B407" s="1">
        <v>44348</v>
      </c>
      <c r="C407">
        <v>2021</v>
      </c>
      <c r="D407" t="s">
        <v>17</v>
      </c>
      <c r="E407" t="s">
        <v>11</v>
      </c>
      <c r="F407" t="s">
        <v>9</v>
      </c>
      <c r="G407" t="s">
        <v>10</v>
      </c>
      <c r="H407">
        <v>1520</v>
      </c>
    </row>
    <row r="408" spans="1:8" x14ac:dyDescent="0.2">
      <c r="A408" t="s">
        <v>430</v>
      </c>
      <c r="B408" s="1">
        <v>44378</v>
      </c>
      <c r="C408">
        <v>2021</v>
      </c>
      <c r="D408" t="s">
        <v>16</v>
      </c>
      <c r="E408" t="s">
        <v>8</v>
      </c>
      <c r="F408" t="s">
        <v>9</v>
      </c>
      <c r="G408" t="s">
        <v>10</v>
      </c>
      <c r="H408">
        <v>1250</v>
      </c>
    </row>
    <row r="409" spans="1:8" x14ac:dyDescent="0.2">
      <c r="A409" t="s">
        <v>431</v>
      </c>
      <c r="B409" s="1">
        <v>44378</v>
      </c>
      <c r="C409">
        <v>2021</v>
      </c>
      <c r="D409" t="s">
        <v>16</v>
      </c>
      <c r="E409" t="s">
        <v>11</v>
      </c>
      <c r="F409" t="s">
        <v>9</v>
      </c>
      <c r="G409" t="s">
        <v>10</v>
      </c>
      <c r="H409">
        <v>1610</v>
      </c>
    </row>
    <row r="410" spans="1:8" x14ac:dyDescent="0.2">
      <c r="A410" t="s">
        <v>432</v>
      </c>
      <c r="B410" s="1">
        <v>44378</v>
      </c>
      <c r="C410">
        <v>2021</v>
      </c>
      <c r="D410" t="s">
        <v>16</v>
      </c>
      <c r="E410" t="s">
        <v>8</v>
      </c>
      <c r="F410" t="s">
        <v>14</v>
      </c>
      <c r="G410" t="s">
        <v>10</v>
      </c>
      <c r="H410">
        <v>1390</v>
      </c>
    </row>
    <row r="411" spans="1:8" x14ac:dyDescent="0.2">
      <c r="A411" t="s">
        <v>433</v>
      </c>
      <c r="B411" s="1">
        <v>44378</v>
      </c>
      <c r="C411">
        <v>2021</v>
      </c>
      <c r="D411" t="s">
        <v>16</v>
      </c>
      <c r="E411" t="s">
        <v>11</v>
      </c>
      <c r="F411" t="s">
        <v>14</v>
      </c>
      <c r="G411" t="s">
        <v>10</v>
      </c>
      <c r="H411">
        <v>2180</v>
      </c>
    </row>
    <row r="412" spans="1:8" x14ac:dyDescent="0.2">
      <c r="A412" t="s">
        <v>436</v>
      </c>
      <c r="B412" s="1">
        <v>44409</v>
      </c>
      <c r="C412">
        <v>2021</v>
      </c>
      <c r="D412" t="s">
        <v>19</v>
      </c>
      <c r="E412" t="s">
        <v>8</v>
      </c>
      <c r="F412" t="s">
        <v>9</v>
      </c>
      <c r="G412" t="s">
        <v>10</v>
      </c>
      <c r="H412">
        <v>1280</v>
      </c>
    </row>
    <row r="413" spans="1:8" x14ac:dyDescent="0.2">
      <c r="A413" t="s">
        <v>437</v>
      </c>
      <c r="B413" s="1">
        <v>44409</v>
      </c>
      <c r="C413">
        <v>2021</v>
      </c>
      <c r="D413" t="s">
        <v>19</v>
      </c>
      <c r="E413" t="s">
        <v>11</v>
      </c>
      <c r="F413" t="s">
        <v>9</v>
      </c>
      <c r="G413" t="s">
        <v>10</v>
      </c>
      <c r="H413">
        <v>1630</v>
      </c>
    </row>
    <row r="414" spans="1:8" x14ac:dyDescent="0.2">
      <c r="A414" t="s">
        <v>438</v>
      </c>
      <c r="B414" s="1">
        <v>44440</v>
      </c>
      <c r="C414">
        <v>2021</v>
      </c>
      <c r="D414" t="s">
        <v>20</v>
      </c>
      <c r="E414" t="s">
        <v>8</v>
      </c>
      <c r="F414" t="s">
        <v>9</v>
      </c>
      <c r="G414" t="s">
        <v>10</v>
      </c>
      <c r="H414">
        <v>1330</v>
      </c>
    </row>
    <row r="415" spans="1:8" x14ac:dyDescent="0.2">
      <c r="A415" t="s">
        <v>439</v>
      </c>
      <c r="B415" s="1">
        <v>44440</v>
      </c>
      <c r="C415">
        <v>2021</v>
      </c>
      <c r="D415" t="s">
        <v>20</v>
      </c>
      <c r="E415" t="s">
        <v>11</v>
      </c>
      <c r="F415" t="s">
        <v>9</v>
      </c>
      <c r="G415" t="s">
        <v>10</v>
      </c>
      <c r="H415">
        <v>1710</v>
      </c>
    </row>
    <row r="416" spans="1:8" x14ac:dyDescent="0.2">
      <c r="A416" t="s">
        <v>440</v>
      </c>
      <c r="B416" s="1">
        <v>44440</v>
      </c>
      <c r="C416">
        <v>2021</v>
      </c>
      <c r="D416" t="s">
        <v>20</v>
      </c>
      <c r="E416" t="s">
        <v>8</v>
      </c>
      <c r="F416" t="s">
        <v>14</v>
      </c>
      <c r="G416" t="s">
        <v>10</v>
      </c>
      <c r="H416">
        <v>1500</v>
      </c>
    </row>
    <row r="417" spans="1:8" x14ac:dyDescent="0.2">
      <c r="A417" t="s">
        <v>441</v>
      </c>
      <c r="B417" s="1">
        <v>44440</v>
      </c>
      <c r="C417">
        <v>2021</v>
      </c>
      <c r="D417" t="s">
        <v>20</v>
      </c>
      <c r="E417" t="s">
        <v>11</v>
      </c>
      <c r="F417" t="s">
        <v>14</v>
      </c>
      <c r="G417" t="s">
        <v>10</v>
      </c>
      <c r="H417">
        <v>2000</v>
      </c>
    </row>
    <row r="418" spans="1:8" x14ac:dyDescent="0.2">
      <c r="A418" t="s">
        <v>442</v>
      </c>
      <c r="B418" s="1">
        <v>44470</v>
      </c>
      <c r="C418">
        <v>2021</v>
      </c>
      <c r="D418" t="s">
        <v>21</v>
      </c>
      <c r="E418" t="s">
        <v>8</v>
      </c>
      <c r="F418" t="s">
        <v>9</v>
      </c>
      <c r="G418" t="s">
        <v>10</v>
      </c>
      <c r="H418">
        <v>1330</v>
      </c>
    </row>
    <row r="419" spans="1:8" x14ac:dyDescent="0.2">
      <c r="A419" t="s">
        <v>443</v>
      </c>
      <c r="B419" s="1">
        <v>44470</v>
      </c>
      <c r="C419">
        <v>2021</v>
      </c>
      <c r="D419" t="s">
        <v>21</v>
      </c>
      <c r="E419" t="s">
        <v>11</v>
      </c>
      <c r="F419" t="s">
        <v>9</v>
      </c>
      <c r="G419" t="s">
        <v>10</v>
      </c>
      <c r="H419">
        <v>1710</v>
      </c>
    </row>
    <row r="420" spans="1:8" x14ac:dyDescent="0.2">
      <c r="A420" t="s">
        <v>444</v>
      </c>
      <c r="B420" s="1">
        <v>44501</v>
      </c>
      <c r="C420">
        <v>2021</v>
      </c>
      <c r="D420" t="s">
        <v>22</v>
      </c>
      <c r="E420" t="s">
        <v>8</v>
      </c>
      <c r="F420" t="s">
        <v>9</v>
      </c>
      <c r="G420" t="s">
        <v>10</v>
      </c>
      <c r="H420">
        <v>1220</v>
      </c>
    </row>
    <row r="421" spans="1:8" x14ac:dyDescent="0.2">
      <c r="A421" t="s">
        <v>445</v>
      </c>
      <c r="B421" s="1">
        <v>44501</v>
      </c>
      <c r="C421">
        <v>2021</v>
      </c>
      <c r="D421" t="s">
        <v>22</v>
      </c>
      <c r="E421" t="s">
        <v>11</v>
      </c>
      <c r="F421" t="s">
        <v>9</v>
      </c>
      <c r="G421" t="s">
        <v>10</v>
      </c>
      <c r="H421">
        <v>1540</v>
      </c>
    </row>
    <row r="422" spans="1:8" x14ac:dyDescent="0.2">
      <c r="A422" t="s">
        <v>446</v>
      </c>
      <c r="B422" s="1">
        <v>44501</v>
      </c>
      <c r="C422">
        <v>2021</v>
      </c>
      <c r="D422" t="s">
        <v>22</v>
      </c>
      <c r="E422" t="s">
        <v>8</v>
      </c>
      <c r="F422" t="s">
        <v>14</v>
      </c>
      <c r="G422" t="s">
        <v>10</v>
      </c>
      <c r="H422">
        <v>1560</v>
      </c>
    </row>
    <row r="423" spans="1:8" x14ac:dyDescent="0.2">
      <c r="A423" t="s">
        <v>447</v>
      </c>
      <c r="B423" s="1">
        <v>44501</v>
      </c>
      <c r="C423">
        <v>2021</v>
      </c>
      <c r="D423" t="s">
        <v>22</v>
      </c>
      <c r="E423" t="s">
        <v>11</v>
      </c>
      <c r="F423" t="s">
        <v>14</v>
      </c>
      <c r="G423" t="s">
        <v>10</v>
      </c>
      <c r="H423">
        <v>2230</v>
      </c>
    </row>
    <row r="424" spans="1:8" x14ac:dyDescent="0.2">
      <c r="A424" t="s">
        <v>448</v>
      </c>
      <c r="B424" s="1">
        <v>44531</v>
      </c>
      <c r="C424">
        <v>2021</v>
      </c>
      <c r="D424" t="s">
        <v>23</v>
      </c>
      <c r="E424" t="s">
        <v>8</v>
      </c>
      <c r="F424" t="s">
        <v>9</v>
      </c>
      <c r="G424" t="s">
        <v>10</v>
      </c>
      <c r="H424">
        <v>1330</v>
      </c>
    </row>
    <row r="425" spans="1:8" x14ac:dyDescent="0.2">
      <c r="A425" t="s">
        <v>449</v>
      </c>
      <c r="B425" s="1">
        <v>44531</v>
      </c>
      <c r="C425">
        <v>2021</v>
      </c>
      <c r="D425" t="s">
        <v>23</v>
      </c>
      <c r="E425" t="s">
        <v>11</v>
      </c>
      <c r="F425" t="s">
        <v>9</v>
      </c>
      <c r="G425" t="s">
        <v>10</v>
      </c>
      <c r="H425">
        <v>1630</v>
      </c>
    </row>
    <row r="426" spans="1:8" x14ac:dyDescent="0.2">
      <c r="A426" t="s">
        <v>450</v>
      </c>
      <c r="B426" s="1">
        <v>44562</v>
      </c>
      <c r="C426">
        <v>2022</v>
      </c>
      <c r="D426" t="s">
        <v>7</v>
      </c>
      <c r="E426" t="s">
        <v>8</v>
      </c>
      <c r="F426" t="s">
        <v>9</v>
      </c>
      <c r="G426" t="s">
        <v>10</v>
      </c>
      <c r="H426">
        <v>1220</v>
      </c>
    </row>
    <row r="427" spans="1:8" x14ac:dyDescent="0.2">
      <c r="A427" t="s">
        <v>451</v>
      </c>
      <c r="B427" s="1">
        <v>44562</v>
      </c>
      <c r="C427">
        <v>2022</v>
      </c>
      <c r="D427" t="s">
        <v>7</v>
      </c>
      <c r="E427" t="s">
        <v>11</v>
      </c>
      <c r="F427" t="s">
        <v>9</v>
      </c>
      <c r="G427" t="s">
        <v>10</v>
      </c>
      <c r="H427">
        <v>1530</v>
      </c>
    </row>
    <row r="428" spans="1:8" x14ac:dyDescent="0.2">
      <c r="A428" t="s">
        <v>452</v>
      </c>
      <c r="B428" s="1">
        <v>44562</v>
      </c>
      <c r="C428">
        <v>2022</v>
      </c>
      <c r="D428" t="s">
        <v>7</v>
      </c>
      <c r="E428" t="s">
        <v>8</v>
      </c>
      <c r="F428" t="s">
        <v>14</v>
      </c>
      <c r="G428" t="s">
        <v>10</v>
      </c>
      <c r="H428">
        <v>1780</v>
      </c>
    </row>
    <row r="429" spans="1:8" x14ac:dyDescent="0.2">
      <c r="A429" t="s">
        <v>453</v>
      </c>
      <c r="B429" s="1">
        <v>44562</v>
      </c>
      <c r="C429">
        <v>2022</v>
      </c>
      <c r="D429" t="s">
        <v>7</v>
      </c>
      <c r="E429" t="s">
        <v>11</v>
      </c>
      <c r="F429" t="s">
        <v>14</v>
      </c>
      <c r="G429" t="s">
        <v>10</v>
      </c>
      <c r="H429">
        <v>2410</v>
      </c>
    </row>
    <row r="430" spans="1:8" x14ac:dyDescent="0.2">
      <c r="A430" t="s">
        <v>454</v>
      </c>
      <c r="B430" s="1">
        <v>44593</v>
      </c>
      <c r="C430">
        <v>2022</v>
      </c>
      <c r="D430" t="s">
        <v>12</v>
      </c>
      <c r="E430" t="s">
        <v>8</v>
      </c>
      <c r="F430" t="s">
        <v>9</v>
      </c>
      <c r="G430" t="s">
        <v>10</v>
      </c>
      <c r="H430">
        <v>1410</v>
      </c>
    </row>
    <row r="431" spans="1:8" x14ac:dyDescent="0.2">
      <c r="A431" t="s">
        <v>455</v>
      </c>
      <c r="B431" s="1">
        <v>44593</v>
      </c>
      <c r="C431">
        <v>2022</v>
      </c>
      <c r="D431" t="s">
        <v>12</v>
      </c>
      <c r="E431" t="s">
        <v>11</v>
      </c>
      <c r="F431" t="s">
        <v>9</v>
      </c>
      <c r="G431" t="s">
        <v>10</v>
      </c>
      <c r="H431">
        <v>1670</v>
      </c>
    </row>
    <row r="432" spans="1:8" x14ac:dyDescent="0.2">
      <c r="A432" t="s">
        <v>456</v>
      </c>
      <c r="B432" s="1">
        <v>44621</v>
      </c>
      <c r="C432">
        <v>2022</v>
      </c>
      <c r="D432" t="s">
        <v>13</v>
      </c>
      <c r="E432" t="s">
        <v>8</v>
      </c>
      <c r="F432" t="s">
        <v>9</v>
      </c>
      <c r="G432" t="s">
        <v>10</v>
      </c>
      <c r="H432">
        <v>1230</v>
      </c>
    </row>
    <row r="433" spans="1:8" x14ac:dyDescent="0.2">
      <c r="A433" t="s">
        <v>457</v>
      </c>
      <c r="B433" s="1">
        <v>44621</v>
      </c>
      <c r="C433">
        <v>2022</v>
      </c>
      <c r="D433" t="s">
        <v>13</v>
      </c>
      <c r="E433" t="s">
        <v>11</v>
      </c>
      <c r="F433" t="s">
        <v>9</v>
      </c>
      <c r="G433" t="s">
        <v>10</v>
      </c>
      <c r="H433">
        <v>1520</v>
      </c>
    </row>
    <row r="434" spans="1:8" x14ac:dyDescent="0.2">
      <c r="A434" t="s">
        <v>458</v>
      </c>
      <c r="B434" s="1">
        <v>44621</v>
      </c>
      <c r="C434">
        <v>2022</v>
      </c>
      <c r="D434" t="s">
        <v>13</v>
      </c>
      <c r="E434" t="s">
        <v>8</v>
      </c>
      <c r="F434" t="s">
        <v>14</v>
      </c>
      <c r="G434" t="s">
        <v>10</v>
      </c>
      <c r="H434">
        <v>1910</v>
      </c>
    </row>
    <row r="435" spans="1:8" x14ac:dyDescent="0.2">
      <c r="A435" t="s">
        <v>459</v>
      </c>
      <c r="B435" s="1">
        <v>44621</v>
      </c>
      <c r="C435">
        <v>2022</v>
      </c>
      <c r="D435" t="s">
        <v>13</v>
      </c>
      <c r="E435" t="s">
        <v>11</v>
      </c>
      <c r="F435" t="s">
        <v>14</v>
      </c>
      <c r="G435" t="s">
        <v>10</v>
      </c>
      <c r="H435">
        <v>2570</v>
      </c>
    </row>
    <row r="436" spans="1:8" x14ac:dyDescent="0.2">
      <c r="A436" t="s">
        <v>460</v>
      </c>
      <c r="B436" s="1">
        <v>44652</v>
      </c>
      <c r="C436">
        <v>2022</v>
      </c>
      <c r="D436" t="s">
        <v>15</v>
      </c>
      <c r="E436" t="s">
        <v>8</v>
      </c>
      <c r="F436" t="s">
        <v>9</v>
      </c>
      <c r="G436" t="s">
        <v>10</v>
      </c>
      <c r="H436">
        <v>1270</v>
      </c>
    </row>
    <row r="437" spans="1:8" x14ac:dyDescent="0.2">
      <c r="A437" t="s">
        <v>461</v>
      </c>
      <c r="B437" s="1">
        <v>44652</v>
      </c>
      <c r="C437">
        <v>2022</v>
      </c>
      <c r="D437" t="s">
        <v>15</v>
      </c>
      <c r="E437" t="s">
        <v>11</v>
      </c>
      <c r="F437" t="s">
        <v>9</v>
      </c>
      <c r="G437" t="s">
        <v>10</v>
      </c>
      <c r="H437">
        <v>1550</v>
      </c>
    </row>
    <row r="438" spans="1:8" x14ac:dyDescent="0.2">
      <c r="A438" t="s">
        <v>462</v>
      </c>
      <c r="B438" s="1">
        <v>44682</v>
      </c>
      <c r="C438">
        <v>2022</v>
      </c>
      <c r="D438" t="s">
        <v>16</v>
      </c>
      <c r="E438" t="s">
        <v>8</v>
      </c>
      <c r="F438" t="s">
        <v>9</v>
      </c>
      <c r="G438" t="s">
        <v>10</v>
      </c>
      <c r="H438">
        <v>1260</v>
      </c>
    </row>
    <row r="439" spans="1:8" x14ac:dyDescent="0.2">
      <c r="A439" t="s">
        <v>463</v>
      </c>
      <c r="B439" s="1">
        <v>44682</v>
      </c>
      <c r="C439">
        <v>2022</v>
      </c>
      <c r="D439" t="s">
        <v>16</v>
      </c>
      <c r="E439" t="s">
        <v>11</v>
      </c>
      <c r="F439" t="s">
        <v>9</v>
      </c>
      <c r="G439" t="s">
        <v>10</v>
      </c>
      <c r="H439">
        <v>1560</v>
      </c>
    </row>
    <row r="440" spans="1:8" x14ac:dyDescent="0.2">
      <c r="A440" t="s">
        <v>464</v>
      </c>
      <c r="B440" s="1">
        <v>44682</v>
      </c>
      <c r="C440">
        <v>2022</v>
      </c>
      <c r="D440" t="s">
        <v>16</v>
      </c>
      <c r="E440" t="s">
        <v>8</v>
      </c>
      <c r="F440" t="s">
        <v>14</v>
      </c>
      <c r="G440" t="s">
        <v>10</v>
      </c>
      <c r="H440">
        <v>1900</v>
      </c>
    </row>
    <row r="441" spans="1:8" x14ac:dyDescent="0.2">
      <c r="A441" t="s">
        <v>465</v>
      </c>
      <c r="B441" s="1">
        <v>44682</v>
      </c>
      <c r="C441">
        <v>2022</v>
      </c>
      <c r="D441" t="s">
        <v>16</v>
      </c>
      <c r="E441" t="s">
        <v>11</v>
      </c>
      <c r="F441" t="s">
        <v>14</v>
      </c>
      <c r="G441" t="s">
        <v>10</v>
      </c>
      <c r="H441">
        <v>2460</v>
      </c>
    </row>
    <row r="442" spans="1:8" x14ac:dyDescent="0.2">
      <c r="A442" t="s">
        <v>466</v>
      </c>
      <c r="B442" s="1">
        <v>44713</v>
      </c>
      <c r="C442">
        <v>2022</v>
      </c>
      <c r="D442" t="s">
        <v>17</v>
      </c>
      <c r="E442" t="s">
        <v>8</v>
      </c>
      <c r="F442" t="s">
        <v>9</v>
      </c>
      <c r="G442" t="s">
        <v>10</v>
      </c>
      <c r="H442">
        <v>1270</v>
      </c>
    </row>
    <row r="443" spans="1:8" x14ac:dyDescent="0.2">
      <c r="A443" t="s">
        <v>467</v>
      </c>
      <c r="B443" s="1">
        <v>44713</v>
      </c>
      <c r="C443">
        <v>2022</v>
      </c>
      <c r="D443" t="s">
        <v>17</v>
      </c>
      <c r="E443" t="s">
        <v>11</v>
      </c>
      <c r="F443" t="s">
        <v>9</v>
      </c>
      <c r="G443" t="s">
        <v>10</v>
      </c>
      <c r="H443">
        <v>1570</v>
      </c>
    </row>
    <row r="444" spans="1:8" x14ac:dyDescent="0.2">
      <c r="A444" t="s">
        <v>522</v>
      </c>
      <c r="B444" s="1">
        <v>44743</v>
      </c>
      <c r="C444">
        <v>2022</v>
      </c>
      <c r="D444" t="s">
        <v>516</v>
      </c>
      <c r="E444" t="s">
        <v>8</v>
      </c>
      <c r="F444" t="s">
        <v>9</v>
      </c>
      <c r="G444" t="s">
        <v>10</v>
      </c>
      <c r="H444">
        <v>1330</v>
      </c>
    </row>
    <row r="445" spans="1:8" x14ac:dyDescent="0.2">
      <c r="A445" t="s">
        <v>523</v>
      </c>
      <c r="B445" s="1">
        <v>44743</v>
      </c>
      <c r="C445">
        <v>2022</v>
      </c>
      <c r="D445" t="s">
        <v>516</v>
      </c>
      <c r="E445" t="s">
        <v>11</v>
      </c>
      <c r="F445" t="s">
        <v>9</v>
      </c>
      <c r="G445" t="s">
        <v>10</v>
      </c>
      <c r="H445">
        <v>1640</v>
      </c>
    </row>
    <row r="446" spans="1:8" x14ac:dyDescent="0.2">
      <c r="A446" t="s">
        <v>524</v>
      </c>
      <c r="B446" s="1">
        <v>44743</v>
      </c>
      <c r="C446">
        <v>2022</v>
      </c>
      <c r="D446" t="s">
        <v>516</v>
      </c>
      <c r="E446" t="s">
        <v>8</v>
      </c>
      <c r="F446" t="s">
        <v>14</v>
      </c>
      <c r="G446" t="s">
        <v>10</v>
      </c>
      <c r="H446">
        <v>2090</v>
      </c>
    </row>
    <row r="447" spans="1:8" x14ac:dyDescent="0.2">
      <c r="A447" t="s">
        <v>525</v>
      </c>
      <c r="B447" s="1">
        <v>44743</v>
      </c>
      <c r="C447">
        <v>2022</v>
      </c>
      <c r="D447" t="s">
        <v>516</v>
      </c>
      <c r="E447" t="s">
        <v>11</v>
      </c>
      <c r="F447" t="s">
        <v>14</v>
      </c>
      <c r="G447" t="s">
        <v>10</v>
      </c>
      <c r="H447">
        <v>2670</v>
      </c>
    </row>
    <row r="448" spans="1:8" x14ac:dyDescent="0.2">
      <c r="A448" t="s">
        <v>468</v>
      </c>
      <c r="B448" s="1">
        <v>44774</v>
      </c>
      <c r="C448">
        <v>2022</v>
      </c>
      <c r="D448" t="s">
        <v>19</v>
      </c>
      <c r="E448" t="s">
        <v>8</v>
      </c>
      <c r="F448" t="s">
        <v>9</v>
      </c>
      <c r="G448" t="s">
        <v>10</v>
      </c>
      <c r="H448">
        <v>1290</v>
      </c>
    </row>
    <row r="449" spans="1:8" x14ac:dyDescent="0.2">
      <c r="A449" t="s">
        <v>469</v>
      </c>
      <c r="B449" s="1">
        <v>44774</v>
      </c>
      <c r="C449">
        <v>2022</v>
      </c>
      <c r="D449" t="s">
        <v>19</v>
      </c>
      <c r="E449" t="s">
        <v>11</v>
      </c>
      <c r="F449" t="s">
        <v>9</v>
      </c>
      <c r="G449" t="s">
        <v>10</v>
      </c>
      <c r="H449">
        <v>1620</v>
      </c>
    </row>
    <row r="450" spans="1:8" x14ac:dyDescent="0.2">
      <c r="A450" t="s">
        <v>470</v>
      </c>
      <c r="B450" s="1">
        <v>44805</v>
      </c>
      <c r="C450">
        <v>2022</v>
      </c>
      <c r="D450" t="s">
        <v>20</v>
      </c>
      <c r="E450" t="s">
        <v>8</v>
      </c>
      <c r="F450" t="s">
        <v>9</v>
      </c>
      <c r="G450" t="s">
        <v>10</v>
      </c>
      <c r="H450">
        <v>1060</v>
      </c>
    </row>
    <row r="451" spans="1:8" x14ac:dyDescent="0.2">
      <c r="A451" t="s">
        <v>471</v>
      </c>
      <c r="B451" s="1">
        <v>44805</v>
      </c>
      <c r="C451">
        <v>2022</v>
      </c>
      <c r="D451" t="s">
        <v>20</v>
      </c>
      <c r="E451" t="s">
        <v>11</v>
      </c>
      <c r="F451" t="s">
        <v>9</v>
      </c>
      <c r="G451" t="s">
        <v>10</v>
      </c>
      <c r="H451">
        <v>1330</v>
      </c>
    </row>
    <row r="452" spans="1:8" x14ac:dyDescent="0.2">
      <c r="A452" t="s">
        <v>472</v>
      </c>
      <c r="B452" s="1">
        <v>44805</v>
      </c>
      <c r="C452">
        <v>2022</v>
      </c>
      <c r="D452" t="s">
        <v>20</v>
      </c>
      <c r="E452" t="s">
        <v>8</v>
      </c>
      <c r="F452" t="s">
        <v>14</v>
      </c>
      <c r="G452" t="s">
        <v>10</v>
      </c>
      <c r="H452">
        <v>2150</v>
      </c>
    </row>
    <row r="453" spans="1:8" x14ac:dyDescent="0.2">
      <c r="A453" t="s">
        <v>473</v>
      </c>
      <c r="B453" s="1">
        <v>44805</v>
      </c>
      <c r="C453">
        <v>2022</v>
      </c>
      <c r="D453" t="s">
        <v>20</v>
      </c>
      <c r="E453" t="s">
        <v>11</v>
      </c>
      <c r="F453" t="s">
        <v>14</v>
      </c>
      <c r="G453" t="s">
        <v>10</v>
      </c>
      <c r="H453">
        <v>2720</v>
      </c>
    </row>
    <row r="454" spans="1:8" x14ac:dyDescent="0.2">
      <c r="A454" t="s">
        <v>481</v>
      </c>
      <c r="B454" s="1">
        <v>44835</v>
      </c>
      <c r="C454">
        <v>2022</v>
      </c>
      <c r="D454" t="s">
        <v>21</v>
      </c>
      <c r="E454" t="s">
        <v>8</v>
      </c>
      <c r="F454" t="s">
        <v>9</v>
      </c>
      <c r="G454" t="s">
        <v>10</v>
      </c>
      <c r="H454">
        <v>980</v>
      </c>
    </row>
    <row r="455" spans="1:8" x14ac:dyDescent="0.2">
      <c r="A455" t="s">
        <v>482</v>
      </c>
      <c r="B455" s="1">
        <v>44835</v>
      </c>
      <c r="C455">
        <v>2022</v>
      </c>
      <c r="D455" t="s">
        <v>21</v>
      </c>
      <c r="E455" t="s">
        <v>11</v>
      </c>
      <c r="F455" t="s">
        <v>9</v>
      </c>
      <c r="G455" t="s">
        <v>10</v>
      </c>
      <c r="H455">
        <v>1220</v>
      </c>
    </row>
    <row r="456" spans="1:8" x14ac:dyDescent="0.2">
      <c r="A456" t="s">
        <v>483</v>
      </c>
      <c r="B456" s="1">
        <v>44866</v>
      </c>
      <c r="C456">
        <v>2022</v>
      </c>
      <c r="D456" t="s">
        <v>22</v>
      </c>
      <c r="E456" t="s">
        <v>8</v>
      </c>
      <c r="F456" t="s">
        <v>9</v>
      </c>
      <c r="G456" t="s">
        <v>10</v>
      </c>
      <c r="H456">
        <v>970</v>
      </c>
    </row>
    <row r="457" spans="1:8" x14ac:dyDescent="0.2">
      <c r="A457" t="s">
        <v>484</v>
      </c>
      <c r="B457" s="1">
        <v>44866</v>
      </c>
      <c r="C457">
        <v>2022</v>
      </c>
      <c r="D457" t="s">
        <v>22</v>
      </c>
      <c r="E457" t="s">
        <v>11</v>
      </c>
      <c r="F457" t="s">
        <v>9</v>
      </c>
      <c r="G457" t="s">
        <v>10</v>
      </c>
      <c r="H457">
        <v>1200</v>
      </c>
    </row>
    <row r="458" spans="1:8" x14ac:dyDescent="0.2">
      <c r="A458" t="s">
        <v>485</v>
      </c>
      <c r="B458" s="1">
        <v>44866</v>
      </c>
      <c r="C458">
        <v>2022</v>
      </c>
      <c r="D458" t="s">
        <v>22</v>
      </c>
      <c r="E458" t="s">
        <v>8</v>
      </c>
      <c r="F458" t="s">
        <v>14</v>
      </c>
      <c r="G458" t="s">
        <v>10</v>
      </c>
      <c r="H458">
        <v>1740</v>
      </c>
    </row>
    <row r="459" spans="1:8" x14ac:dyDescent="0.2">
      <c r="A459" t="s">
        <v>486</v>
      </c>
      <c r="B459" s="1">
        <v>44866</v>
      </c>
      <c r="C459">
        <v>2022</v>
      </c>
      <c r="D459" t="s">
        <v>22</v>
      </c>
      <c r="E459" t="s">
        <v>11</v>
      </c>
      <c r="F459" t="s">
        <v>14</v>
      </c>
      <c r="G459" t="s">
        <v>10</v>
      </c>
      <c r="H459">
        <v>2300</v>
      </c>
    </row>
    <row r="460" spans="1:8" x14ac:dyDescent="0.2">
      <c r="A460" t="s">
        <v>487</v>
      </c>
      <c r="B460" s="1">
        <v>44896</v>
      </c>
      <c r="C460">
        <v>2022</v>
      </c>
      <c r="D460" t="s">
        <v>23</v>
      </c>
      <c r="E460" t="s">
        <v>8</v>
      </c>
      <c r="F460" t="s">
        <v>9</v>
      </c>
      <c r="G460" t="s">
        <v>10</v>
      </c>
      <c r="H460">
        <v>1010</v>
      </c>
    </row>
    <row r="461" spans="1:8" x14ac:dyDescent="0.2">
      <c r="A461" t="s">
        <v>488</v>
      </c>
      <c r="B461" s="1">
        <v>44896</v>
      </c>
      <c r="C461">
        <v>2022</v>
      </c>
      <c r="D461" t="s">
        <v>23</v>
      </c>
      <c r="E461" t="s">
        <v>11</v>
      </c>
      <c r="F461" t="s">
        <v>9</v>
      </c>
      <c r="G461" t="s">
        <v>10</v>
      </c>
      <c r="H461">
        <v>1260</v>
      </c>
    </row>
    <row r="462" spans="1:8" x14ac:dyDescent="0.2">
      <c r="A462" t="s">
        <v>489</v>
      </c>
      <c r="B462" s="1">
        <v>44927</v>
      </c>
      <c r="C462">
        <v>2023</v>
      </c>
      <c r="D462" t="s">
        <v>7</v>
      </c>
      <c r="E462" t="s">
        <v>8</v>
      </c>
      <c r="F462" t="s">
        <v>9</v>
      </c>
      <c r="G462" t="s">
        <v>10</v>
      </c>
      <c r="H462">
        <v>980</v>
      </c>
    </row>
    <row r="463" spans="1:8" x14ac:dyDescent="0.2">
      <c r="A463" t="s">
        <v>490</v>
      </c>
      <c r="B463" s="1">
        <v>44927</v>
      </c>
      <c r="C463">
        <v>2023</v>
      </c>
      <c r="D463" t="s">
        <v>7</v>
      </c>
      <c r="E463" t="s">
        <v>11</v>
      </c>
      <c r="F463" t="s">
        <v>9</v>
      </c>
      <c r="G463" t="s">
        <v>10</v>
      </c>
      <c r="H463">
        <v>1220</v>
      </c>
    </row>
    <row r="464" spans="1:8" x14ac:dyDescent="0.2">
      <c r="A464" t="s">
        <v>491</v>
      </c>
      <c r="B464" s="1">
        <v>44927</v>
      </c>
      <c r="C464">
        <v>2023</v>
      </c>
      <c r="D464" t="s">
        <v>7</v>
      </c>
      <c r="E464" t="s">
        <v>8</v>
      </c>
      <c r="F464" t="s">
        <v>14</v>
      </c>
      <c r="G464" t="s">
        <v>10</v>
      </c>
      <c r="H464">
        <v>1520</v>
      </c>
    </row>
    <row r="465" spans="1:8" x14ac:dyDescent="0.2">
      <c r="A465" t="s">
        <v>492</v>
      </c>
      <c r="B465" s="1">
        <v>44927</v>
      </c>
      <c r="C465">
        <v>2023</v>
      </c>
      <c r="D465" t="s">
        <v>7</v>
      </c>
      <c r="E465" t="s">
        <v>11</v>
      </c>
      <c r="F465" t="s">
        <v>14</v>
      </c>
      <c r="G465" t="s">
        <v>10</v>
      </c>
      <c r="H465">
        <v>1920</v>
      </c>
    </row>
    <row r="466" spans="1:8" x14ac:dyDescent="0.2">
      <c r="A466" t="s">
        <v>493</v>
      </c>
      <c r="B466" s="1">
        <v>44958</v>
      </c>
      <c r="C466">
        <v>2023</v>
      </c>
      <c r="D466" t="s">
        <v>12</v>
      </c>
      <c r="E466" t="s">
        <v>8</v>
      </c>
      <c r="F466" t="s">
        <v>9</v>
      </c>
      <c r="G466" t="s">
        <v>10</v>
      </c>
      <c r="H466">
        <v>970</v>
      </c>
    </row>
    <row r="467" spans="1:8" x14ac:dyDescent="0.2">
      <c r="A467" t="s">
        <v>494</v>
      </c>
      <c r="B467" s="1">
        <v>44958</v>
      </c>
      <c r="C467">
        <v>2023</v>
      </c>
      <c r="D467" t="s">
        <v>12</v>
      </c>
      <c r="E467" t="s">
        <v>11</v>
      </c>
      <c r="F467" t="s">
        <v>9</v>
      </c>
      <c r="G467" t="s">
        <v>10</v>
      </c>
      <c r="H467">
        <v>1230</v>
      </c>
    </row>
    <row r="468" spans="1:8" x14ac:dyDescent="0.2">
      <c r="A468" t="s">
        <v>495</v>
      </c>
      <c r="B468" s="1">
        <v>44986</v>
      </c>
      <c r="C468">
        <v>2023</v>
      </c>
      <c r="D468" t="s">
        <v>13</v>
      </c>
      <c r="E468" t="s">
        <v>8</v>
      </c>
      <c r="F468" t="s">
        <v>9</v>
      </c>
      <c r="G468" t="s">
        <v>10</v>
      </c>
      <c r="H468">
        <v>980</v>
      </c>
    </row>
    <row r="469" spans="1:8" x14ac:dyDescent="0.2">
      <c r="A469" t="s">
        <v>496</v>
      </c>
      <c r="B469" s="1">
        <v>44986</v>
      </c>
      <c r="C469">
        <v>2023</v>
      </c>
      <c r="D469" t="s">
        <v>13</v>
      </c>
      <c r="E469" t="s">
        <v>11</v>
      </c>
      <c r="F469" t="s">
        <v>9</v>
      </c>
      <c r="G469" t="s">
        <v>10</v>
      </c>
      <c r="H469">
        <v>1200</v>
      </c>
    </row>
    <row r="470" spans="1:8" x14ac:dyDescent="0.2">
      <c r="A470" t="s">
        <v>497</v>
      </c>
      <c r="B470" s="1">
        <v>44986</v>
      </c>
      <c r="C470">
        <v>2023</v>
      </c>
      <c r="D470" t="s">
        <v>13</v>
      </c>
      <c r="E470" t="s">
        <v>8</v>
      </c>
      <c r="F470" t="s">
        <v>14</v>
      </c>
      <c r="G470" t="s">
        <v>10</v>
      </c>
      <c r="H470">
        <v>1350</v>
      </c>
    </row>
    <row r="471" spans="1:8" x14ac:dyDescent="0.2">
      <c r="A471" t="s">
        <v>498</v>
      </c>
      <c r="B471" s="1">
        <v>44986</v>
      </c>
      <c r="C471">
        <v>2023</v>
      </c>
      <c r="D471" t="s">
        <v>13</v>
      </c>
      <c r="E471" t="s">
        <v>11</v>
      </c>
      <c r="F471" t="s">
        <v>14</v>
      </c>
      <c r="G471" t="s">
        <v>10</v>
      </c>
      <c r="H471">
        <v>1670</v>
      </c>
    </row>
    <row r="472" spans="1:8" x14ac:dyDescent="0.2">
      <c r="A472" t="s">
        <v>499</v>
      </c>
      <c r="B472" s="1">
        <v>45017</v>
      </c>
      <c r="C472">
        <v>2023</v>
      </c>
      <c r="D472" t="s">
        <v>15</v>
      </c>
      <c r="E472" t="s">
        <v>8</v>
      </c>
      <c r="F472" t="s">
        <v>9</v>
      </c>
      <c r="G472" t="s">
        <v>10</v>
      </c>
      <c r="H472">
        <v>1000</v>
      </c>
    </row>
    <row r="473" spans="1:8" x14ac:dyDescent="0.2">
      <c r="A473" t="s">
        <v>500</v>
      </c>
      <c r="B473" s="1">
        <v>45017</v>
      </c>
      <c r="C473">
        <v>2023</v>
      </c>
      <c r="D473" t="s">
        <v>15</v>
      </c>
      <c r="E473" t="s">
        <v>11</v>
      </c>
      <c r="F473" t="s">
        <v>9</v>
      </c>
      <c r="G473" t="s">
        <v>10</v>
      </c>
      <c r="H473">
        <v>1240</v>
      </c>
    </row>
    <row r="474" spans="1:8" x14ac:dyDescent="0.2">
      <c r="A474" t="s">
        <v>501</v>
      </c>
      <c r="B474" s="1">
        <v>45047</v>
      </c>
      <c r="C474">
        <v>2023</v>
      </c>
      <c r="D474" t="s">
        <v>16</v>
      </c>
      <c r="E474" t="s">
        <v>8</v>
      </c>
      <c r="F474" t="s">
        <v>9</v>
      </c>
      <c r="G474" t="s">
        <v>10</v>
      </c>
      <c r="H474">
        <v>930</v>
      </c>
    </row>
    <row r="475" spans="1:8" x14ac:dyDescent="0.2">
      <c r="A475" t="s">
        <v>502</v>
      </c>
      <c r="B475" s="1">
        <v>45047</v>
      </c>
      <c r="C475">
        <v>2023</v>
      </c>
      <c r="D475" t="s">
        <v>16</v>
      </c>
      <c r="E475" t="s">
        <v>11</v>
      </c>
      <c r="F475" t="s">
        <v>9</v>
      </c>
      <c r="G475" t="s">
        <v>10</v>
      </c>
      <c r="H475">
        <v>1200</v>
      </c>
    </row>
    <row r="476" spans="1:8" x14ac:dyDescent="0.2">
      <c r="A476" t="s">
        <v>503</v>
      </c>
      <c r="B476" s="1">
        <v>45047</v>
      </c>
      <c r="C476">
        <v>2023</v>
      </c>
      <c r="D476" t="s">
        <v>16</v>
      </c>
      <c r="E476" t="s">
        <v>8</v>
      </c>
      <c r="F476" t="s">
        <v>14</v>
      </c>
      <c r="G476" t="s">
        <v>10</v>
      </c>
      <c r="H476">
        <v>1280</v>
      </c>
    </row>
    <row r="477" spans="1:8" x14ac:dyDescent="0.2">
      <c r="A477" t="s">
        <v>504</v>
      </c>
      <c r="B477" s="1">
        <v>45047</v>
      </c>
      <c r="C477">
        <v>2023</v>
      </c>
      <c r="D477" t="s">
        <v>16</v>
      </c>
      <c r="E477" t="s">
        <v>11</v>
      </c>
      <c r="F477" t="s">
        <v>14</v>
      </c>
      <c r="G477" t="s">
        <v>10</v>
      </c>
      <c r="H477">
        <v>1510</v>
      </c>
    </row>
    <row r="478" spans="1:8" x14ac:dyDescent="0.2">
      <c r="A478" t="s">
        <v>505</v>
      </c>
      <c r="B478" s="1">
        <v>45078</v>
      </c>
      <c r="C478">
        <v>2023</v>
      </c>
      <c r="D478" t="s">
        <v>17</v>
      </c>
      <c r="E478" t="s">
        <v>8</v>
      </c>
      <c r="F478" t="s">
        <v>9</v>
      </c>
      <c r="G478" t="s">
        <v>10</v>
      </c>
      <c r="H478">
        <v>820</v>
      </c>
    </row>
    <row r="479" spans="1:8" x14ac:dyDescent="0.2">
      <c r="A479" t="s">
        <v>506</v>
      </c>
      <c r="B479" s="1">
        <v>45078</v>
      </c>
      <c r="C479">
        <v>2023</v>
      </c>
      <c r="D479" t="s">
        <v>17</v>
      </c>
      <c r="E479" t="s">
        <v>11</v>
      </c>
      <c r="F479" t="s">
        <v>9</v>
      </c>
      <c r="G479" t="s">
        <v>10</v>
      </c>
      <c r="H479">
        <v>1080</v>
      </c>
    </row>
    <row r="480" spans="1:8" x14ac:dyDescent="0.2">
      <c r="A480" t="s">
        <v>507</v>
      </c>
      <c r="B480" s="1">
        <v>45078</v>
      </c>
      <c r="C480">
        <v>2023</v>
      </c>
      <c r="D480" t="s">
        <v>17</v>
      </c>
      <c r="E480" t="s">
        <v>8</v>
      </c>
      <c r="F480" t="s">
        <v>14</v>
      </c>
      <c r="G480" t="s">
        <v>10</v>
      </c>
      <c r="H480">
        <v>1270</v>
      </c>
    </row>
    <row r="481" spans="1:8" x14ac:dyDescent="0.2">
      <c r="A481" t="s">
        <v>508</v>
      </c>
      <c r="B481" s="1">
        <v>45078</v>
      </c>
      <c r="C481">
        <v>2023</v>
      </c>
      <c r="D481" t="s">
        <v>17</v>
      </c>
      <c r="E481" t="s">
        <v>11</v>
      </c>
      <c r="F481" t="s">
        <v>14</v>
      </c>
      <c r="G481" t="s">
        <v>10</v>
      </c>
      <c r="H481">
        <v>1500</v>
      </c>
    </row>
    <row r="482" spans="1:8" x14ac:dyDescent="0.2">
      <c r="A482" t="s">
        <v>526</v>
      </c>
      <c r="B482" s="1">
        <v>45108</v>
      </c>
      <c r="C482">
        <v>2023</v>
      </c>
      <c r="D482" t="s">
        <v>18</v>
      </c>
      <c r="E482" t="s">
        <v>8</v>
      </c>
      <c r="F482" t="s">
        <v>9</v>
      </c>
      <c r="G482" t="s">
        <v>10</v>
      </c>
      <c r="H482">
        <v>710</v>
      </c>
    </row>
    <row r="483" spans="1:8" x14ac:dyDescent="0.2">
      <c r="A483" t="s">
        <v>527</v>
      </c>
      <c r="B483" s="1">
        <v>45108</v>
      </c>
      <c r="C483">
        <v>2023</v>
      </c>
      <c r="D483" t="s">
        <v>18</v>
      </c>
      <c r="E483" t="s">
        <v>11</v>
      </c>
      <c r="F483" t="s">
        <v>9</v>
      </c>
      <c r="G483" t="s">
        <v>10</v>
      </c>
      <c r="H483">
        <v>930</v>
      </c>
    </row>
    <row r="484" spans="1:8" x14ac:dyDescent="0.2">
      <c r="A484" t="s">
        <v>528</v>
      </c>
      <c r="B484" s="1">
        <v>45108</v>
      </c>
      <c r="C484">
        <v>2023</v>
      </c>
      <c r="D484" t="s">
        <v>18</v>
      </c>
      <c r="E484" t="s">
        <v>8</v>
      </c>
      <c r="F484" t="s">
        <v>14</v>
      </c>
      <c r="G484" t="s">
        <v>10</v>
      </c>
      <c r="H484">
        <v>1210</v>
      </c>
    </row>
    <row r="485" spans="1:8" x14ac:dyDescent="0.2">
      <c r="A485" t="s">
        <v>529</v>
      </c>
      <c r="B485" s="1">
        <v>45108</v>
      </c>
      <c r="C485">
        <v>2023</v>
      </c>
      <c r="D485" t="s">
        <v>18</v>
      </c>
      <c r="E485" t="s">
        <v>11</v>
      </c>
      <c r="F485" t="s">
        <v>14</v>
      </c>
      <c r="G485" t="s">
        <v>10</v>
      </c>
      <c r="H485">
        <v>1450</v>
      </c>
    </row>
    <row r="486" spans="1:8" x14ac:dyDescent="0.2">
      <c r="A486" t="s">
        <v>530</v>
      </c>
      <c r="B486" s="1">
        <v>45139</v>
      </c>
      <c r="C486">
        <v>2023</v>
      </c>
      <c r="D486" t="s">
        <v>19</v>
      </c>
      <c r="E486" t="s">
        <v>8</v>
      </c>
      <c r="F486" t="s">
        <v>9</v>
      </c>
      <c r="G486" t="s">
        <v>10</v>
      </c>
      <c r="H486">
        <v>700</v>
      </c>
    </row>
    <row r="487" spans="1:8" x14ac:dyDescent="0.2">
      <c r="A487" t="s">
        <v>531</v>
      </c>
      <c r="B487" s="1">
        <v>45139</v>
      </c>
      <c r="C487">
        <v>2023</v>
      </c>
      <c r="D487" t="s">
        <v>19</v>
      </c>
      <c r="E487" t="s">
        <v>11</v>
      </c>
      <c r="F487" t="s">
        <v>9</v>
      </c>
      <c r="G487" t="s">
        <v>10</v>
      </c>
      <c r="H487">
        <v>920</v>
      </c>
    </row>
    <row r="488" spans="1:8" x14ac:dyDescent="0.2">
      <c r="A488" t="s">
        <v>532</v>
      </c>
      <c r="B488" s="1">
        <v>45139</v>
      </c>
      <c r="C488">
        <v>2023</v>
      </c>
      <c r="D488" t="s">
        <v>19</v>
      </c>
      <c r="E488" t="s">
        <v>8</v>
      </c>
      <c r="F488" t="s">
        <v>14</v>
      </c>
      <c r="G488" t="s">
        <v>10</v>
      </c>
      <c r="H488">
        <v>1170</v>
      </c>
    </row>
    <row r="489" spans="1:8" x14ac:dyDescent="0.2">
      <c r="A489" t="s">
        <v>533</v>
      </c>
      <c r="B489" s="1">
        <v>45139</v>
      </c>
      <c r="C489">
        <v>2023</v>
      </c>
      <c r="D489" t="s">
        <v>19</v>
      </c>
      <c r="E489" t="s">
        <v>11</v>
      </c>
      <c r="F489" t="s">
        <v>14</v>
      </c>
      <c r="G489" t="s">
        <v>10</v>
      </c>
      <c r="H489">
        <v>1410</v>
      </c>
    </row>
    <row r="490" spans="1:8" x14ac:dyDescent="0.2">
      <c r="A490" t="s">
        <v>534</v>
      </c>
      <c r="B490" s="1">
        <v>45170</v>
      </c>
      <c r="C490">
        <v>2023</v>
      </c>
      <c r="D490" t="s">
        <v>20</v>
      </c>
      <c r="E490" t="s">
        <v>8</v>
      </c>
      <c r="F490" t="s">
        <v>9</v>
      </c>
      <c r="G490" t="s">
        <v>10</v>
      </c>
      <c r="H490">
        <v>660</v>
      </c>
    </row>
    <row r="491" spans="1:8" x14ac:dyDescent="0.2">
      <c r="A491" t="s">
        <v>535</v>
      </c>
      <c r="B491" s="1">
        <v>45170</v>
      </c>
      <c r="C491">
        <v>2023</v>
      </c>
      <c r="D491" t="s">
        <v>20</v>
      </c>
      <c r="E491" t="s">
        <v>11</v>
      </c>
      <c r="F491" t="s">
        <v>9</v>
      </c>
      <c r="G491" t="s">
        <v>10</v>
      </c>
      <c r="H491">
        <v>880</v>
      </c>
    </row>
    <row r="492" spans="1:8" x14ac:dyDescent="0.2">
      <c r="A492" t="s">
        <v>536</v>
      </c>
      <c r="B492" s="1">
        <v>45170</v>
      </c>
      <c r="C492">
        <v>2023</v>
      </c>
      <c r="D492" t="s">
        <v>20</v>
      </c>
      <c r="E492" t="s">
        <v>8</v>
      </c>
      <c r="F492" t="s">
        <v>14</v>
      </c>
      <c r="G492" t="s">
        <v>10</v>
      </c>
      <c r="H492">
        <v>1130</v>
      </c>
    </row>
    <row r="493" spans="1:8" x14ac:dyDescent="0.2">
      <c r="A493" t="s">
        <v>537</v>
      </c>
      <c r="B493" s="1">
        <v>45170</v>
      </c>
      <c r="C493">
        <v>2023</v>
      </c>
      <c r="D493" t="s">
        <v>20</v>
      </c>
      <c r="E493" t="s">
        <v>11</v>
      </c>
      <c r="F493" t="s">
        <v>14</v>
      </c>
      <c r="G493" t="s">
        <v>10</v>
      </c>
      <c r="H493">
        <v>1370</v>
      </c>
    </row>
  </sheetData>
  <pageMargins left="0.7" right="0.7" top="0.75" bottom="0.75" header="0.3" footer="0.3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DB3C2C-F698-43D0-B86B-49E9646E9DB3}">
  <dimension ref="A1:G14"/>
  <sheetViews>
    <sheetView workbookViewId="0">
      <selection activeCell="G3" sqref="G3:G14"/>
    </sheetView>
  </sheetViews>
  <sheetFormatPr baseColWidth="10" defaultColWidth="8.83203125" defaultRowHeight="15" x14ac:dyDescent="0.2"/>
  <cols>
    <col min="1" max="1" width="12.5" bestFit="1" customWidth="1"/>
    <col min="7" max="7" width="28.83203125" bestFit="1" customWidth="1"/>
  </cols>
  <sheetData>
    <row r="1" spans="1:7" x14ac:dyDescent="0.2">
      <c r="B1" s="10" t="s">
        <v>479</v>
      </c>
      <c r="C1" s="11" t="s">
        <v>480</v>
      </c>
    </row>
    <row r="3" spans="1:7" x14ac:dyDescent="0.2">
      <c r="A3" s="2" t="s">
        <v>11</v>
      </c>
      <c r="F3">
        <v>1</v>
      </c>
      <c r="G3" t="s">
        <v>511</v>
      </c>
    </row>
    <row r="4" spans="1:7" x14ac:dyDescent="0.2">
      <c r="F4">
        <v>2</v>
      </c>
      <c r="G4" t="s">
        <v>512</v>
      </c>
    </row>
    <row r="5" spans="1:7" x14ac:dyDescent="0.2">
      <c r="A5" t="s">
        <v>24</v>
      </c>
      <c r="B5" s="3">
        <v>43862</v>
      </c>
      <c r="F5">
        <v>3</v>
      </c>
      <c r="G5" t="s">
        <v>513</v>
      </c>
    </row>
    <row r="6" spans="1:7" x14ac:dyDescent="0.2">
      <c r="A6" t="s">
        <v>25</v>
      </c>
      <c r="B6" s="3">
        <f>MAX(dataQuery_Outbound!B:B)</f>
        <v>45170</v>
      </c>
      <c r="F6">
        <v>4</v>
      </c>
      <c r="G6" t="s">
        <v>514</v>
      </c>
    </row>
    <row r="7" spans="1:7" x14ac:dyDescent="0.2">
      <c r="A7" t="s">
        <v>510</v>
      </c>
      <c r="B7" s="3">
        <f ca="1">TODAY()</f>
        <v>45293</v>
      </c>
      <c r="F7">
        <v>5</v>
      </c>
      <c r="G7" t="s">
        <v>16</v>
      </c>
    </row>
    <row r="8" spans="1:7" x14ac:dyDescent="0.2">
      <c r="A8" t="s">
        <v>27</v>
      </c>
      <c r="B8" t="s">
        <v>9</v>
      </c>
      <c r="F8">
        <v>6</v>
      </c>
      <c r="G8" t="s">
        <v>515</v>
      </c>
    </row>
    <row r="9" spans="1:7" x14ac:dyDescent="0.2">
      <c r="A9" t="s">
        <v>28</v>
      </c>
      <c r="B9" t="s">
        <v>14</v>
      </c>
      <c r="F9">
        <v>7</v>
      </c>
      <c r="G9" t="s">
        <v>516</v>
      </c>
    </row>
    <row r="10" spans="1:7" x14ac:dyDescent="0.2">
      <c r="F10">
        <v>8</v>
      </c>
      <c r="G10" t="s">
        <v>517</v>
      </c>
    </row>
    <row r="11" spans="1:7" x14ac:dyDescent="0.2">
      <c r="A11" s="7" t="s">
        <v>509</v>
      </c>
      <c r="F11">
        <v>9</v>
      </c>
      <c r="G11" t="s">
        <v>518</v>
      </c>
    </row>
    <row r="12" spans="1:7" x14ac:dyDescent="0.2">
      <c r="F12">
        <v>10</v>
      </c>
      <c r="G12" t="s">
        <v>519</v>
      </c>
    </row>
    <row r="13" spans="1:7" x14ac:dyDescent="0.2">
      <c r="F13">
        <v>11</v>
      </c>
      <c r="G13" t="s">
        <v>520</v>
      </c>
    </row>
    <row r="14" spans="1:7" x14ac:dyDescent="0.2">
      <c r="F14">
        <v>12</v>
      </c>
      <c r="G14" t="s">
        <v>521</v>
      </c>
    </row>
  </sheetData>
  <phoneticPr fontId="7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33AB5-7FBA-438B-B4D3-C10DCDA8D3F8}">
  <dimension ref="A1:C131"/>
  <sheetViews>
    <sheetView topLeftCell="A77" workbookViewId="0">
      <selection activeCell="B89" sqref="B89"/>
    </sheetView>
  </sheetViews>
  <sheetFormatPr baseColWidth="10" defaultColWidth="8.83203125" defaultRowHeight="15" x14ac:dyDescent="0.2"/>
  <cols>
    <col min="1" max="1" width="9.5" bestFit="1" customWidth="1"/>
  </cols>
  <sheetData>
    <row r="1" spans="1:3" x14ac:dyDescent="0.2">
      <c r="A1" t="s">
        <v>29</v>
      </c>
      <c r="B1" t="s">
        <v>538</v>
      </c>
    </row>
    <row r="2" spans="1:3" x14ac:dyDescent="0.2">
      <c r="A2" s="3">
        <v>41275</v>
      </c>
      <c r="B2">
        <v>0</v>
      </c>
      <c r="C2">
        <v>1</v>
      </c>
    </row>
    <row r="3" spans="1:3" x14ac:dyDescent="0.2">
      <c r="A3" s="3">
        <v>41306</v>
      </c>
      <c r="B3">
        <v>0</v>
      </c>
      <c r="C3">
        <v>1</v>
      </c>
    </row>
    <row r="4" spans="1:3" x14ac:dyDescent="0.2">
      <c r="A4" s="3">
        <v>41334</v>
      </c>
      <c r="B4">
        <v>0</v>
      </c>
      <c r="C4">
        <v>1</v>
      </c>
    </row>
    <row r="5" spans="1:3" x14ac:dyDescent="0.2">
      <c r="A5" s="3">
        <v>41365</v>
      </c>
      <c r="B5">
        <v>0</v>
      </c>
      <c r="C5">
        <v>1</v>
      </c>
    </row>
    <row r="6" spans="1:3" x14ac:dyDescent="0.2">
      <c r="A6" s="3">
        <v>41395</v>
      </c>
      <c r="B6">
        <v>0</v>
      </c>
      <c r="C6">
        <v>1</v>
      </c>
    </row>
    <row r="7" spans="1:3" x14ac:dyDescent="0.2">
      <c r="A7" s="3">
        <v>41426</v>
      </c>
      <c r="B7">
        <v>0</v>
      </c>
      <c r="C7">
        <v>1</v>
      </c>
    </row>
    <row r="8" spans="1:3" x14ac:dyDescent="0.2">
      <c r="A8" s="3">
        <v>41456</v>
      </c>
      <c r="B8">
        <v>0</v>
      </c>
      <c r="C8">
        <v>1</v>
      </c>
    </row>
    <row r="9" spans="1:3" x14ac:dyDescent="0.2">
      <c r="A9" s="3">
        <v>41487</v>
      </c>
      <c r="B9">
        <v>0</v>
      </c>
      <c r="C9">
        <v>1</v>
      </c>
    </row>
    <row r="10" spans="1:3" x14ac:dyDescent="0.2">
      <c r="A10" s="3">
        <v>41518</v>
      </c>
      <c r="B10">
        <v>0</v>
      </c>
      <c r="C10">
        <v>1</v>
      </c>
    </row>
    <row r="11" spans="1:3" x14ac:dyDescent="0.2">
      <c r="A11" s="3">
        <v>41548</v>
      </c>
      <c r="B11">
        <v>0</v>
      </c>
      <c r="C11">
        <v>1</v>
      </c>
    </row>
    <row r="12" spans="1:3" x14ac:dyDescent="0.2">
      <c r="A12" s="3">
        <v>41579</v>
      </c>
      <c r="B12">
        <v>0</v>
      </c>
      <c r="C12">
        <v>1</v>
      </c>
    </row>
    <row r="13" spans="1:3" x14ac:dyDescent="0.2">
      <c r="A13" s="3">
        <v>41609</v>
      </c>
      <c r="B13">
        <v>0</v>
      </c>
      <c r="C13">
        <v>1</v>
      </c>
    </row>
    <row r="14" spans="1:3" x14ac:dyDescent="0.2">
      <c r="A14" s="3">
        <v>41640</v>
      </c>
      <c r="B14">
        <v>0</v>
      </c>
      <c r="C14">
        <v>1</v>
      </c>
    </row>
    <row r="15" spans="1:3" x14ac:dyDescent="0.2">
      <c r="A15" s="3">
        <v>41671</v>
      </c>
      <c r="B15">
        <v>0</v>
      </c>
      <c r="C15">
        <v>1</v>
      </c>
    </row>
    <row r="16" spans="1:3" x14ac:dyDescent="0.2">
      <c r="A16" s="3">
        <v>41699</v>
      </c>
      <c r="B16">
        <v>0</v>
      </c>
      <c r="C16">
        <v>1</v>
      </c>
    </row>
    <row r="17" spans="1:3" x14ac:dyDescent="0.2">
      <c r="A17" s="3">
        <v>41730</v>
      </c>
      <c r="B17">
        <v>0</v>
      </c>
      <c r="C17">
        <v>1</v>
      </c>
    </row>
    <row r="18" spans="1:3" x14ac:dyDescent="0.2">
      <c r="A18" s="3">
        <v>41760</v>
      </c>
      <c r="B18">
        <v>0</v>
      </c>
      <c r="C18">
        <v>1</v>
      </c>
    </row>
    <row r="19" spans="1:3" x14ac:dyDescent="0.2">
      <c r="A19" s="3">
        <v>41791</v>
      </c>
      <c r="B19">
        <v>0</v>
      </c>
      <c r="C19">
        <v>1</v>
      </c>
    </row>
    <row r="20" spans="1:3" x14ac:dyDescent="0.2">
      <c r="A20" s="3">
        <v>41821</v>
      </c>
      <c r="B20">
        <v>0</v>
      </c>
      <c r="C20">
        <v>1</v>
      </c>
    </row>
    <row r="21" spans="1:3" x14ac:dyDescent="0.2">
      <c r="A21" s="3">
        <v>41852</v>
      </c>
      <c r="B21">
        <v>0</v>
      </c>
      <c r="C21">
        <v>1</v>
      </c>
    </row>
    <row r="22" spans="1:3" x14ac:dyDescent="0.2">
      <c r="A22" s="3">
        <v>41883</v>
      </c>
      <c r="B22">
        <v>0</v>
      </c>
      <c r="C22">
        <v>1</v>
      </c>
    </row>
    <row r="23" spans="1:3" x14ac:dyDescent="0.2">
      <c r="A23" s="3">
        <v>41913</v>
      </c>
      <c r="B23">
        <v>0</v>
      </c>
      <c r="C23">
        <v>1</v>
      </c>
    </row>
    <row r="24" spans="1:3" x14ac:dyDescent="0.2">
      <c r="A24" s="3">
        <v>41944</v>
      </c>
      <c r="B24">
        <v>0</v>
      </c>
      <c r="C24">
        <v>1</v>
      </c>
    </row>
    <row r="25" spans="1:3" x14ac:dyDescent="0.2">
      <c r="A25" s="3">
        <v>41974</v>
      </c>
      <c r="B25">
        <v>0</v>
      </c>
      <c r="C25">
        <v>1</v>
      </c>
    </row>
    <row r="26" spans="1:3" x14ac:dyDescent="0.2">
      <c r="A26" s="3">
        <v>42005</v>
      </c>
      <c r="B26">
        <v>0</v>
      </c>
      <c r="C26">
        <v>1</v>
      </c>
    </row>
    <row r="27" spans="1:3" x14ac:dyDescent="0.2">
      <c r="A27" s="3">
        <v>42036</v>
      </c>
      <c r="B27">
        <v>0</v>
      </c>
      <c r="C27">
        <v>1</v>
      </c>
    </row>
    <row r="28" spans="1:3" x14ac:dyDescent="0.2">
      <c r="A28" s="3">
        <v>42064</v>
      </c>
      <c r="B28">
        <v>0</v>
      </c>
      <c r="C28">
        <v>1</v>
      </c>
    </row>
    <row r="29" spans="1:3" x14ac:dyDescent="0.2">
      <c r="A29" s="3">
        <v>42095</v>
      </c>
      <c r="B29">
        <v>0</v>
      </c>
      <c r="C29">
        <v>1</v>
      </c>
    </row>
    <row r="30" spans="1:3" x14ac:dyDescent="0.2">
      <c r="A30" s="3">
        <v>42125</v>
      </c>
      <c r="B30">
        <v>0</v>
      </c>
      <c r="C30">
        <v>1</v>
      </c>
    </row>
    <row r="31" spans="1:3" x14ac:dyDescent="0.2">
      <c r="A31" s="3">
        <v>42156</v>
      </c>
      <c r="B31">
        <v>0</v>
      </c>
      <c r="C31">
        <v>1</v>
      </c>
    </row>
    <row r="32" spans="1:3" x14ac:dyDescent="0.2">
      <c r="A32" s="3">
        <v>42186</v>
      </c>
      <c r="B32">
        <v>0</v>
      </c>
      <c r="C32">
        <v>1</v>
      </c>
    </row>
    <row r="33" spans="1:3" x14ac:dyDescent="0.2">
      <c r="A33" s="3">
        <v>42217</v>
      </c>
      <c r="B33">
        <v>0</v>
      </c>
      <c r="C33">
        <v>1</v>
      </c>
    </row>
    <row r="34" spans="1:3" x14ac:dyDescent="0.2">
      <c r="A34" s="3">
        <v>42248</v>
      </c>
      <c r="B34">
        <v>0</v>
      </c>
      <c r="C34">
        <v>1</v>
      </c>
    </row>
    <row r="35" spans="1:3" x14ac:dyDescent="0.2">
      <c r="A35" s="3">
        <v>42278</v>
      </c>
      <c r="B35">
        <v>0</v>
      </c>
      <c r="C35">
        <v>1</v>
      </c>
    </row>
    <row r="36" spans="1:3" x14ac:dyDescent="0.2">
      <c r="A36" s="3">
        <v>42309</v>
      </c>
      <c r="B36">
        <v>0</v>
      </c>
      <c r="C36">
        <v>1</v>
      </c>
    </row>
    <row r="37" spans="1:3" x14ac:dyDescent="0.2">
      <c r="A37" s="3">
        <v>42339</v>
      </c>
      <c r="B37">
        <v>0</v>
      </c>
      <c r="C37">
        <v>1</v>
      </c>
    </row>
    <row r="38" spans="1:3" x14ac:dyDescent="0.2">
      <c r="A38" s="3">
        <v>42370</v>
      </c>
      <c r="B38">
        <v>0</v>
      </c>
      <c r="C38">
        <v>1</v>
      </c>
    </row>
    <row r="39" spans="1:3" x14ac:dyDescent="0.2">
      <c r="A39" s="3">
        <v>42401</v>
      </c>
      <c r="B39">
        <v>0</v>
      </c>
      <c r="C39">
        <v>1</v>
      </c>
    </row>
    <row r="40" spans="1:3" x14ac:dyDescent="0.2">
      <c r="A40" s="3">
        <v>42430</v>
      </c>
      <c r="B40">
        <v>0</v>
      </c>
      <c r="C40">
        <v>1</v>
      </c>
    </row>
    <row r="41" spans="1:3" x14ac:dyDescent="0.2">
      <c r="A41" s="3">
        <v>42461</v>
      </c>
      <c r="B41">
        <v>0</v>
      </c>
      <c r="C41">
        <v>1</v>
      </c>
    </row>
    <row r="42" spans="1:3" x14ac:dyDescent="0.2">
      <c r="A42" s="3">
        <v>42491</v>
      </c>
      <c r="B42">
        <v>0</v>
      </c>
      <c r="C42">
        <v>1</v>
      </c>
    </row>
    <row r="43" spans="1:3" x14ac:dyDescent="0.2">
      <c r="A43" s="3">
        <v>42522</v>
      </c>
      <c r="B43">
        <v>0</v>
      </c>
      <c r="C43">
        <v>1</v>
      </c>
    </row>
    <row r="44" spans="1:3" x14ac:dyDescent="0.2">
      <c r="A44" s="3">
        <v>42552</v>
      </c>
      <c r="B44">
        <v>0</v>
      </c>
      <c r="C44">
        <v>1</v>
      </c>
    </row>
    <row r="45" spans="1:3" x14ac:dyDescent="0.2">
      <c r="A45" s="3">
        <v>42583</v>
      </c>
      <c r="B45">
        <v>0</v>
      </c>
      <c r="C45">
        <v>1</v>
      </c>
    </row>
    <row r="46" spans="1:3" x14ac:dyDescent="0.2">
      <c r="A46" s="3">
        <v>42614</v>
      </c>
      <c r="B46">
        <v>0</v>
      </c>
      <c r="C46">
        <v>1</v>
      </c>
    </row>
    <row r="47" spans="1:3" x14ac:dyDescent="0.2">
      <c r="A47" s="3">
        <v>42644</v>
      </c>
      <c r="B47">
        <v>0</v>
      </c>
      <c r="C47">
        <v>1</v>
      </c>
    </row>
    <row r="48" spans="1:3" x14ac:dyDescent="0.2">
      <c r="A48" s="3">
        <v>42675</v>
      </c>
      <c r="B48">
        <v>0</v>
      </c>
      <c r="C48">
        <v>1</v>
      </c>
    </row>
    <row r="49" spans="1:3" x14ac:dyDescent="0.2">
      <c r="A49" s="3">
        <v>42705</v>
      </c>
      <c r="B49">
        <v>0</v>
      </c>
      <c r="C49">
        <v>1</v>
      </c>
    </row>
    <row r="50" spans="1:3" x14ac:dyDescent="0.2">
      <c r="A50" s="3">
        <v>42736</v>
      </c>
      <c r="B50">
        <v>0</v>
      </c>
      <c r="C50">
        <v>1</v>
      </c>
    </row>
    <row r="51" spans="1:3" x14ac:dyDescent="0.2">
      <c r="A51" s="3">
        <v>42767</v>
      </c>
      <c r="B51">
        <v>0</v>
      </c>
      <c r="C51">
        <v>1</v>
      </c>
    </row>
    <row r="52" spans="1:3" x14ac:dyDescent="0.2">
      <c r="A52" s="3">
        <v>42795</v>
      </c>
      <c r="B52">
        <v>0</v>
      </c>
      <c r="C52">
        <v>1</v>
      </c>
    </row>
    <row r="53" spans="1:3" x14ac:dyDescent="0.2">
      <c r="A53" s="3">
        <v>42826</v>
      </c>
      <c r="B53">
        <v>0</v>
      </c>
      <c r="C53">
        <v>1</v>
      </c>
    </row>
    <row r="54" spans="1:3" x14ac:dyDescent="0.2">
      <c r="A54" s="3">
        <v>42856</v>
      </c>
      <c r="B54">
        <v>0</v>
      </c>
      <c r="C54">
        <v>1</v>
      </c>
    </row>
    <row r="55" spans="1:3" x14ac:dyDescent="0.2">
      <c r="A55" s="3">
        <v>42887</v>
      </c>
      <c r="B55">
        <v>0</v>
      </c>
      <c r="C55">
        <v>1</v>
      </c>
    </row>
    <row r="56" spans="1:3" x14ac:dyDescent="0.2">
      <c r="A56" s="3">
        <v>42917</v>
      </c>
      <c r="B56">
        <v>0</v>
      </c>
      <c r="C56">
        <v>1</v>
      </c>
    </row>
    <row r="57" spans="1:3" x14ac:dyDescent="0.2">
      <c r="A57" s="3">
        <v>42948</v>
      </c>
      <c r="B57">
        <v>0</v>
      </c>
      <c r="C57">
        <v>1</v>
      </c>
    </row>
    <row r="58" spans="1:3" x14ac:dyDescent="0.2">
      <c r="A58" s="3">
        <v>42979</v>
      </c>
      <c r="B58">
        <v>0</v>
      </c>
      <c r="C58">
        <v>1</v>
      </c>
    </row>
    <row r="59" spans="1:3" x14ac:dyDescent="0.2">
      <c r="A59" s="3">
        <v>43009</v>
      </c>
      <c r="B59">
        <v>0</v>
      </c>
      <c r="C59">
        <v>1</v>
      </c>
    </row>
    <row r="60" spans="1:3" x14ac:dyDescent="0.2">
      <c r="A60" s="3">
        <v>43040</v>
      </c>
      <c r="B60">
        <v>0</v>
      </c>
      <c r="C60">
        <v>1</v>
      </c>
    </row>
    <row r="61" spans="1:3" x14ac:dyDescent="0.2">
      <c r="A61" s="3">
        <v>43070</v>
      </c>
      <c r="B61">
        <v>0</v>
      </c>
      <c r="C61">
        <v>1</v>
      </c>
    </row>
    <row r="62" spans="1:3" x14ac:dyDescent="0.2">
      <c r="A62" s="3">
        <v>43101</v>
      </c>
      <c r="B62">
        <v>0</v>
      </c>
      <c r="C62">
        <v>1</v>
      </c>
    </row>
    <row r="63" spans="1:3" x14ac:dyDescent="0.2">
      <c r="A63" s="3">
        <v>43132</v>
      </c>
      <c r="B63">
        <v>0</v>
      </c>
      <c r="C63">
        <v>1</v>
      </c>
    </row>
    <row r="64" spans="1:3" x14ac:dyDescent="0.2">
      <c r="A64" s="3">
        <v>43160</v>
      </c>
      <c r="B64">
        <v>0</v>
      </c>
      <c r="C64">
        <v>1</v>
      </c>
    </row>
    <row r="65" spans="1:3" x14ac:dyDescent="0.2">
      <c r="A65" s="3">
        <v>43191</v>
      </c>
      <c r="B65">
        <v>0</v>
      </c>
      <c r="C65">
        <v>1</v>
      </c>
    </row>
    <row r="66" spans="1:3" x14ac:dyDescent="0.2">
      <c r="A66" s="3">
        <v>43221</v>
      </c>
      <c r="B66">
        <v>0</v>
      </c>
      <c r="C66">
        <v>1</v>
      </c>
    </row>
    <row r="67" spans="1:3" x14ac:dyDescent="0.2">
      <c r="A67" s="3">
        <v>43252</v>
      </c>
      <c r="B67">
        <v>0</v>
      </c>
      <c r="C67">
        <v>1</v>
      </c>
    </row>
    <row r="68" spans="1:3" x14ac:dyDescent="0.2">
      <c r="A68" s="3">
        <v>43282</v>
      </c>
      <c r="B68">
        <v>0</v>
      </c>
      <c r="C68">
        <v>1</v>
      </c>
    </row>
    <row r="69" spans="1:3" x14ac:dyDescent="0.2">
      <c r="A69" s="3">
        <v>43313</v>
      </c>
      <c r="B69">
        <v>0</v>
      </c>
      <c r="C69">
        <v>1</v>
      </c>
    </row>
    <row r="70" spans="1:3" x14ac:dyDescent="0.2">
      <c r="A70" s="3">
        <v>43344</v>
      </c>
      <c r="B70">
        <v>0</v>
      </c>
      <c r="C70">
        <v>1</v>
      </c>
    </row>
    <row r="71" spans="1:3" x14ac:dyDescent="0.2">
      <c r="A71" s="3">
        <v>43374</v>
      </c>
      <c r="B71">
        <v>0</v>
      </c>
      <c r="C71">
        <v>1</v>
      </c>
    </row>
    <row r="72" spans="1:3" x14ac:dyDescent="0.2">
      <c r="A72" s="3">
        <v>43405</v>
      </c>
      <c r="B72">
        <v>0</v>
      </c>
      <c r="C72">
        <v>1</v>
      </c>
    </row>
    <row r="73" spans="1:3" x14ac:dyDescent="0.2">
      <c r="A73" s="3">
        <v>43435</v>
      </c>
      <c r="B73">
        <v>0</v>
      </c>
      <c r="C73">
        <v>1</v>
      </c>
    </row>
    <row r="74" spans="1:3" x14ac:dyDescent="0.2">
      <c r="A74" s="3">
        <v>43466</v>
      </c>
      <c r="B74">
        <v>0</v>
      </c>
      <c r="C74">
        <v>1</v>
      </c>
    </row>
    <row r="75" spans="1:3" x14ac:dyDescent="0.2">
      <c r="A75" s="3">
        <v>43497</v>
      </c>
      <c r="B75">
        <v>0</v>
      </c>
      <c r="C75">
        <v>1</v>
      </c>
    </row>
    <row r="76" spans="1:3" x14ac:dyDescent="0.2">
      <c r="A76" s="3">
        <v>43525</v>
      </c>
      <c r="B76">
        <v>0</v>
      </c>
      <c r="C76">
        <v>1</v>
      </c>
    </row>
    <row r="77" spans="1:3" x14ac:dyDescent="0.2">
      <c r="A77" s="3">
        <v>43556</v>
      </c>
      <c r="B77">
        <v>0</v>
      </c>
      <c r="C77">
        <v>1</v>
      </c>
    </row>
    <row r="78" spans="1:3" x14ac:dyDescent="0.2">
      <c r="A78" s="3">
        <v>43586</v>
      </c>
      <c r="B78">
        <v>0</v>
      </c>
      <c r="C78">
        <v>1</v>
      </c>
    </row>
    <row r="79" spans="1:3" x14ac:dyDescent="0.2">
      <c r="A79" s="3">
        <v>43617</v>
      </c>
      <c r="B79">
        <v>0</v>
      </c>
      <c r="C79">
        <v>1</v>
      </c>
    </row>
    <row r="80" spans="1:3" x14ac:dyDescent="0.2">
      <c r="A80" s="3">
        <v>43647</v>
      </c>
      <c r="B80">
        <v>0</v>
      </c>
      <c r="C80">
        <v>1</v>
      </c>
    </row>
    <row r="81" spans="1:3" x14ac:dyDescent="0.2">
      <c r="A81" s="3">
        <v>43678</v>
      </c>
      <c r="B81">
        <v>0</v>
      </c>
      <c r="C81">
        <v>1</v>
      </c>
    </row>
    <row r="82" spans="1:3" x14ac:dyDescent="0.2">
      <c r="A82" s="3">
        <v>43709</v>
      </c>
      <c r="B82">
        <v>0</v>
      </c>
      <c r="C82">
        <v>1</v>
      </c>
    </row>
    <row r="83" spans="1:3" x14ac:dyDescent="0.2">
      <c r="A83" s="3">
        <v>43739</v>
      </c>
      <c r="B83">
        <v>0</v>
      </c>
      <c r="C83">
        <v>1</v>
      </c>
    </row>
    <row r="84" spans="1:3" x14ac:dyDescent="0.2">
      <c r="A84" s="3">
        <v>43770</v>
      </c>
      <c r="B84">
        <v>0</v>
      </c>
      <c r="C84">
        <v>1</v>
      </c>
    </row>
    <row r="85" spans="1:3" x14ac:dyDescent="0.2">
      <c r="A85" s="3">
        <v>43800</v>
      </c>
      <c r="B85">
        <v>0</v>
      </c>
      <c r="C85">
        <v>1</v>
      </c>
    </row>
    <row r="86" spans="1:3" x14ac:dyDescent="0.2">
      <c r="A86" s="3">
        <v>43831</v>
      </c>
      <c r="B86">
        <v>0</v>
      </c>
      <c r="C86">
        <v>1</v>
      </c>
    </row>
    <row r="87" spans="1:3" x14ac:dyDescent="0.2">
      <c r="A87" s="3">
        <v>43862</v>
      </c>
      <c r="B87">
        <v>2000</v>
      </c>
      <c r="C87">
        <v>0</v>
      </c>
    </row>
    <row r="88" spans="1:3" x14ac:dyDescent="0.2">
      <c r="A88" s="3">
        <v>43891</v>
      </c>
      <c r="B88">
        <v>2000</v>
      </c>
      <c r="C88">
        <v>0</v>
      </c>
    </row>
    <row r="89" spans="1:3" x14ac:dyDescent="0.2">
      <c r="A89" s="3">
        <v>43922</v>
      </c>
      <c r="B89">
        <v>2000</v>
      </c>
      <c r="C89">
        <v>0</v>
      </c>
    </row>
    <row r="90" spans="1:3" x14ac:dyDescent="0.2">
      <c r="A90" s="3">
        <v>43952</v>
      </c>
      <c r="B90">
        <v>0</v>
      </c>
      <c r="C90">
        <v>1</v>
      </c>
    </row>
    <row r="91" spans="1:3" x14ac:dyDescent="0.2">
      <c r="A91" s="3">
        <v>43983</v>
      </c>
      <c r="B91">
        <v>0</v>
      </c>
      <c r="C91">
        <v>1</v>
      </c>
    </row>
    <row r="92" spans="1:3" x14ac:dyDescent="0.2">
      <c r="A92" s="3">
        <v>44013</v>
      </c>
      <c r="B92">
        <v>0</v>
      </c>
      <c r="C92">
        <v>1</v>
      </c>
    </row>
    <row r="93" spans="1:3" x14ac:dyDescent="0.2">
      <c r="A93" s="3">
        <v>44044</v>
      </c>
      <c r="B93">
        <v>0</v>
      </c>
      <c r="C93">
        <v>1</v>
      </c>
    </row>
    <row r="94" spans="1:3" x14ac:dyDescent="0.2">
      <c r="A94" s="3">
        <v>44075</v>
      </c>
      <c r="B94">
        <v>0</v>
      </c>
      <c r="C94">
        <v>1</v>
      </c>
    </row>
    <row r="95" spans="1:3" x14ac:dyDescent="0.2">
      <c r="A95" s="3">
        <v>44105</v>
      </c>
      <c r="B95">
        <v>0</v>
      </c>
      <c r="C95">
        <v>1</v>
      </c>
    </row>
    <row r="96" spans="1:3" x14ac:dyDescent="0.2">
      <c r="A96" s="3">
        <v>44136</v>
      </c>
      <c r="B96">
        <v>0</v>
      </c>
      <c r="C96">
        <v>1</v>
      </c>
    </row>
    <row r="97" spans="1:3" x14ac:dyDescent="0.2">
      <c r="A97" s="3">
        <v>44166</v>
      </c>
      <c r="B97">
        <v>0</v>
      </c>
      <c r="C97">
        <v>1</v>
      </c>
    </row>
    <row r="98" spans="1:3" x14ac:dyDescent="0.2">
      <c r="A98" s="3">
        <v>44197</v>
      </c>
      <c r="B98">
        <v>0</v>
      </c>
      <c r="C98">
        <v>1</v>
      </c>
    </row>
    <row r="99" spans="1:3" x14ac:dyDescent="0.2">
      <c r="A99" s="3">
        <v>44228</v>
      </c>
      <c r="B99">
        <v>0</v>
      </c>
      <c r="C99">
        <v>1</v>
      </c>
    </row>
    <row r="100" spans="1:3" x14ac:dyDescent="0.2">
      <c r="A100" s="3">
        <v>44256</v>
      </c>
      <c r="B100">
        <v>0</v>
      </c>
      <c r="C100">
        <v>1</v>
      </c>
    </row>
    <row r="101" spans="1:3" x14ac:dyDescent="0.2">
      <c r="A101" s="3">
        <v>44287</v>
      </c>
      <c r="B101">
        <v>0</v>
      </c>
      <c r="C101">
        <v>1</v>
      </c>
    </row>
    <row r="102" spans="1:3" x14ac:dyDescent="0.2">
      <c r="A102" s="3">
        <v>44317</v>
      </c>
      <c r="B102">
        <v>0</v>
      </c>
      <c r="C102">
        <v>1</v>
      </c>
    </row>
    <row r="103" spans="1:3" x14ac:dyDescent="0.2">
      <c r="A103" s="3">
        <v>44348</v>
      </c>
      <c r="B103">
        <v>0</v>
      </c>
      <c r="C103">
        <v>1</v>
      </c>
    </row>
    <row r="104" spans="1:3" x14ac:dyDescent="0.2">
      <c r="A104" s="3">
        <v>44378</v>
      </c>
      <c r="B104">
        <v>0</v>
      </c>
      <c r="C104">
        <v>1</v>
      </c>
    </row>
    <row r="105" spans="1:3" x14ac:dyDescent="0.2">
      <c r="A105" s="3">
        <v>44409</v>
      </c>
      <c r="B105">
        <v>0</v>
      </c>
      <c r="C105">
        <v>1</v>
      </c>
    </row>
    <row r="106" spans="1:3" x14ac:dyDescent="0.2">
      <c r="A106" s="3">
        <v>44440</v>
      </c>
      <c r="B106">
        <v>0</v>
      </c>
      <c r="C106">
        <v>1</v>
      </c>
    </row>
    <row r="107" spans="1:3" x14ac:dyDescent="0.2">
      <c r="A107" s="3">
        <v>44470</v>
      </c>
      <c r="B107">
        <v>0</v>
      </c>
      <c r="C107">
        <v>1</v>
      </c>
    </row>
    <row r="108" spans="1:3" x14ac:dyDescent="0.2">
      <c r="A108" s="3">
        <v>44501</v>
      </c>
      <c r="B108">
        <v>0</v>
      </c>
      <c r="C108">
        <v>1</v>
      </c>
    </row>
    <row r="109" spans="1:3" x14ac:dyDescent="0.2">
      <c r="A109" s="3">
        <v>44531</v>
      </c>
      <c r="B109">
        <v>0</v>
      </c>
      <c r="C109">
        <v>1</v>
      </c>
    </row>
    <row r="110" spans="1:3" x14ac:dyDescent="0.2">
      <c r="A110" s="3">
        <v>44562</v>
      </c>
      <c r="B110">
        <v>0</v>
      </c>
      <c r="C110">
        <v>1</v>
      </c>
    </row>
    <row r="111" spans="1:3" x14ac:dyDescent="0.2">
      <c r="A111" s="3">
        <v>44593</v>
      </c>
      <c r="B111">
        <v>0</v>
      </c>
      <c r="C111">
        <v>1</v>
      </c>
    </row>
    <row r="112" spans="1:3" x14ac:dyDescent="0.2">
      <c r="A112" s="3">
        <v>44621</v>
      </c>
      <c r="B112">
        <v>0</v>
      </c>
      <c r="C112">
        <v>1</v>
      </c>
    </row>
    <row r="113" spans="1:3" x14ac:dyDescent="0.2">
      <c r="A113" s="3">
        <v>44652</v>
      </c>
      <c r="B113">
        <v>0</v>
      </c>
      <c r="C113">
        <v>1</v>
      </c>
    </row>
    <row r="114" spans="1:3" x14ac:dyDescent="0.2">
      <c r="A114" s="3">
        <v>44682</v>
      </c>
      <c r="B114">
        <v>0</v>
      </c>
      <c r="C114">
        <v>1</v>
      </c>
    </row>
    <row r="115" spans="1:3" x14ac:dyDescent="0.2">
      <c r="A115" s="3">
        <v>44713</v>
      </c>
      <c r="B115">
        <v>0</v>
      </c>
      <c r="C115">
        <v>1</v>
      </c>
    </row>
    <row r="116" spans="1:3" x14ac:dyDescent="0.2">
      <c r="A116" s="3">
        <v>44743</v>
      </c>
      <c r="B116">
        <v>0</v>
      </c>
      <c r="C116">
        <v>1</v>
      </c>
    </row>
    <row r="117" spans="1:3" x14ac:dyDescent="0.2">
      <c r="A117" s="3">
        <v>44774</v>
      </c>
      <c r="B117">
        <v>0</v>
      </c>
      <c r="C117">
        <v>1</v>
      </c>
    </row>
    <row r="118" spans="1:3" x14ac:dyDescent="0.2">
      <c r="A118" s="3">
        <v>44805</v>
      </c>
      <c r="B118">
        <v>0</v>
      </c>
      <c r="C118">
        <v>1</v>
      </c>
    </row>
    <row r="119" spans="1:3" x14ac:dyDescent="0.2">
      <c r="A119" s="3">
        <v>44835</v>
      </c>
      <c r="B119">
        <v>0</v>
      </c>
      <c r="C119">
        <v>1</v>
      </c>
    </row>
    <row r="120" spans="1:3" x14ac:dyDescent="0.2">
      <c r="A120" s="3">
        <v>44866</v>
      </c>
      <c r="B120">
        <v>0</v>
      </c>
      <c r="C120">
        <v>1</v>
      </c>
    </row>
    <row r="121" spans="1:3" x14ac:dyDescent="0.2">
      <c r="A121" s="3">
        <v>44896</v>
      </c>
      <c r="B121">
        <v>0</v>
      </c>
      <c r="C121">
        <v>1</v>
      </c>
    </row>
    <row r="122" spans="1:3" x14ac:dyDescent="0.2">
      <c r="A122" s="3">
        <v>44927</v>
      </c>
      <c r="B122">
        <v>0</v>
      </c>
      <c r="C122">
        <v>1</v>
      </c>
    </row>
    <row r="123" spans="1:3" x14ac:dyDescent="0.2">
      <c r="A123" s="3">
        <v>44958</v>
      </c>
      <c r="B123">
        <v>0</v>
      </c>
      <c r="C123">
        <v>1</v>
      </c>
    </row>
    <row r="124" spans="1:3" x14ac:dyDescent="0.2">
      <c r="A124" s="3">
        <v>44986</v>
      </c>
      <c r="B124">
        <v>0</v>
      </c>
      <c r="C124">
        <v>1</v>
      </c>
    </row>
    <row r="125" spans="1:3" x14ac:dyDescent="0.2">
      <c r="A125" s="3">
        <v>45017</v>
      </c>
      <c r="B125">
        <v>0</v>
      </c>
      <c r="C125">
        <v>1</v>
      </c>
    </row>
    <row r="126" spans="1:3" x14ac:dyDescent="0.2">
      <c r="A126" s="3">
        <v>45047</v>
      </c>
      <c r="B126">
        <v>0</v>
      </c>
      <c r="C126">
        <v>1</v>
      </c>
    </row>
    <row r="127" spans="1:3" x14ac:dyDescent="0.2">
      <c r="A127" s="3">
        <v>45078</v>
      </c>
      <c r="B127">
        <v>0</v>
      </c>
      <c r="C127">
        <v>1</v>
      </c>
    </row>
    <row r="128" spans="1:3" x14ac:dyDescent="0.2">
      <c r="A128" s="3">
        <v>45108</v>
      </c>
      <c r="B128">
        <v>0</v>
      </c>
      <c r="C128">
        <v>1</v>
      </c>
    </row>
    <row r="129" spans="1:3" x14ac:dyDescent="0.2">
      <c r="A129" s="3">
        <v>45139</v>
      </c>
      <c r="B129">
        <v>0</v>
      </c>
      <c r="C129">
        <v>1</v>
      </c>
    </row>
    <row r="130" spans="1:3" x14ac:dyDescent="0.2">
      <c r="A130" s="3">
        <v>45170</v>
      </c>
      <c r="B130">
        <v>0</v>
      </c>
      <c r="C130">
        <v>1</v>
      </c>
    </row>
    <row r="131" spans="1:3" x14ac:dyDescent="0.2">
      <c r="A131" s="3">
        <v>45200</v>
      </c>
      <c r="B131">
        <v>0</v>
      </c>
      <c r="C131">
        <v>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��< ? x m l   v e r s i o n = " 1 . 0 "   e n c o d i n g = " u t f - 1 6 " ? > < D a t a M a s h u p   s q m i d = " 1 7 e 6 7 3 b 3 - 4 1 8 a - 4 c a 6 - 8 e 9 c - 8 0 2 9 6 6 6 b 8 d 6 b "   x m l n s = " h t t p : / / s c h e m a s . m i c r o s o f t . c o m / D a t a M a s h u p " > A A A A A P M E A A B Q S w M E F A A C A A g A D V R Y V z x q g m O l A A A A 9 g A A A B I A H A B D b 2 5 m a W c v U G F j a 2 F n Z S 5 4 b W w g o h g A K K A U A A A A A A A A A A A A A A A A A A A A A A A A A A A A h Y 9 B D o I w F E S v Q r q n L Z g Y J J + y c C u J C d G 4 J a V C I 3 w M L Z a 7 u f B I X k G M o u 5 c z s y b Z O Z + v U E 6 t o 1 3 U b 3 R H S Y k o J x 4 C m V X a q w S M t i j H 5 F U w L a Q p 6 J S 3 g S j i U e j E 1 J b e 4 4 Z c 8 5 R t 6 B d X 7 G Q 8 4 A d s k 0 u a 9 U W v k Z j C 5 S K f F r l / x Y R s H + N E S E N e E R X 0 Z J y Y L M J m c Y v E E 5 7 n + m P C e u h s U O v h E J / l w O b J b D 3 B / E A U E s D B B Q A A g A I A A 1 U W F c P y u m r p A A A A O k A A A A T A B w A W 0 N v b n R l b n R f V H l w Z X N d L n h t b C C i G A A o o B Q A A A A A A A A A A A A A A A A A A A A A A A A A A A B t j k s O w j A M R K 8 S e Z + 6 s E A I N W U B 3 I A L R M H 9 i O a j x k X h b C w 4 E l c g b X e I p W f m e e b z e l f H Z A f x o D H 2 3 i n Y F C U I c s b f e t c q m L i R e z j W 1 f U Z K I o c d V F B x x w O i N F 0 Z H U s f C C X n c a P V n M + x x a D N n f d E m 7 L c o f G O y b H k u c f U F d n a v Q 0 s L i k L K + 1 G Q d x W n N z l Q K m x L j I + J e w P 3 k d w t A b z d n E J G 2 U d i F x G V 5 / A V B L A w Q U A A I A C A A N V F h X a 2 w C e + w B A A B 6 B Q A A E w A c A E Z v c m 1 1 b G F z L 1 N l Y 3 R p b 2 4 x L m 0 g o h g A K K A U A A A A A A A A A A A A A A A A A A A A A A A A A A A A z V J f i 9 N A E H 8 v 9 D s s O Z E U 4 t a C H u J x i N Y K i t z D N X g P p Z R t M t e s J L t h d n K 2 l v v u 7 i b d J q G 1 j 2 I e k s n M 7 P z + 7 B h I S G r F 5 s 1 3 c j M c D A c m E w g p u w p S K t + + e v x V v g v Y L c u B h g N m n 7 m u M A G b + W a 0 4 p 9 1 U h W g K H y A N Z 9 q R T Y 2 Y Z A R l e b 9 e C w 2 h E K Z U i P x y q S C b / T T G M H U M 8 Z H A P 7 T z v r w I p e F p N v J 6 8 M T j E Z R g 3 k V 2 N F P g G R 5 k W a x W O f g S N U B / 4 K 6 + C 4 N h Q 2 1 i M 3 L X B I B 8 j r 4 t L v T l E m 1 C U c R U 1 W e + / d s a 8 n 9 E H k F h s 8 Q N b Z w s 2 0 p V G r R p j q v C j V p w Z r K P S Q a 0 6 Y Y n m U X s c C f j d g + 2 I F A l y u s R Z k L E h s I q Q B X R v 6 u 2 z X K j V Q u S s G Q V M J d y S r R l S L c u T Q K q h t T 9 3 1 2 U w 8 I 3 E / 3 / 0 c U n z h F 8 5 U W 1 W f + g u 7 L n s W x v W b T W n c P 1 h n A o 3 e m 9 e 5 Q O u T D M z Z H + / 7 c D s 4 / 1 9 j R N M 2 E 2 l i a 8 a 7 s 7 F 3 s V v t R Y 9 E c c 0 U n 6 t S A a H 8 i i 2 w z c z H J A s 7 d 5 V d F 1 2 + 4 m 9 m r Y u e 4 q o o 1 4 H O H 5 8 e 0 N r M y p I u W p 8 2 2 m 9 p V 4 h Q 3 v R E D k W T s r p 7 I Y x 3 D l s J F l 9 J y x F 6 y Y B X Y 9 6 J 3 B U u f X / T t X p 7 2 9 2 9 o e W F n J h e W p i f S L Y y X 8 D + t z n A g 1 Q V 1 N 3 8 A U E s B A i 0 A F A A C A A g A D V R Y V z x q g m O l A A A A 9 g A A A B I A A A A A A A A A A A A A A A A A A A A A A E N v b m Z p Z y 9 Q Y W N r Y W d l L n h t b F B L A Q I t A B Q A A g A I A A 1 U W F c P y u m r p A A A A O k A A A A T A A A A A A A A A A A A A A A A A P E A A A B b Q 2 9 u d G V u d F 9 U e X B l c 1 0 u e G 1 s U E s B A i 0 A F A A C A A g A D V R Y V 2 t s A n v s A Q A A e g U A A B M A A A A A A A A A A A A A A A A A 4 g E A A E Z v c m 1 1 b G F z L 1 N l Y 3 R p b 2 4 x L m 1 Q S w U G A A A A A A M A A w D C A A A A G w Q A A A A A E A E A A O + 7 v z w / e G 1 s I H Z l c n N p b 2 4 9 I j E u M C I g Z W 5 j b 2 R p b m c 9 I n V 0 Z i 0 4 I j 8 + P F B l c m 1 p c 3 N p b 2 5 M a X N 0 I H h t b G 5 z O n h z a T 0 i a H R 0 c D o v L 3 d 3 d y 5 3 M y 5 v c m c v M j A w M S 9 Y T U x T Y 2 h l b W E t a W 5 z d G F u Y 2 U i I H h t b G 5 z O n h z Z D 0 i a H R 0 c D o v L 3 d 3 d y 5 3 M y 5 v c m c v M j A w M S 9 Y T U x T Y 2 h l b W E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F R A A A A A A A A D z D w A A 7 7 u / P D 9 4 b W w g d m V y c 2 l v b j 0 i M S 4 w I i B l b m N v Z G l u Z z 0 i d X R m L T g i P z 4 8 T G 9 j Y W x Q Y W N r Y W d l T W V 0 Y W R h d G F G a W x l I H h t b G 5 z O n h z a T 0 i a H R 0 c D o v L 3 d 3 d y 5 3 M y 5 v c m c v M j A w M S 9 Y T U x T Y 2 h l b W E t a W 5 z d G F u Y 2 U i I H h t b G 5 z O n h z Z D 0 i a H R 0 c D o v L 3 d 3 d y 5 3 M y 5 v c m c v M j A w M S 9 Y T U x T Y 2 h l b W E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Z H R w N S 1 m d 3 A 4 P C 9 J d G V t U G F 0 a D 4 8 L 0 l 0 Z W 1 M b 2 N h d G l v b j 4 8 U 3 R h Y m x l R W 5 0 c m l l c z 4 8 R W 5 0 c n k g V H l w Z T 0 i S X N Q c m l 2 Y X R l I i B W Y W x 1 Z T 0 i b D A i I C 8 + P E V u d H J 5 I F R 5 c G U 9 I k Z p b G x F b m F i b G V k I i B W Y W x 1 Z T 0 i b D E i I C 8 + P E V u d H J 5 I F R 5 c G U 9 I k Z p b G x P Y m p l Y 3 R U e X B l I i B W Y W x 1 Z T 0 i c 1 R h Y m x l I i A v P j x F b n R y e S B U e X B l P S J G a W x s V G 9 E Y X R h T W 9 k Z W x F b m F i b G V k I i B W Y W x 1 Z T 0 i b D A i I C 8 + P E V u d H J 5 I F R 5 c G U 9 I k 5 h d m l n Y X R p b 2 5 T d G V w T m F t Z S I g V m F s d W U 9 I n N O Y X Z p Z 2 F 0 a W 9 u I i A v P j x F b n R y e S B U e X B l P S J O Y W 1 l V X B k Y X R l Z E F m d G V y R m l s b C I g V m F s d W U 9 I m w w I i A v P j x F b n R y e S B U e X B l P S J S Z X N 1 b H R U e X B l I i B W Y W x 1 Z T 0 i c 1 R h Y m x l I i A v P j x F b n R y e S B U e X B l P S J C d W Z m Z X J O Z X h 0 U m V m c m V z a C I g V m F s d W U 9 I m w x I i A v P j x F b n R y e S B U e X B l P S J G a W x s V G F y Z 2 V 0 I i B W Y W x 1 Z T 0 i c 2 R 0 c D V f Z n d w O C I g L z 4 8 R W 5 0 c n k g V H l w Z T 0 i R m l s b G V k Q 2 9 t c G x l d G V S Z X N 1 b H R U b 1 d v c m t z a G V l d C I g V m F s d W U 9 I m w x I i A v P j x F b n R y e S B U e X B l P S J G a W x s Q 2 9 s d W 1 u V H l w Z X M i I F Z h b H V l P S J z Q U F j R E F B Q U F B Q V U 9 I i A v P j x F b n R y e S B U e X B l P S J G a W x s T G F z d F V w Z G F 0 Z W Q i I F Z h b H V l P S J k M j A y M y 0 x M C 0 y N F Q x N D o z M j o y N y 4 w M z Q z N z Y 1 W i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R d W V y e U l E I i B W Y W x 1 Z T 0 i c z d k M D E 0 M W Y 5 L W Z h Z W Q t N G I 2 N i 0 5 O W F h L T l k M G I 5 N W Q w N D c w M y I g L z 4 8 R W 5 0 c n k g V H l w Z T 0 i R m l s b E N v b H V t b k 5 h b W V z I i B W Y W x 1 Z T 0 i c 1 s m c X V v d D t D d X N 0 b 2 0 m c X V v d D s s J n F 1 b 3 Q 7 Q 2 9 s d W 1 u M S 5 k Y X R l J n F 1 b 3 Q 7 L C Z x d W 9 0 O 0 N v b H V t b j E u e W V h c i Z x d W 9 0 O y w m c X V v d D t D b 2 x 1 b W 4 x L m 1 v b n R o J n F 1 b 3 Q 7 L C Z x d W 9 0 O 0 N v b H V t b j E u Y 2 9 u d G F p b m V y X 3 N p e m U m c X V v d D s s J n F 1 b 3 Q 7 Q 2 9 s d W 1 u M S 5 v c m l n a W 4 m c X V v d D s s J n F 1 b 3 Q 7 Q 2 9 s d W 1 u M S 5 k Z X N 0 a W 5 h d G l v b l 9 j b 3 V u d H J 5 J n F 1 b 3 Q 7 L C Z x d W 9 0 O 0 N v b H V t b j E u c m F 0 Z S Z x d W 9 0 O 1 0 i I C 8 + P E V u d H J 5 I F R 5 c G U 9 I k Z p b G x T d G F 0 d X M i I F Z h b H V l P S J z Q 2 9 t c G x l d G U i I C 8 + P E V u d H J 5 I F R 5 c G U 9 I k Z p b G x D b 3 V u d C I g V m F s d W U 9 I m w 0 O T I i I C 8 + P E V u d H J 5 I F R 5 c G U 9 I l J l b G F 0 a W 9 u c 2 h p c E l u Z m 9 D b 2 5 0 Y W l u Z X I i I F Z h b H V l P S J z e y Z x d W 9 0 O 2 N v b H V t b k N v d W 5 0 J n F 1 b 3 Q 7 O j g s J n F 1 b 3 Q 7 a 2 V 5 Q 2 9 s d W 1 u T m F t Z X M m c X V v d D s 6 W 1 0 s J n F 1 b 3 Q 7 c X V l c n l S Z W x h d G l v b n N o a X B z J n F 1 b 3 Q 7 O l t d L C Z x d W 9 0 O 2 N v b H V t b k l k Z W 5 0 a X R p Z X M m c X V v d D s 6 W y Z x d W 9 0 O 1 N l Y 3 R p b 2 4 x L 2 R 0 c D U t Z n d w O C 9 B d X R v U m V t b 3 Z l Z E N v b H V t b n M x L n t D d X N 0 b 2 0 s M H 0 m c X V v d D s s J n F 1 b 3 Q 7 U 2 V j d G l v b j E v Z H R w N S 1 m d 3 A 4 L 0 F 1 d G 9 S Z W 1 v d m V k Q 2 9 s d W 1 u c z E u e 0 N v b H V t b j E u Z G F 0 Z S w x f S Z x d W 9 0 O y w m c X V v d D t T Z W N 0 a W 9 u M S 9 k d H A 1 L W Z 3 c D g v Q X V 0 b 1 J l b W 9 2 Z W R D b 2 x 1 b W 5 z M S 5 7 Q 2 9 s d W 1 u M S 5 5 Z W F y L D J 9 J n F 1 b 3 Q 7 L C Z x d W 9 0 O 1 N l Y 3 R p b 2 4 x L 2 R 0 c D U t Z n d w O C 9 B d X R v U m V t b 3 Z l Z E N v b H V t b n M x L n t D b 2 x 1 b W 4 x L m 1 v b n R o L D N 9 J n F 1 b 3 Q 7 L C Z x d W 9 0 O 1 N l Y 3 R p b 2 4 x L 2 R 0 c D U t Z n d w O C 9 B d X R v U m V t b 3 Z l Z E N v b H V t b n M x L n t D b 2 x 1 b W 4 x L m N v b n R h a W 5 l c l 9 z a X p l L D R 9 J n F 1 b 3 Q 7 L C Z x d W 9 0 O 1 N l Y 3 R p b 2 4 x L 2 R 0 c D U t Z n d w O C 9 B d X R v U m V t b 3 Z l Z E N v b H V t b n M x L n t D b 2 x 1 b W 4 x L m 9 y a W d p b i w 1 f S Z x d W 9 0 O y w m c X V v d D t T Z W N 0 a W 9 u M S 9 k d H A 1 L W Z 3 c D g v Q X V 0 b 1 J l b W 9 2 Z W R D b 2 x 1 b W 5 z M S 5 7 Q 2 9 s d W 1 u M S 5 k Z X N 0 a W 5 h d G l v b l 9 j b 3 V u d H J 5 L D Z 9 J n F 1 b 3 Q 7 L C Z x d W 9 0 O 1 N l Y 3 R p b 2 4 x L 2 R 0 c D U t Z n d w O C 9 B d X R v U m V t b 3 Z l Z E N v b H V t b n M x L n t D b 2 x 1 b W 4 x L n J h d G U s N 3 0 m c X V v d D t d L C Z x d W 9 0 O 0 N v b H V t b k N v d W 5 0 J n F 1 b 3 Q 7 O j g s J n F 1 b 3 Q 7 S 2 V 5 Q 2 9 s d W 1 u T m F t Z X M m c X V v d D s 6 W 1 0 s J n F 1 b 3 Q 7 Q 2 9 s d W 1 u S W R l b n R p d G l l c y Z x d W 9 0 O z p b J n F 1 b 3 Q 7 U 2 V j d G l v b j E v Z H R w N S 1 m d 3 A 4 L 0 F 1 d G 9 S Z W 1 v d m V k Q 2 9 s d W 1 u c z E u e 0 N 1 c 3 R v b S w w f S Z x d W 9 0 O y w m c X V v d D t T Z W N 0 a W 9 u M S 9 k d H A 1 L W Z 3 c D g v Q X V 0 b 1 J l b W 9 2 Z W R D b 2 x 1 b W 5 z M S 5 7 Q 2 9 s d W 1 u M S 5 k Y X R l L D F 9 J n F 1 b 3 Q 7 L C Z x d W 9 0 O 1 N l Y 3 R p b 2 4 x L 2 R 0 c D U t Z n d w O C 9 B d X R v U m V t b 3 Z l Z E N v b H V t b n M x L n t D b 2 x 1 b W 4 x L n l l Y X I s M n 0 m c X V v d D s s J n F 1 b 3 Q 7 U 2 V j d G l v b j E v Z H R w N S 1 m d 3 A 4 L 0 F 1 d G 9 S Z W 1 v d m V k Q 2 9 s d W 1 u c z E u e 0 N v b H V t b j E u b W 9 u d G g s M 3 0 m c X V v d D s s J n F 1 b 3 Q 7 U 2 V j d G l v b j E v Z H R w N S 1 m d 3 A 4 L 0 F 1 d G 9 S Z W 1 v d m V k Q 2 9 s d W 1 u c z E u e 0 N v b H V t b j E u Y 2 9 u d G F p b m V y X 3 N p e m U s N H 0 m c X V v d D s s J n F 1 b 3 Q 7 U 2 V j d G l v b j E v Z H R w N S 1 m d 3 A 4 L 0 F 1 d G 9 S Z W 1 v d m V k Q 2 9 s d W 1 u c z E u e 0 N v b H V t b j E u b 3 J p Z 2 l u L D V 9 J n F 1 b 3 Q 7 L C Z x d W 9 0 O 1 N l Y 3 R p b 2 4 x L 2 R 0 c D U t Z n d w O C 9 B d X R v U m V t b 3 Z l Z E N v b H V t b n M x L n t D b 2 x 1 b W 4 x L m R l c 3 R p b m F 0 a W 9 u X 2 N v d W 5 0 c n k s N n 0 m c X V v d D s s J n F 1 b 3 Q 7 U 2 V j d G l v b j E v Z H R w N S 1 m d 3 A 4 L 0 F 1 d G 9 S Z W 1 v d m V k Q 2 9 s d W 1 u c z E u e 0 N v b H V t b j E u c m F 0 Z S w 3 f S Z x d W 9 0 O 1 0 s J n F 1 b 3 Q 7 U m V s Y X R p b 2 5 z a G l w S W 5 m b y Z x d W 9 0 O z p b X X 0 i I C 8 + P E V u d H J 5 I F R 5 c G U 9 I k F k Z G V k V G 9 E Y X R h T W 9 k Z W w i I F Z h b H V l P S J s M C I g L z 4 8 L 1 N 0 Y W J s Z U V u d H J p Z X M + P C 9 J d G V t P j x J d G V t P j x J d G V t T G 9 j Y X R p b 2 4 + P E l 0 Z W 1 U e X B l P k Z v c m 1 1 b G E 8 L 0 l 0 Z W 1 U e X B l P j x J d G V t U G F 0 a D 5 T Z W N 0 a W 9 u M S 9 k d H A 1 L W Z 3 c D g v U 2 9 1 c m N l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H R w N S 1 m d 3 A 4 L 0 N v b n Z l c n R l Z C U y M H R v J T I w V G F i b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H A 1 L W Z 3 c D g v R X h w Y W 5 k Z W Q l M j B D b 2 x 1 b W 4 x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Z H R w N S 1 m d 3 A 4 L 1 J l b 3 J k Z X J l Z C U y M E N v b H V t b n M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H A 1 L W Z 3 c D g v Q 2 h h b m d l Z C U y M F R 5 c G U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H A 1 L W Z 3 c D g v Q W R k Z W Q l M j B D d X N 0 b 2 0 8 L 0 l 0 Z W 1 Q Y X R o P j w v S X R l b U x v Y 2 F 0 a W 9 u P j x T d G F i b G V F b n R y a W V z I C 8 + P C 9 J d G V t P j x J d G V t P j x J d G V t T G 9 j Y X R p b 2 4 + P E l 0 Z W 1 U e X B l P k Z v c m 1 1 b G E 8 L 0 l 0 Z W 1 U e X B l P j x J d G V t U G F 0 a D 5 T Z W N 0 a W 9 u M S 9 k d H A 1 L W Z 3 c D g v U m V v c m R l c m V k J T I w Q 2 9 s d W 1 u c z E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D a A A A A A Q A A A N C M n d 8 B F d E R j H o A w E / C l + s B A A A A q y I F 5 5 t M k U i i 1 T b h 7 y i j P g A A A A A C A A A A A A A D Z g A A w A A A A B A A A A C f 6 v T f P K f M u n P j i / Z e J r 9 Y A A A A A A S A A A C g A A A A E A A A A E s R q N / l 0 Y F Y i h n 3 n u 7 Q 1 l B Q A A A A 9 Y z p + r 6 U L G Q R O s U M e G K R z j i A n O y q 4 Q D K T b N N d 9 p E c C f M N i 3 i q 1 v l E 4 A t j g A N 7 / Y L u U 2 W 5 / g q X o 8 k T i f 6 F B U 2 i 1 d h x R G o 4 C O q c / f y 2 M v o u D w U A A A A M 0 g W a 9 9 1 N Y / A 4 8 1 b P 5 E 7 o w N 9 G + 4 = < / D a t a M a s h u p > 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F646E2EB93F7848A2ED4BA0A10A8617" ma:contentTypeVersion="11" ma:contentTypeDescription="Create a new document." ma:contentTypeScope="" ma:versionID="a1e837cfb8651dabd24fcc43efe9c36c">
  <xsd:schema xmlns:xsd="http://www.w3.org/2001/XMLSchema" xmlns:xs="http://www.w3.org/2001/XMLSchema" xmlns:p="http://schemas.microsoft.com/office/2006/metadata/properties" xmlns:ns2="d730d899-84ad-4860-8f6d-6871b0defea8" xmlns:ns3="d488d37d-865a-4c40-87e6-5084e0bc4e83" targetNamespace="http://schemas.microsoft.com/office/2006/metadata/properties" ma:root="true" ma:fieldsID="37bb5436639ad2dcd06bfcd01132b94c" ns2:_="" ns3:_="">
    <xsd:import namespace="d730d899-84ad-4860-8f6d-6871b0defea8"/>
    <xsd:import namespace="d488d37d-865a-4c40-87e6-5084e0bc4e8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730d899-84ad-4860-8f6d-6871b0defea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Image Tags" ma:readOnly="false" ma:fieldId="{5cf76f15-5ced-4ddc-b409-7134ff3c332f}" ma:taxonomyMulti="true" ma:sspId="1dd6f6f4-2ebe-4752-b946-0864209395b4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488d37d-865a-4c40-87e6-5084e0bc4e83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581bc4a7-ca79-4f89-88a4-a0e95f994485}" ma:internalName="TaxCatchAll" ma:showField="CatchAllData" ma:web="d488d37d-865a-4c40-87e6-5084e0bc4e8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488d37d-865a-4c40-87e6-5084e0bc4e83" xsi:nil="true"/>
    <lcf76f155ced4ddcb4097134ff3c332f xmlns="d730d899-84ad-4860-8f6d-6871b0defea8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3AC79884-486C-45B4-B7D9-3783B77AFEDA}">
  <ds:schemaRefs>
    <ds:schemaRef ds:uri="http://schemas.microsoft.com/DataMashup"/>
  </ds:schemaRefs>
</ds:datastoreItem>
</file>

<file path=customXml/itemProps2.xml><?xml version="1.0" encoding="utf-8"?>
<ds:datastoreItem xmlns:ds="http://schemas.openxmlformats.org/officeDocument/2006/customXml" ds:itemID="{3CB36FDA-65D0-4473-8443-3F2C8A0DF98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730d899-84ad-4860-8f6d-6871b0defea8"/>
    <ds:schemaRef ds:uri="d488d37d-865a-4c40-87e6-5084e0bc4e83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6400BF5-8C33-4F98-9DE4-DBC7E253F880}">
  <ds:schemaRefs>
    <ds:schemaRef ds:uri="http://schemas.microsoft.com/sharepoint/v3/contenttype/forms"/>
  </ds:schemaRefs>
</ds:datastoreItem>
</file>

<file path=customXml/itemProps4.xml><?xml version="1.0" encoding="utf-8"?>
<ds:datastoreItem xmlns:ds="http://schemas.openxmlformats.org/officeDocument/2006/customXml" ds:itemID="{34D00705-491B-49E5-9515-23F26DB9555D}">
  <ds:schemaRefs>
    <ds:schemaRef ds:uri="d488d37d-865a-4c40-87e6-5084e0bc4e83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http://purl.org/dc/elements/1.1/"/>
    <ds:schemaRef ds:uri="http://schemas.microsoft.com/office/2006/metadata/properties"/>
    <ds:schemaRef ds:uri="http://schemas.microsoft.com/office/2006/documentManagement/types"/>
    <ds:schemaRef ds:uri="d730d899-84ad-4860-8f6d-6871b0defea8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figure</vt:lpstr>
      <vt:lpstr>data_forFigureOutbound</vt:lpstr>
      <vt:lpstr>data_forFigureInbound</vt:lpstr>
      <vt:lpstr>dataQuery_Outbound</vt:lpstr>
      <vt:lpstr>Parameters</vt:lpstr>
      <vt:lpstr>Recession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Firestine, Theresa (OST)</dc:creator>
  <cp:lastModifiedBy>Sari Kimmel</cp:lastModifiedBy>
  <dcterms:created xsi:type="dcterms:W3CDTF">2022-12-01T17:42:06Z</dcterms:created>
  <dcterms:modified xsi:type="dcterms:W3CDTF">2024-01-02T16:09:15Z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0x010100CF646E2EB93F7848A2ED4BA0A10A8617</vt:lpwstr>
  </property>
  <property fmtid="{D5CDD505-2E9C-101B-9397-08002B2CF9AE}" pid="3" name="MediaServiceImageTags">
    <vt:lpwstr/>
  </property>
</Properties>
</file>