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ml.chartshapes+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75" windowWidth="19155" windowHeight="11820" tabRatio="642" firstSheet="1" activeTab="1"/>
  </bookViews>
  <sheets>
    <sheet name="Table1" sheetId="2" r:id="rId1"/>
    <sheet name="Table2" sheetId="3" r:id="rId2"/>
    <sheet name="Table3" sheetId="4" r:id="rId3"/>
    <sheet name="Table4" sheetId="5" r:id="rId4"/>
    <sheet name="Table5" sheetId="1" r:id="rId5"/>
    <sheet name="Table6" sheetId="6" r:id="rId6"/>
    <sheet name="Table7" sheetId="7" r:id="rId7"/>
    <sheet name="Table8" sheetId="8" r:id="rId8"/>
    <sheet name="Table9" sheetId="9" r:id="rId9"/>
    <sheet name="Figure1" sheetId="10" r:id="rId10"/>
    <sheet name="Figure1_data" sheetId="11" r:id="rId11"/>
  </sheets>
  <definedNames>
    <definedName name="_xlnm.Print_Area" localSheetId="9">Figure1!$A$1:$X$35</definedName>
    <definedName name="_xlnm.Print_Area" localSheetId="10">Figure1_data!$A$1:$L$21</definedName>
  </definedNames>
  <calcPr calcId="125725"/>
</workbook>
</file>

<file path=xl/calcChain.xml><?xml version="1.0" encoding="utf-8"?>
<calcChain xmlns="http://schemas.openxmlformats.org/spreadsheetml/2006/main">
  <c r="D18" i="11"/>
  <c r="C17"/>
  <c r="D17" s="1"/>
  <c r="D16"/>
  <c r="C16"/>
  <c r="C15"/>
  <c r="D15" s="1"/>
  <c r="D14"/>
  <c r="D13"/>
  <c r="D12"/>
  <c r="D11"/>
  <c r="D10"/>
  <c r="D8"/>
  <c r="D6"/>
  <c r="D5"/>
  <c r="D4"/>
  <c r="D3"/>
  <c r="C19" l="1"/>
  <c r="D19" s="1"/>
</calcChain>
</file>

<file path=xl/comments1.xml><?xml version="1.0" encoding="utf-8"?>
<comments xmlns="http://schemas.openxmlformats.org/spreadsheetml/2006/main">
  <authors>
    <author>Firestine, Theresa (OST)</author>
  </authors>
  <commentList>
    <comment ref="Q34" authorId="0">
      <text>
        <r>
          <rPr>
            <b/>
            <sz val="9"/>
            <color indexed="81"/>
            <rFont val="Tahoma"/>
            <family val="2"/>
          </rPr>
          <t>Firestine, Theresa (OST):</t>
        </r>
        <r>
          <rPr>
            <sz val="9"/>
            <color indexed="81"/>
            <rFont val="Tahoma"/>
            <family val="2"/>
          </rPr>
          <t xml:space="preserve">
Updated 6/5/15</t>
        </r>
      </text>
    </comment>
  </commentList>
</comments>
</file>

<file path=xl/sharedStrings.xml><?xml version="1.0" encoding="utf-8"?>
<sst xmlns="http://schemas.openxmlformats.org/spreadsheetml/2006/main" count="282" uniqueCount="84">
  <si>
    <t>Industry</t>
  </si>
  <si>
    <t>Total final uses</t>
  </si>
  <si>
    <t>Total commodity output</t>
  </si>
  <si>
    <t>Manu-facturing</t>
  </si>
  <si>
    <t>For-hire transportation</t>
  </si>
  <si>
    <t>In-house transportation</t>
  </si>
  <si>
    <t>Other</t>
  </si>
  <si>
    <t>Truck</t>
  </si>
  <si>
    <t>Commodity</t>
  </si>
  <si>
    <t>Agriculture, mining</t>
  </si>
  <si>
    <t>Manufacturing</t>
  </si>
  <si>
    <t>Household transportation</t>
  </si>
  <si>
    <t>Total intermediate inputs</t>
  </si>
  <si>
    <t>Total value added</t>
  </si>
  <si>
    <t>Total industry output</t>
  </si>
  <si>
    <r>
      <t xml:space="preserve">NOTES: </t>
    </r>
    <r>
      <rPr>
        <sz val="8"/>
        <color theme="1"/>
        <rFont val="Calibri"/>
        <family val="2"/>
      </rPr>
      <t>Final uses refers to the purchase of goods to satisfy current wants or needs. In other words, the goods they purchase are not used in the production of another good. For-hire transportation consists of the services provided by transportation firms to industries and the public on a fee-basis. Business in-house transportation consists of the transportation activity carried out by non-transportation industries for their use. Household production of transportation includes only travel in motor vehicle owned, leased, or rented and operated by households themselves.</t>
    </r>
  </si>
  <si>
    <t>(millions)</t>
  </si>
  <si>
    <t>Farm</t>
  </si>
  <si>
    <t>Mill</t>
  </si>
  <si>
    <t>Bakery</t>
  </si>
  <si>
    <t>Retail store</t>
  </si>
  <si>
    <t>Input</t>
  </si>
  <si>
    <t>Wheat</t>
  </si>
  <si>
    <t>Flour</t>
  </si>
  <si>
    <t>Bread</t>
  </si>
  <si>
    <t>Petroleum products</t>
  </si>
  <si>
    <t>Truck transportation</t>
  </si>
  <si>
    <t>For-hire</t>
  </si>
  <si>
    <r>
      <t xml:space="preserve">NOTES: </t>
    </r>
    <r>
      <rPr>
        <sz val="8"/>
        <color theme="1"/>
        <rFont val="Calibri"/>
        <family val="2"/>
      </rPr>
      <t>For-hire transportation consists of the services provided by transportation firms to industries and the public on a fee-basis.</t>
    </r>
  </si>
  <si>
    <t>Table 1. Capturing the Dollar Value of Truck Transportation Services Purchased for a Fee (For-hire Truck Transportation Services) in the Input-Output Accounts (Simplified Example)</t>
  </si>
  <si>
    <t>Table 2. Capturing the Dollar Value of Truck Transportation Activity Carried Out by a Farm for its Own Purposes (In-house Truck Transportation Activity) in the Transportation Satellite Accounts (Simplified Example)</t>
  </si>
  <si>
    <t xml:space="preserve">$0.05 cents of petroleum </t>
  </si>
  <si>
    <t>used to operate trucks</t>
  </si>
  <si>
    <t>to deliver wheat</t>
  </si>
  <si>
    <t>(in-house transportation)</t>
  </si>
  <si>
    <t>Business in-house</t>
  </si>
  <si>
    <r>
      <t xml:space="preserve">NOTES: </t>
    </r>
    <r>
      <rPr>
        <sz val="8"/>
        <color theme="1"/>
        <rFont val="Calibri"/>
        <family val="2"/>
      </rPr>
      <t>For-hire transportation consists of the services provided by transportation firms to industries and the public on a fee-basis. Business in-house transportation consists of the transportation activity carried out by non-transportation industries for their use.</t>
    </r>
  </si>
  <si>
    <t>Table 3. Capturing the Dollar Value of Household Transportation Activity in the Transportation Satellite Accounts (Simplified Example)</t>
  </si>
  <si>
    <t>Final consumers</t>
  </si>
  <si>
    <t xml:space="preserve">Personal expenditures </t>
  </si>
  <si>
    <t>Business in- house</t>
  </si>
  <si>
    <t xml:space="preserve">$0.02 cents of petroleum </t>
  </si>
  <si>
    <t>used by households to</t>
  </si>
  <si>
    <t>operate a motor vehicle</t>
  </si>
  <si>
    <t>(household production of</t>
  </si>
  <si>
    <t>transportation services)</t>
  </si>
  <si>
    <t>Household production of trans-portation</t>
  </si>
  <si>
    <t xml:space="preserve">Business in- house </t>
  </si>
  <si>
    <r>
      <t xml:space="preserve">NOTES: </t>
    </r>
    <r>
      <rPr>
        <sz val="8"/>
        <color theme="1"/>
        <rFont val="Calibri"/>
        <family val="2"/>
      </rPr>
      <t>For-hire transportation consists of the services provided by transportation firms to industries and the public on a fee-basis. Business in-house transportation consists of the transportation activity carried out by non-transportation industries for their use. Household production of transportation includes only travel in motor vehicle owned, leased, or rented and operated by households themselves.</t>
    </r>
  </si>
  <si>
    <t>(dollars required per dollar of output)</t>
  </si>
  <si>
    <t>Household trans-portation</t>
  </si>
  <si>
    <t>(dollars required per dollar delivered to final users)</t>
  </si>
  <si>
    <t>Total commodity output requirement</t>
  </si>
  <si>
    <t>Total  industry output requirement</t>
  </si>
  <si>
    <t>.</t>
  </si>
  <si>
    <r>
      <t xml:space="preserve">NOTES: </t>
    </r>
    <r>
      <rPr>
        <sz val="8"/>
        <color theme="1"/>
        <rFont val="Calibri"/>
        <family val="2"/>
      </rPr>
      <t>Final uses refers to the purchase of goods to satisfy current wants or needs. In other words, the goods they purchase are not used in the production of another good. For-hire transportation consists of the services provided by transportation firms to industries and the public on a fee-basis. Business in-house transportation consists of the transportation activity carried out by non-transportation industries for their use. Household production of transportation includes only travel in motor vehicle owned, leased, or rented and operated by households themselves. Gross domestic product (GDP)</t>
    </r>
    <r>
      <rPr>
        <b/>
        <sz val="8"/>
        <color theme="1"/>
        <rFont val="Calibri"/>
        <family val="2"/>
      </rPr>
      <t xml:space="preserve"> </t>
    </r>
    <r>
      <rPr>
        <sz val="8"/>
        <color theme="1"/>
        <rFont val="Calibri"/>
        <family val="2"/>
      </rPr>
      <t>can be measured in three ways: (1) sum of value added, (2) sum of total final uses, and (3) total output less total intermediate inputs.</t>
    </r>
  </si>
  <si>
    <r>
      <t xml:space="preserve">NOTES: </t>
    </r>
    <r>
      <rPr>
        <sz val="8"/>
        <color rgb="FF000000"/>
        <rFont val="Helvetica"/>
        <family val="2"/>
      </rPr>
      <t xml:space="preserve">(a) In-house transportation consists of the services provided by non-transportation industries, including households, for their use. Business in-house transportation includes privately owned and operated vehicles of all body types, used primarily on public rights of way, and the supportive services to store, maintain, and operate those vehicles. Household transportation covers transportation provided by households for their own use through the use of an automobile. (b) For-hire transportation consists of the services provided by transportation firms to industries and the public on a fee-basis. (c) Other for-hire transportation includes: pipeline, transit and ground passenger transportation, including State and local government passenger transit; sightseeing transportation and transportation support; courier and messenger services; and warehousing and storage. (d) Gross domestic product (GDP) increased from value reported by the Bureau of Economic Analysis in I-O use table by total output from the household production of transportation services. </t>
    </r>
  </si>
  <si>
    <r>
      <t xml:space="preserve">SOURCE: </t>
    </r>
    <r>
      <rPr>
        <sz val="8"/>
        <color rgb="FF000000"/>
        <rFont val="Helvetica"/>
        <family val="2"/>
      </rPr>
      <t>U.S. Department of Transportation, Bureau of Transportation Statistics, Transportation Satellite Accounts, available at www.bts.gov, as of Aug. 2015.</t>
    </r>
  </si>
  <si>
    <t>Mode</t>
  </si>
  <si>
    <t>Value-added (billions of dollars)</t>
  </si>
  <si>
    <t>Share of GDP</t>
  </si>
  <si>
    <t>In-house (a)</t>
  </si>
  <si>
    <t>HPTS</t>
  </si>
  <si>
    <t>Water</t>
  </si>
  <si>
    <t>Rail</t>
  </si>
  <si>
    <t>Air</t>
  </si>
  <si>
    <t>NA</t>
  </si>
  <si>
    <t>For-hire (b)</t>
  </si>
  <si>
    <t>Other (c)</t>
  </si>
  <si>
    <t>Total For-hire</t>
  </si>
  <si>
    <t>Total In-house</t>
  </si>
  <si>
    <t>All transportation</t>
  </si>
  <si>
    <t>GDP (d)</t>
  </si>
  <si>
    <t>GDP less transportation (d)</t>
  </si>
  <si>
    <t>SOURCE: U.S. Department of Transportation, Bureau of Transportation Statistics, Transportation Satellite Accounts, available at www.bts.gov, as of Aug. 2015.</t>
  </si>
  <si>
    <t>Figure 1 Value Added by Transportation Mode and Year (Current dollars)</t>
  </si>
  <si>
    <t>Figure 1 Contribution of For-Hire and In-House Transportation to U.S. Gross Domestic Product (2012 dollars)</t>
  </si>
  <si>
    <r>
      <t xml:space="preserve">NOTES: </t>
    </r>
    <r>
      <rPr>
        <sz val="8"/>
        <color rgb="FF000000"/>
        <rFont val="Helvetica"/>
        <family val="2"/>
      </rPr>
      <t xml:space="preserve">(a) In-house transportation consists of the services provided by non-transportation industries, including households, for their use. Business in-house transportation consists of the services carried out by non-transportation industries using privately owned and operated vehicles of all body types, used primarily on public rights of way, and the. The dollar value of the business in-house transportation includes the support services to store, maintain, and operate those vehicles. Household transportation covers transportation provided by households for their own use through the use of a motor vehicle. (b) For-hire transportation consists of the services provided by transportation firms to industries and the public on a fee-basis. (c) Other for-hire transportation includes: pipeline, transit and ground passenger transportation, including State and local government passenger transit; sightseeing transportation and transportation support; courier and messenger services; and warehousing and storage. (d) Gross domestic product (GDP) increased from value reported by the Bureau of Economic Analysis in I-O use table by total output from the household production of transportation services. </t>
    </r>
  </si>
  <si>
    <t>Table 5. Example Use Table in the Transportation Satellite Accounts</t>
  </si>
  <si>
    <t>Table 4. Example Make Table in the Transportation Satellite Accounts</t>
  </si>
  <si>
    <t>Table 6. Example Direct Requirements Table in the Transportation Satellite Accounts</t>
  </si>
  <si>
    <t>Table 7. Example Commodity by Commodity Requirements Table in the Transportation Satellite Accounts</t>
  </si>
  <si>
    <t>Table 8. Example Industry by Commodity Total Requirements Table in the Transportation Satellite Accounts</t>
  </si>
  <si>
    <t xml:space="preserve">Table 9. Gross Domestic Product in Example Transportation Satellite Accounts Use Table </t>
  </si>
</sst>
</file>

<file path=xl/styles.xml><?xml version="1.0" encoding="utf-8"?>
<styleSheet xmlns="http://schemas.openxmlformats.org/spreadsheetml/2006/main">
  <numFmts count="5">
    <numFmt numFmtId="8" formatCode="&quot;$&quot;#,##0.00_);[Red]\(&quot;$&quot;#,##0.00\)"/>
    <numFmt numFmtId="43" formatCode="_(* #,##0.00_);_(* \(#,##0.00\);_(* &quot;-&quot;??_);_(@_)"/>
    <numFmt numFmtId="164" formatCode="&quot;$&quot;#,##0.0"/>
    <numFmt numFmtId="165" formatCode="&quot;$&quot;#,##0\ ;\(&quot;$&quot;#,##0\)"/>
    <numFmt numFmtId="166" formatCode="###0.00_)"/>
  </numFmts>
  <fonts count="36">
    <font>
      <sz val="10"/>
      <color theme="1"/>
      <name val="Arial"/>
      <family val="2"/>
    </font>
    <font>
      <sz val="10"/>
      <color theme="1"/>
      <name val="Arial"/>
      <family val="2"/>
    </font>
    <font>
      <sz val="11"/>
      <color theme="1"/>
      <name val="Calibri"/>
      <family val="2"/>
    </font>
    <font>
      <sz val="8"/>
      <color theme="1"/>
      <name val="Calibri"/>
      <family val="2"/>
    </font>
    <font>
      <sz val="8"/>
      <color rgb="FF000000"/>
      <name val="Calibri"/>
      <family val="2"/>
    </font>
    <font>
      <b/>
      <sz val="8"/>
      <color rgb="FF000000"/>
      <name val="Calibri"/>
      <family val="2"/>
    </font>
    <font>
      <b/>
      <sz val="8"/>
      <color theme="1"/>
      <name val="Calibri"/>
      <family val="2"/>
    </font>
    <font>
      <b/>
      <sz val="10"/>
      <color theme="1"/>
      <name val="Calibri"/>
      <family val="2"/>
    </font>
    <font>
      <sz val="10"/>
      <color theme="1"/>
      <name val="Calibri"/>
      <family val="2"/>
    </font>
    <font>
      <sz val="10"/>
      <name val="Arial"/>
      <family val="2"/>
    </font>
    <font>
      <b/>
      <sz val="10"/>
      <name val="Calibri"/>
      <family val="2"/>
    </font>
    <font>
      <b/>
      <sz val="8"/>
      <color rgb="FF000000"/>
      <name val="Helvetica"/>
      <family val="2"/>
    </font>
    <font>
      <sz val="8"/>
      <color rgb="FF000000"/>
      <name val="Helvetica"/>
      <family val="2"/>
    </font>
    <font>
      <b/>
      <sz val="10"/>
      <color rgb="FF000000"/>
      <name val="Calibri"/>
      <family val="2"/>
      <scheme val="minor"/>
    </font>
    <font>
      <b/>
      <sz val="9"/>
      <color rgb="FF000000"/>
      <name val="Calibri"/>
      <family val="2"/>
      <scheme val="minor"/>
    </font>
    <font>
      <b/>
      <sz val="10"/>
      <color theme="1"/>
      <name val="Calibri"/>
      <family val="2"/>
      <scheme val="minor"/>
    </font>
    <font>
      <b/>
      <sz val="9"/>
      <color rgb="FF000000"/>
      <name val="Helvetica"/>
      <family val="2"/>
    </font>
    <font>
      <sz val="9"/>
      <color rgb="FF000000"/>
      <name val="Calibri"/>
      <family val="2"/>
      <scheme val="minor"/>
    </font>
    <font>
      <sz val="10"/>
      <color theme="1"/>
      <name val="Calibri"/>
      <family val="2"/>
      <scheme val="minor"/>
    </font>
    <font>
      <sz val="9"/>
      <color theme="1"/>
      <name val="Calibri"/>
      <family val="2"/>
      <scheme val="minor"/>
    </font>
    <font>
      <b/>
      <sz val="14"/>
      <color theme="1"/>
      <name val="Arial"/>
      <family val="2"/>
    </font>
    <font>
      <sz val="9"/>
      <color theme="1"/>
      <name val="Helvetica"/>
      <family val="2"/>
    </font>
    <font>
      <sz val="9"/>
      <color rgb="FF000000"/>
      <name val="Helvetica"/>
      <family val="2"/>
    </font>
    <font>
      <sz val="9"/>
      <color rgb="FFFF0000"/>
      <name val="Helvetica"/>
      <family val="2"/>
    </font>
    <font>
      <b/>
      <sz val="9"/>
      <color indexed="81"/>
      <name val="Tahoma"/>
      <family val="2"/>
    </font>
    <font>
      <sz val="9"/>
      <color indexed="81"/>
      <name val="Tahoma"/>
      <family val="2"/>
    </font>
    <font>
      <sz val="10"/>
      <name val="Helv"/>
    </font>
    <font>
      <b/>
      <sz val="10"/>
      <name val="Helv"/>
    </font>
    <font>
      <b/>
      <sz val="9"/>
      <name val="Helv"/>
    </font>
    <font>
      <sz val="11"/>
      <color indexed="8"/>
      <name val="Calibri"/>
      <family val="2"/>
      <scheme val="minor"/>
    </font>
    <font>
      <sz val="11"/>
      <color theme="1"/>
      <name val="Calibri"/>
      <family val="2"/>
      <scheme val="minor"/>
    </font>
    <font>
      <sz val="8"/>
      <name val="Helv"/>
    </font>
    <font>
      <vertAlign val="superscript"/>
      <sz val="12"/>
      <name val="Helv"/>
    </font>
    <font>
      <sz val="9"/>
      <name val="Helv"/>
    </font>
    <font>
      <b/>
      <sz val="14"/>
      <name val="Helv"/>
    </font>
    <font>
      <b/>
      <sz val="12"/>
      <name val="Helv"/>
    </font>
  </fonts>
  <fills count="16">
    <fill>
      <patternFill patternType="none"/>
    </fill>
    <fill>
      <patternFill patternType="gray125"/>
    </fill>
    <fill>
      <patternFill patternType="solid">
        <fgColor rgb="FFDBE5F1"/>
        <bgColor indexed="64"/>
      </patternFill>
    </fill>
    <fill>
      <patternFill patternType="solid">
        <fgColor rgb="FF8DB3E2"/>
        <bgColor indexed="64"/>
      </patternFill>
    </fill>
    <fill>
      <patternFill patternType="solid">
        <fgColor rgb="FFC2D69B"/>
        <bgColor indexed="64"/>
      </patternFill>
    </fill>
    <fill>
      <patternFill patternType="solid">
        <fgColor rgb="FFBFBFBF"/>
        <bgColor indexed="64"/>
      </patternFill>
    </fill>
    <fill>
      <patternFill patternType="solid">
        <fgColor rgb="FFF2F2F2"/>
        <bgColor indexed="64"/>
      </patternFill>
    </fill>
    <fill>
      <patternFill patternType="solid">
        <fgColor rgb="FFFFFF66"/>
        <bgColor indexed="64"/>
      </patternFill>
    </fill>
    <fill>
      <patternFill patternType="solid">
        <fgColor rgb="FFE5B8B7"/>
        <bgColor indexed="64"/>
      </patternFill>
    </fill>
    <fill>
      <patternFill patternType="solid">
        <fgColor rgb="FFB8CCE4"/>
        <bgColor indexed="64"/>
      </patternFill>
    </fill>
    <fill>
      <patternFill patternType="solid">
        <fgColor rgb="FFFABF8F"/>
        <bgColor indexed="64"/>
      </patternFill>
    </fill>
    <fill>
      <patternFill patternType="solid">
        <fgColor rgb="FF95B3D7"/>
        <bgColor indexed="64"/>
      </patternFill>
    </fill>
    <fill>
      <patternFill patternType="solid">
        <fgColor rgb="FFFBD4B4"/>
        <bgColor indexed="64"/>
      </patternFill>
    </fill>
    <fill>
      <patternFill patternType="solid">
        <fgColor rgb="FFE36C0A"/>
        <bgColor indexed="64"/>
      </patternFill>
    </fill>
    <fill>
      <patternFill patternType="solid">
        <fgColor indexed="22"/>
        <bgColor indexed="9"/>
      </patternFill>
    </fill>
    <fill>
      <patternFill patternType="solid">
        <fgColor indexed="22"/>
        <bgColor indexed="55"/>
      </patternFill>
    </fill>
  </fills>
  <borders count="3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thick">
        <color rgb="FF76923C"/>
      </bottom>
      <diagonal/>
    </border>
    <border>
      <left style="medium">
        <color indexed="64"/>
      </left>
      <right style="thick">
        <color rgb="FF76923C"/>
      </right>
      <top/>
      <bottom style="medium">
        <color indexed="64"/>
      </bottom>
      <diagonal/>
    </border>
    <border>
      <left/>
      <right style="medium">
        <color rgb="FF000000"/>
      </right>
      <top/>
      <bottom style="thick">
        <color rgb="FF76923C"/>
      </bottom>
      <diagonal/>
    </border>
    <border>
      <left/>
      <right style="thick">
        <color rgb="FF76923C"/>
      </right>
      <top/>
      <bottom style="thick">
        <color rgb="FF76923C"/>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thick">
        <color indexed="64"/>
      </bottom>
      <diagonal/>
    </border>
    <border>
      <left/>
      <right style="thick">
        <color indexed="64"/>
      </right>
      <top/>
      <bottom style="medium">
        <color indexed="64"/>
      </bottom>
      <diagonal/>
    </border>
    <border>
      <left/>
      <right style="thick">
        <color indexed="64"/>
      </right>
      <top/>
      <bottom style="thick">
        <color indexed="64"/>
      </bottom>
      <diagonal/>
    </border>
    <border>
      <left/>
      <right style="medium">
        <color indexed="64"/>
      </right>
      <top/>
      <bottom style="thick">
        <color rgb="FF365F91"/>
      </bottom>
      <diagonal/>
    </border>
    <border>
      <left/>
      <right style="thick">
        <color rgb="FF365F91"/>
      </right>
      <top/>
      <bottom style="thick">
        <color rgb="FF365F91"/>
      </bottom>
      <diagonal/>
    </border>
    <border>
      <left/>
      <right style="thick">
        <color rgb="FF365F91"/>
      </right>
      <top style="medium">
        <color indexed="64"/>
      </top>
      <bottom style="medium">
        <color indexed="64"/>
      </bottom>
      <diagonal/>
    </border>
    <border>
      <left/>
      <right style="thick">
        <color rgb="FF365F91"/>
      </right>
      <top style="thick">
        <color rgb="FF365F91"/>
      </top>
      <bottom style="medium">
        <color indexed="64"/>
      </bottom>
      <diagonal/>
    </border>
    <border>
      <left/>
      <right style="thick">
        <color rgb="FF365F91"/>
      </right>
      <top/>
      <bottom style="medium">
        <color indexed="64"/>
      </bottom>
      <diagonal/>
    </border>
    <border>
      <left/>
      <right/>
      <top style="medium">
        <color indexed="64"/>
      </top>
      <bottom/>
      <diagonal/>
    </border>
    <border>
      <left/>
      <right style="medium">
        <color indexed="64"/>
      </right>
      <top/>
      <bottom style="thick">
        <color rgb="FF9BBB59"/>
      </bottom>
      <diagonal/>
    </border>
    <border>
      <left/>
      <right style="thick">
        <color rgb="FF9BBB59"/>
      </right>
      <top/>
      <bottom style="medium">
        <color indexed="64"/>
      </bottom>
      <diagonal/>
    </border>
    <border>
      <left/>
      <right style="thick">
        <color rgb="FF9BBB59"/>
      </right>
      <top/>
      <bottom style="thick">
        <color rgb="FF9BBB59"/>
      </bottom>
      <diagonal/>
    </border>
    <border>
      <left style="medium">
        <color indexed="64"/>
      </left>
      <right style="thick">
        <color rgb="FF365F91"/>
      </right>
      <top/>
      <bottom style="medium">
        <color indexed="64"/>
      </bottom>
      <diagonal/>
    </border>
    <border>
      <left/>
      <right style="medium">
        <color rgb="FF000000"/>
      </right>
      <top/>
      <bottom style="thick">
        <color rgb="FF365F91"/>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n">
        <color indexed="22"/>
      </bottom>
      <diagonal/>
    </border>
    <border>
      <left/>
      <right/>
      <top/>
      <bottom style="hair">
        <color indexed="64"/>
      </bottom>
      <diagonal/>
    </border>
    <border>
      <left/>
      <right/>
      <top/>
      <bottom style="hair">
        <color indexed="8"/>
      </bottom>
      <diagonal/>
    </border>
  </borders>
  <cellStyleXfs count="36">
    <xf numFmtId="0" fontId="0" fillId="0" borderId="0"/>
    <xf numFmtId="0" fontId="9" fillId="0" borderId="0"/>
    <xf numFmtId="0" fontId="1" fillId="0" borderId="0"/>
    <xf numFmtId="43" fontId="9" fillId="0" borderId="0" applyFont="0" applyFill="0" applyBorder="0" applyAlignment="0" applyProtection="0"/>
    <xf numFmtId="3" fontId="9" fillId="0" borderId="0" applyFont="0" applyFill="0" applyBorder="0" applyAlignment="0" applyProtection="0"/>
    <xf numFmtId="165" fontId="9" fillId="0" borderId="0" applyFont="0" applyFill="0" applyBorder="0" applyAlignment="0" applyProtection="0"/>
    <xf numFmtId="166" fontId="26" fillId="0" borderId="35" applyNumberFormat="0">
      <alignment horizontal="right"/>
    </xf>
    <xf numFmtId="0" fontId="9" fillId="0" borderId="0" applyFont="0" applyFill="0" applyBorder="0" applyAlignment="0" applyProtection="0"/>
    <xf numFmtId="2" fontId="9" fillId="0" borderId="0" applyFont="0" applyFill="0" applyBorder="0" applyAlignment="0" applyProtection="0"/>
    <xf numFmtId="0" fontId="27" fillId="0" borderId="35">
      <alignment horizontal="left"/>
    </xf>
    <xf numFmtId="0" fontId="28" fillId="0" borderId="36">
      <alignment horizontal="right" vertical="center"/>
    </xf>
    <xf numFmtId="0" fontId="26" fillId="0" borderId="35">
      <alignment horizontal="left" vertical="center"/>
    </xf>
    <xf numFmtId="0" fontId="27" fillId="0" borderId="36">
      <alignment horizontal="left" vertical="center"/>
    </xf>
    <xf numFmtId="0" fontId="27" fillId="14" borderId="0">
      <alignment horizontal="centerContinuous" wrapText="1"/>
    </xf>
    <xf numFmtId="0" fontId="29" fillId="0" borderId="0"/>
    <xf numFmtId="0" fontId="9" fillId="0" borderId="0"/>
    <xf numFmtId="0" fontId="30" fillId="0" borderId="0"/>
    <xf numFmtId="0" fontId="29" fillId="0" borderId="0"/>
    <xf numFmtId="9" fontId="30" fillId="0" borderId="0" applyFont="0" applyFill="0" applyBorder="0" applyAlignment="0" applyProtection="0"/>
    <xf numFmtId="0" fontId="31" fillId="0" borderId="0">
      <alignment horizontal="right"/>
    </xf>
    <xf numFmtId="0" fontId="32" fillId="0" borderId="0">
      <alignment horizontal="right"/>
    </xf>
    <xf numFmtId="0" fontId="31" fillId="0" borderId="0">
      <alignment horizontal="left"/>
    </xf>
    <xf numFmtId="49" fontId="32" fillId="0" borderId="36">
      <alignment horizontal="left" vertical="center"/>
    </xf>
    <xf numFmtId="166" fontId="33" fillId="0" borderId="0" applyNumberFormat="0">
      <alignment horizontal="right"/>
    </xf>
    <xf numFmtId="0" fontId="28" fillId="15" borderId="0">
      <alignment horizontal="centerContinuous" vertical="center" wrapText="1"/>
    </xf>
    <xf numFmtId="0" fontId="28" fillId="0" borderId="37">
      <alignment horizontal="left" vertical="center"/>
    </xf>
    <xf numFmtId="0" fontId="34" fillId="0" borderId="0">
      <alignment horizontal="left" vertical="top"/>
    </xf>
    <xf numFmtId="0" fontId="27" fillId="0" borderId="0">
      <alignment horizontal="left"/>
    </xf>
    <xf numFmtId="0" fontId="35" fillId="0" borderId="0">
      <alignment horizontal="left"/>
    </xf>
    <xf numFmtId="0" fontId="26" fillId="0" borderId="0">
      <alignment horizontal="left"/>
    </xf>
    <xf numFmtId="0" fontId="34" fillId="0" borderId="0">
      <alignment horizontal="left" vertical="top"/>
    </xf>
    <xf numFmtId="0" fontId="35" fillId="0" borderId="0">
      <alignment horizontal="left"/>
    </xf>
    <xf numFmtId="0" fontId="26" fillId="0" borderId="0">
      <alignment horizontal="left"/>
    </xf>
    <xf numFmtId="49" fontId="33" fillId="0" borderId="35">
      <alignment horizontal="left"/>
    </xf>
    <xf numFmtId="0" fontId="28" fillId="0" borderId="36">
      <alignment horizontal="left"/>
    </xf>
    <xf numFmtId="0" fontId="27" fillId="0" borderId="0">
      <alignment horizontal="left" vertical="center"/>
    </xf>
  </cellStyleXfs>
  <cellXfs count="185">
    <xf numFmtId="0" fontId="0" fillId="0" borderId="0" xfId="0"/>
    <xf numFmtId="0" fontId="2" fillId="0" borderId="0" xfId="0" applyFont="1"/>
    <xf numFmtId="0" fontId="3" fillId="0" borderId="6" xfId="0" applyFont="1" applyBorder="1" applyAlignment="1">
      <alignment wrapText="1"/>
    </xf>
    <xf numFmtId="3" fontId="4" fillId="0" borderId="6" xfId="0" applyNumberFormat="1" applyFont="1" applyBorder="1" applyAlignment="1">
      <alignment horizontal="right" wrapText="1"/>
    </xf>
    <xf numFmtId="3" fontId="4" fillId="2" borderId="6" xfId="0" applyNumberFormat="1" applyFont="1" applyFill="1" applyBorder="1" applyAlignment="1">
      <alignment horizontal="right" wrapText="1"/>
    </xf>
    <xf numFmtId="0" fontId="4" fillId="0" borderId="6" xfId="0" applyFont="1" applyBorder="1" applyAlignment="1">
      <alignment horizontal="right" wrapText="1"/>
    </xf>
    <xf numFmtId="0" fontId="4" fillId="2" borderId="6" xfId="0" applyFont="1" applyFill="1" applyBorder="1" applyAlignment="1">
      <alignment horizontal="right" wrapText="1"/>
    </xf>
    <xf numFmtId="0" fontId="3" fillId="3" borderId="6" xfId="0" applyFont="1" applyFill="1" applyBorder="1" applyAlignment="1">
      <alignment wrapText="1"/>
    </xf>
    <xf numFmtId="3" fontId="4" fillId="3" borderId="6" xfId="0" applyNumberFormat="1" applyFont="1" applyFill="1" applyBorder="1" applyAlignment="1">
      <alignment horizontal="right" wrapText="1"/>
    </xf>
    <xf numFmtId="0" fontId="4" fillId="3" borderId="6" xfId="0" applyFont="1" applyFill="1" applyBorder="1" applyAlignment="1">
      <alignment horizontal="right" wrapText="1"/>
    </xf>
    <xf numFmtId="0" fontId="3" fillId="0" borderId="12" xfId="0" applyFont="1" applyBorder="1" applyAlignment="1">
      <alignment wrapText="1"/>
    </xf>
    <xf numFmtId="3" fontId="4" fillId="0" borderId="12" xfId="0" applyNumberFormat="1" applyFont="1" applyBorder="1" applyAlignment="1">
      <alignment horizontal="right" wrapText="1"/>
    </xf>
    <xf numFmtId="3" fontId="4" fillId="2" borderId="12" xfId="0" applyNumberFormat="1" applyFont="1" applyFill="1" applyBorder="1" applyAlignment="1">
      <alignment horizontal="right" wrapText="1"/>
    </xf>
    <xf numFmtId="0" fontId="4" fillId="0" borderId="12" xfId="0" applyFont="1" applyBorder="1" applyAlignment="1">
      <alignment horizontal="right" wrapText="1"/>
    </xf>
    <xf numFmtId="0" fontId="3" fillId="0" borderId="13" xfId="0" applyFont="1" applyBorder="1" applyAlignment="1">
      <alignment vertical="top" wrapText="1"/>
    </xf>
    <xf numFmtId="0" fontId="3" fillId="0" borderId="14" xfId="0" applyFont="1" applyBorder="1" applyAlignment="1">
      <alignment wrapText="1"/>
    </xf>
    <xf numFmtId="3" fontId="4" fillId="0" borderId="14" xfId="0" applyNumberFormat="1" applyFont="1" applyBorder="1" applyAlignment="1">
      <alignment horizontal="right" wrapText="1"/>
    </xf>
    <xf numFmtId="3" fontId="4" fillId="2" borderId="14" xfId="0" applyNumberFormat="1" applyFont="1" applyFill="1" applyBorder="1" applyAlignment="1">
      <alignment horizontal="right" wrapText="1"/>
    </xf>
    <xf numFmtId="3" fontId="5" fillId="4" borderId="14" xfId="0" applyNumberFormat="1" applyFont="1" applyFill="1" applyBorder="1" applyAlignment="1">
      <alignment horizontal="right" wrapText="1"/>
    </xf>
    <xf numFmtId="0" fontId="4" fillId="0" borderId="15" xfId="0" applyFont="1" applyBorder="1" applyAlignment="1">
      <alignment horizontal="right" wrapText="1"/>
    </xf>
    <xf numFmtId="0" fontId="3" fillId="0" borderId="6" xfId="0" applyFont="1" applyBorder="1" applyAlignment="1">
      <alignment horizontal="right" wrapText="1"/>
    </xf>
    <xf numFmtId="0" fontId="7" fillId="0" borderId="0" xfId="0" applyFont="1"/>
    <xf numFmtId="0" fontId="8" fillId="5" borderId="6" xfId="0" applyFont="1" applyFill="1" applyBorder="1" applyAlignment="1">
      <alignment vertical="top" wrapText="1"/>
    </xf>
    <xf numFmtId="0" fontId="8" fillId="5" borderId="18" xfId="0" applyFont="1" applyFill="1" applyBorder="1" applyAlignment="1">
      <alignment vertical="top" wrapText="1"/>
    </xf>
    <xf numFmtId="0" fontId="8" fillId="6" borderId="19" xfId="0" applyFont="1" applyFill="1" applyBorder="1" applyAlignment="1">
      <alignment vertical="top" wrapText="1"/>
    </xf>
    <xf numFmtId="8" fontId="7" fillId="4" borderId="20" xfId="0" applyNumberFormat="1" applyFont="1" applyFill="1" applyBorder="1" applyAlignment="1">
      <alignment vertical="top" wrapText="1"/>
    </xf>
    <xf numFmtId="0" fontId="8" fillId="6" borderId="18" xfId="0" applyFont="1" applyFill="1" applyBorder="1" applyAlignment="1">
      <alignment vertical="top" wrapText="1"/>
    </xf>
    <xf numFmtId="0" fontId="8" fillId="6" borderId="6" xfId="0" applyFont="1" applyFill="1" applyBorder="1" applyAlignment="1">
      <alignment vertical="top" wrapText="1"/>
    </xf>
    <xf numFmtId="8" fontId="7" fillId="7" borderId="20" xfId="0" applyNumberFormat="1" applyFont="1" applyFill="1" applyBorder="1" applyAlignment="1">
      <alignment vertical="top" wrapText="1"/>
    </xf>
    <xf numFmtId="8" fontId="7" fillId="8" borderId="20" xfId="0" applyNumberFormat="1" applyFont="1" applyFill="1" applyBorder="1" applyAlignment="1">
      <alignment vertical="top" wrapText="1"/>
    </xf>
    <xf numFmtId="8" fontId="8" fillId="6" borderId="6" xfId="0" applyNumberFormat="1" applyFont="1" applyFill="1" applyBorder="1" applyAlignment="1">
      <alignment vertical="top" wrapText="1"/>
    </xf>
    <xf numFmtId="0" fontId="8" fillId="5" borderId="21" xfId="0" applyFont="1" applyFill="1" applyBorder="1" applyAlignment="1">
      <alignment vertical="top" wrapText="1"/>
    </xf>
    <xf numFmtId="0" fontId="8" fillId="6" borderId="21" xfId="0" applyFont="1" applyFill="1" applyBorder="1" applyAlignment="1">
      <alignment vertical="top" wrapText="1"/>
    </xf>
    <xf numFmtId="8" fontId="8" fillId="6" borderId="21" xfId="0" applyNumberFormat="1" applyFont="1" applyFill="1" applyBorder="1" applyAlignment="1">
      <alignment vertical="top" wrapText="1"/>
    </xf>
    <xf numFmtId="8" fontId="7" fillId="0" borderId="21" xfId="0" applyNumberFormat="1" applyFont="1" applyBorder="1" applyAlignment="1">
      <alignment vertical="top" wrapText="1"/>
    </xf>
    <xf numFmtId="0" fontId="8" fillId="0" borderId="21" xfId="0" applyFont="1" applyBorder="1" applyAlignment="1">
      <alignment vertical="top" wrapText="1"/>
    </xf>
    <xf numFmtId="0" fontId="8" fillId="0" borderId="22" xfId="0" applyFont="1" applyBorder="1" applyAlignment="1">
      <alignment vertical="top" wrapText="1"/>
    </xf>
    <xf numFmtId="0" fontId="8" fillId="0" borderId="0" xfId="0" applyFont="1"/>
    <xf numFmtId="8" fontId="7" fillId="9" borderId="21" xfId="0" applyNumberFormat="1" applyFont="1" applyFill="1" applyBorder="1" applyAlignment="1">
      <alignment vertical="top" wrapText="1"/>
    </xf>
    <xf numFmtId="0" fontId="8" fillId="5" borderId="24" xfId="0" applyFont="1" applyFill="1" applyBorder="1" applyAlignment="1">
      <alignment horizontal="center" vertical="top" wrapText="1"/>
    </xf>
    <xf numFmtId="0" fontId="8" fillId="5" borderId="25" xfId="0" applyFont="1" applyFill="1" applyBorder="1" applyAlignment="1">
      <alignment vertical="top" wrapText="1"/>
    </xf>
    <xf numFmtId="0" fontId="8" fillId="6" borderId="25" xfId="0" applyFont="1" applyFill="1" applyBorder="1" applyAlignment="1">
      <alignment vertical="top" wrapText="1"/>
    </xf>
    <xf numFmtId="0" fontId="8" fillId="0" borderId="25" xfId="0" applyFont="1" applyBorder="1" applyAlignment="1">
      <alignment vertical="top" wrapText="1"/>
    </xf>
    <xf numFmtId="8" fontId="8" fillId="6" borderId="25" xfId="0" applyNumberFormat="1" applyFont="1" applyFill="1" applyBorder="1" applyAlignment="1">
      <alignment vertical="top" wrapText="1"/>
    </xf>
    <xf numFmtId="8" fontId="8" fillId="6" borderId="6" xfId="0" applyNumberFormat="1" applyFont="1" applyFill="1" applyBorder="1" applyAlignment="1">
      <alignment wrapText="1"/>
    </xf>
    <xf numFmtId="0" fontId="8" fillId="6" borderId="6" xfId="0" applyFont="1" applyFill="1" applyBorder="1" applyAlignment="1">
      <alignment wrapText="1"/>
    </xf>
    <xf numFmtId="0" fontId="8" fillId="6" borderId="25" xfId="0" applyFont="1" applyFill="1" applyBorder="1" applyAlignment="1">
      <alignment wrapText="1"/>
    </xf>
    <xf numFmtId="8" fontId="7" fillId="0" borderId="25" xfId="0" applyNumberFormat="1" applyFont="1" applyBorder="1" applyAlignment="1">
      <alignment wrapText="1"/>
    </xf>
    <xf numFmtId="0" fontId="8" fillId="0" borderId="0" xfId="0" applyFont="1" applyAlignment="1">
      <alignment horizontal="left" indent="15"/>
    </xf>
    <xf numFmtId="8" fontId="7" fillId="10" borderId="25" xfId="0" applyNumberFormat="1" applyFont="1" applyFill="1" applyBorder="1" applyAlignment="1">
      <alignment wrapText="1"/>
    </xf>
    <xf numFmtId="0" fontId="8" fillId="5" borderId="6" xfId="0" applyFont="1" applyFill="1" applyBorder="1" applyAlignment="1">
      <alignment horizontal="left" vertical="top" wrapText="1" indent="1"/>
    </xf>
    <xf numFmtId="0" fontId="3" fillId="2" borderId="6" xfId="0" applyFont="1" applyFill="1" applyBorder="1" applyAlignment="1">
      <alignment horizontal="center" wrapText="1"/>
    </xf>
    <xf numFmtId="0" fontId="3" fillId="0" borderId="6" xfId="0" applyFont="1" applyBorder="1" applyAlignment="1">
      <alignment horizontal="center" wrapText="1"/>
    </xf>
    <xf numFmtId="3" fontId="5" fillId="0" borderId="6" xfId="0" applyNumberFormat="1" applyFont="1" applyBorder="1" applyAlignment="1">
      <alignment horizontal="right" wrapText="1"/>
    </xf>
    <xf numFmtId="0" fontId="4" fillId="11" borderId="6" xfId="0" applyFont="1" applyFill="1" applyBorder="1" applyAlignment="1">
      <alignment horizontal="right" wrapText="1"/>
    </xf>
    <xf numFmtId="3" fontId="5" fillId="11" borderId="6" xfId="0" applyNumberFormat="1" applyFont="1" applyFill="1" applyBorder="1" applyAlignment="1">
      <alignment horizontal="right" wrapText="1"/>
    </xf>
    <xf numFmtId="3" fontId="4" fillId="11" borderId="6" xfId="0" applyNumberFormat="1" applyFont="1" applyFill="1" applyBorder="1" applyAlignment="1">
      <alignment horizontal="right" wrapText="1"/>
    </xf>
    <xf numFmtId="0" fontId="3" fillId="11" borderId="6" xfId="0" applyFont="1" applyFill="1" applyBorder="1" applyAlignment="1">
      <alignment horizontal="left" wrapText="1" indent="1"/>
    </xf>
    <xf numFmtId="0" fontId="3" fillId="0" borderId="6" xfId="0" applyFont="1" applyBorder="1" applyAlignment="1">
      <alignment horizontal="left" wrapText="1" indent="1"/>
    </xf>
    <xf numFmtId="0" fontId="8" fillId="5" borderId="21" xfId="0" applyFont="1" applyFill="1" applyBorder="1" applyAlignment="1">
      <alignment horizontal="left" vertical="top" wrapText="1" indent="1"/>
    </xf>
    <xf numFmtId="0" fontId="3" fillId="2" borderId="6" xfId="0" applyFont="1" applyFill="1" applyBorder="1" applyAlignment="1">
      <alignment horizontal="right" wrapText="1"/>
    </xf>
    <xf numFmtId="0" fontId="3" fillId="0" borderId="10" xfId="0" applyFont="1" applyBorder="1" applyAlignment="1">
      <alignment vertical="top" wrapText="1"/>
    </xf>
    <xf numFmtId="0" fontId="3" fillId="0" borderId="6" xfId="0" applyFont="1" applyBorder="1" applyAlignment="1">
      <alignment vertical="top" wrapText="1"/>
    </xf>
    <xf numFmtId="0" fontId="3" fillId="0" borderId="27" xfId="0" applyFont="1" applyBorder="1" applyAlignment="1">
      <alignment horizontal="right" wrapText="1"/>
    </xf>
    <xf numFmtId="0" fontId="3" fillId="0" borderId="28" xfId="0" applyFont="1" applyBorder="1" applyAlignment="1">
      <alignment horizontal="right" wrapText="1"/>
    </xf>
    <xf numFmtId="0" fontId="3" fillId="0" borderId="29" xfId="0" applyFont="1" applyBorder="1" applyAlignment="1">
      <alignment horizontal="right" wrapText="1"/>
    </xf>
    <xf numFmtId="0" fontId="3" fillId="0" borderId="21" xfId="0" applyFont="1" applyBorder="1" applyAlignment="1">
      <alignment wrapText="1"/>
    </xf>
    <xf numFmtId="3" fontId="4" fillId="12" borderId="21" xfId="0" applyNumberFormat="1" applyFont="1" applyFill="1" applyBorder="1" applyAlignment="1">
      <alignment horizontal="right" wrapText="1"/>
    </xf>
    <xf numFmtId="0" fontId="4" fillId="2" borderId="21" xfId="0" applyFont="1" applyFill="1" applyBorder="1" applyAlignment="1">
      <alignment horizontal="right" wrapText="1"/>
    </xf>
    <xf numFmtId="0" fontId="4" fillId="0" borderId="21" xfId="0" applyFont="1" applyBorder="1" applyAlignment="1">
      <alignment horizontal="right" wrapText="1"/>
    </xf>
    <xf numFmtId="0" fontId="3" fillId="0" borderId="30" xfId="0" applyFont="1" applyBorder="1" applyAlignment="1">
      <alignment vertical="top" wrapText="1"/>
    </xf>
    <xf numFmtId="0" fontId="3" fillId="9" borderId="31" xfId="0" applyFont="1" applyFill="1" applyBorder="1" applyAlignment="1">
      <alignment wrapText="1"/>
    </xf>
    <xf numFmtId="3" fontId="4" fillId="9" borderId="31" xfId="0" applyNumberFormat="1" applyFont="1" applyFill="1" applyBorder="1" applyAlignment="1">
      <alignment horizontal="right" wrapText="1"/>
    </xf>
    <xf numFmtId="3" fontId="5" fillId="11" borderId="31" xfId="0" applyNumberFormat="1" applyFont="1" applyFill="1" applyBorder="1" applyAlignment="1">
      <alignment horizontal="right" wrapText="1"/>
    </xf>
    <xf numFmtId="0" fontId="4" fillId="0" borderId="22" xfId="0" applyFont="1" applyBorder="1" applyAlignment="1">
      <alignment horizontal="right" wrapText="1"/>
    </xf>
    <xf numFmtId="3" fontId="4" fillId="13" borderId="6" xfId="0" applyNumberFormat="1" applyFont="1" applyFill="1" applyBorder="1" applyAlignment="1">
      <alignment horizontal="right" wrapText="1"/>
    </xf>
    <xf numFmtId="0" fontId="3" fillId="0" borderId="6" xfId="0" applyFont="1" applyBorder="1" applyAlignment="1">
      <alignment horizontal="left" vertical="top" wrapText="1" indent="1"/>
    </xf>
    <xf numFmtId="0" fontId="10" fillId="0" borderId="0" xfId="1" applyFont="1"/>
    <xf numFmtId="0" fontId="9" fillId="0" borderId="0" xfId="1"/>
    <xf numFmtId="0" fontId="2" fillId="0" borderId="0" xfId="2" applyFont="1" applyBorder="1" applyAlignment="1">
      <alignment vertical="top" wrapText="1"/>
    </xf>
    <xf numFmtId="0" fontId="2" fillId="0" borderId="0" xfId="2" applyFont="1" applyBorder="1"/>
    <xf numFmtId="0" fontId="1" fillId="0" borderId="0" xfId="2"/>
    <xf numFmtId="0" fontId="14" fillId="0" borderId="0" xfId="2" applyFont="1" applyBorder="1" applyAlignment="1"/>
    <xf numFmtId="0" fontId="14" fillId="0" borderId="0" xfId="2" applyFont="1" applyFill="1" applyBorder="1" applyAlignment="1">
      <alignment horizontal="right" wrapText="1"/>
    </xf>
    <xf numFmtId="0" fontId="15" fillId="0" borderId="0" xfId="2" applyFont="1" applyBorder="1" applyAlignment="1">
      <alignment horizontal="right" wrapText="1"/>
    </xf>
    <xf numFmtId="0" fontId="16" fillId="0" borderId="0" xfId="2" applyFont="1" applyBorder="1" applyAlignment="1">
      <alignment horizontal="center"/>
    </xf>
    <xf numFmtId="0" fontId="1" fillId="0" borderId="0" xfId="2" applyFont="1" applyBorder="1"/>
    <xf numFmtId="0" fontId="17" fillId="0" borderId="32" xfId="2" applyFont="1" applyBorder="1" applyAlignment="1"/>
    <xf numFmtId="0" fontId="17" fillId="0" borderId="32" xfId="2" applyFont="1" applyFill="1" applyBorder="1"/>
    <xf numFmtId="10" fontId="18" fillId="0" borderId="32" xfId="2" applyNumberFormat="1" applyFont="1" applyBorder="1"/>
    <xf numFmtId="0" fontId="17" fillId="0" borderId="0" xfId="2" applyFont="1" applyBorder="1" applyAlignment="1">
      <alignment horizontal="left"/>
    </xf>
    <xf numFmtId="2" fontId="19" fillId="0" borderId="0" xfId="2" applyNumberFormat="1" applyFont="1" applyBorder="1"/>
    <xf numFmtId="10" fontId="18" fillId="0" borderId="0" xfId="2" applyNumberFormat="1" applyFont="1" applyBorder="1"/>
    <xf numFmtId="0" fontId="20" fillId="0" borderId="0" xfId="2" applyFont="1"/>
    <xf numFmtId="2" fontId="21" fillId="0" borderId="0" xfId="2" applyNumberFormat="1" applyFont="1" applyBorder="1"/>
    <xf numFmtId="3" fontId="21" fillId="0" borderId="0" xfId="2" applyNumberFormat="1" applyFont="1" applyBorder="1"/>
    <xf numFmtId="2" fontId="19" fillId="0" borderId="0" xfId="2" applyNumberFormat="1" applyFont="1" applyBorder="1" applyAlignment="1">
      <alignment horizontal="right"/>
    </xf>
    <xf numFmtId="0" fontId="17" fillId="0" borderId="33" xfId="2" applyFont="1" applyBorder="1" applyAlignment="1">
      <alignment horizontal="left"/>
    </xf>
    <xf numFmtId="2" fontId="19" fillId="0" borderId="33" xfId="2" applyNumberFormat="1" applyFont="1" applyBorder="1"/>
    <xf numFmtId="10" fontId="18" fillId="0" borderId="33" xfId="2" applyNumberFormat="1" applyFont="1" applyBorder="1"/>
    <xf numFmtId="2" fontId="19" fillId="0" borderId="32" xfId="2" applyNumberFormat="1" applyFont="1" applyBorder="1" applyAlignment="1">
      <alignment horizontal="right"/>
    </xf>
    <xf numFmtId="0" fontId="18" fillId="0" borderId="0" xfId="2" applyFont="1" applyBorder="1"/>
    <xf numFmtId="0" fontId="18" fillId="0" borderId="0" xfId="2" applyFont="1"/>
    <xf numFmtId="2" fontId="18" fillId="0" borderId="0" xfId="2" applyNumberFormat="1" applyFont="1" applyBorder="1"/>
    <xf numFmtId="0" fontId="18" fillId="0" borderId="0" xfId="2" applyFont="1" applyFill="1" applyBorder="1"/>
    <xf numFmtId="0" fontId="17" fillId="0" borderId="34" xfId="2" applyFont="1" applyBorder="1" applyAlignment="1"/>
    <xf numFmtId="0" fontId="18" fillId="0" borderId="34" xfId="2" applyFont="1" applyBorder="1"/>
    <xf numFmtId="3" fontId="19" fillId="0" borderId="34" xfId="2" applyNumberFormat="1" applyFont="1" applyBorder="1"/>
    <xf numFmtId="10" fontId="18" fillId="0" borderId="34" xfId="2" applyNumberFormat="1" applyFont="1" applyBorder="1"/>
    <xf numFmtId="0" fontId="22" fillId="0" borderId="0" xfId="2" applyFont="1" applyBorder="1" applyAlignment="1"/>
    <xf numFmtId="0" fontId="22" fillId="0" borderId="0" xfId="2" applyFont="1" applyBorder="1" applyAlignment="1">
      <alignment horizontal="center"/>
    </xf>
    <xf numFmtId="0" fontId="22" fillId="0" borderId="0" xfId="2" applyFont="1" applyFill="1" applyBorder="1" applyAlignment="1">
      <alignment horizontal="center"/>
    </xf>
    <xf numFmtId="0" fontId="11" fillId="0" borderId="0" xfId="2" applyFont="1" applyAlignment="1">
      <alignment vertical="top" wrapText="1"/>
    </xf>
    <xf numFmtId="0" fontId="1" fillId="0" borderId="0" xfId="2" applyAlignment="1">
      <alignment horizontal="center"/>
    </xf>
    <xf numFmtId="0" fontId="22" fillId="0" borderId="0" xfId="2" applyFont="1" applyBorder="1" applyAlignment="1">
      <alignment horizontal="left"/>
    </xf>
    <xf numFmtId="2" fontId="1" fillId="0" borderId="0" xfId="2" applyNumberFormat="1"/>
    <xf numFmtId="0" fontId="22" fillId="0" borderId="0" xfId="2" applyFont="1" applyBorder="1" applyAlignment="1">
      <alignment horizontal="right"/>
    </xf>
    <xf numFmtId="2" fontId="23" fillId="0" borderId="0" xfId="2" applyNumberFormat="1" applyFont="1" applyBorder="1"/>
    <xf numFmtId="164" fontId="1" fillId="0" borderId="0" xfId="2" applyNumberFormat="1"/>
    <xf numFmtId="164" fontId="21" fillId="0" borderId="0" xfId="2" applyNumberFormat="1" applyFont="1" applyBorder="1"/>
    <xf numFmtId="164" fontId="23" fillId="0" borderId="0" xfId="2" applyNumberFormat="1" applyFont="1" applyBorder="1"/>
    <xf numFmtId="164" fontId="22" fillId="0" borderId="0" xfId="2" applyNumberFormat="1" applyFont="1" applyFill="1" applyBorder="1" applyAlignment="1">
      <alignment horizontal="center"/>
    </xf>
    <xf numFmtId="0" fontId="8" fillId="5" borderId="1" xfId="0" applyFont="1" applyFill="1" applyBorder="1" applyAlignment="1">
      <alignment vertical="top" wrapText="1"/>
    </xf>
    <xf numFmtId="0" fontId="8" fillId="5" borderId="2" xfId="0" applyFont="1" applyFill="1" applyBorder="1" applyAlignment="1">
      <alignment vertical="top" wrapText="1"/>
    </xf>
    <xf numFmtId="0" fontId="8" fillId="5" borderId="5" xfId="0" applyFont="1" applyFill="1" applyBorder="1" applyAlignment="1">
      <alignment vertical="top" wrapText="1"/>
    </xf>
    <xf numFmtId="0" fontId="8" fillId="5" borderId="6" xfId="0" applyFont="1" applyFill="1" applyBorder="1" applyAlignment="1">
      <alignment vertical="top" wrapText="1"/>
    </xf>
    <xf numFmtId="0" fontId="8" fillId="5" borderId="16" xfId="0" applyFont="1" applyFill="1" applyBorder="1" applyAlignment="1">
      <alignment horizontal="center" wrapText="1"/>
    </xf>
    <xf numFmtId="0" fontId="8" fillId="5" borderId="8" xfId="0" applyFont="1" applyFill="1" applyBorder="1" applyAlignment="1">
      <alignment horizontal="center" wrapText="1"/>
    </xf>
    <xf numFmtId="0" fontId="8" fillId="5" borderId="7" xfId="0" applyFont="1" applyFill="1" applyBorder="1" applyAlignment="1">
      <alignment horizontal="center" wrapText="1"/>
    </xf>
    <xf numFmtId="0" fontId="8" fillId="5" borderId="17" xfId="0" applyFont="1" applyFill="1" applyBorder="1" applyAlignment="1">
      <alignment horizontal="center" vertical="center" textRotation="90" wrapText="1"/>
    </xf>
    <xf numFmtId="0" fontId="8" fillId="5" borderId="11" xfId="0" applyFont="1" applyFill="1" applyBorder="1" applyAlignment="1">
      <alignment horizontal="center" vertical="center" textRotation="90" wrapText="1"/>
    </xf>
    <xf numFmtId="0" fontId="8" fillId="5" borderId="10" xfId="0" applyFont="1" applyFill="1" applyBorder="1" applyAlignment="1">
      <alignment horizontal="center" vertical="center" textRotation="90" wrapText="1"/>
    </xf>
    <xf numFmtId="0" fontId="7" fillId="0" borderId="9" xfId="0" applyFont="1" applyBorder="1" applyAlignment="1">
      <alignment horizontal="left" vertical="top" wrapText="1"/>
    </xf>
    <xf numFmtId="0" fontId="6" fillId="0" borderId="0" xfId="0" applyFont="1" applyAlignment="1">
      <alignment horizontal="left" vertical="top" wrapText="1"/>
    </xf>
    <xf numFmtId="0" fontId="7" fillId="0" borderId="0" xfId="0" applyFont="1" applyAlignment="1">
      <alignment horizontal="left" vertical="top" wrapText="1"/>
    </xf>
    <xf numFmtId="0" fontId="8" fillId="5" borderId="23" xfId="0" applyFont="1" applyFill="1" applyBorder="1" applyAlignment="1">
      <alignment horizontal="center" wrapText="1"/>
    </xf>
    <xf numFmtId="0" fontId="8" fillId="5" borderId="17" xfId="0" applyFont="1" applyFill="1" applyBorder="1" applyAlignment="1">
      <alignment horizontal="center" textRotation="90" wrapText="1"/>
    </xf>
    <xf numFmtId="0" fontId="8" fillId="5" borderId="11" xfId="0" applyFont="1" applyFill="1" applyBorder="1" applyAlignment="1">
      <alignment horizontal="center" textRotation="90" wrapText="1"/>
    </xf>
    <xf numFmtId="0" fontId="8" fillId="5" borderId="10" xfId="0" applyFont="1" applyFill="1" applyBorder="1" applyAlignment="1">
      <alignment horizontal="center" textRotation="90" wrapText="1"/>
    </xf>
    <xf numFmtId="0" fontId="3" fillId="0" borderId="17" xfId="0" applyFont="1" applyBorder="1" applyAlignment="1">
      <alignment horizontal="center" vertical="center" textRotation="90" wrapText="1"/>
    </xf>
    <xf numFmtId="0" fontId="3" fillId="0" borderId="11" xfId="0" applyFont="1" applyBorder="1" applyAlignment="1">
      <alignment horizontal="center" vertical="center" textRotation="90" wrapText="1"/>
    </xf>
    <xf numFmtId="0" fontId="3" fillId="0" borderId="10" xfId="0" applyFont="1" applyBorder="1" applyAlignment="1">
      <alignment horizontal="center" vertical="center" textRotation="90" wrapText="1"/>
    </xf>
    <xf numFmtId="0" fontId="6" fillId="0" borderId="26" xfId="0" applyFont="1" applyBorder="1" applyAlignment="1">
      <alignment horizontal="left" vertical="top" wrapText="1"/>
    </xf>
    <xf numFmtId="0" fontId="3" fillId="0" borderId="1" xfId="0" applyFont="1" applyBorder="1" applyAlignment="1">
      <alignment vertical="top"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3" fillId="0" borderId="16" xfId="0" applyFont="1" applyBorder="1" applyAlignment="1">
      <alignment horizontal="center" vertical="top" wrapText="1"/>
    </xf>
    <xf numFmtId="0" fontId="3" fillId="0" borderId="8" xfId="0" applyFont="1" applyBorder="1" applyAlignment="1">
      <alignment horizontal="center" vertical="top" wrapText="1"/>
    </xf>
    <xf numFmtId="0" fontId="3" fillId="0" borderId="7" xfId="0" applyFont="1" applyBorder="1" applyAlignment="1">
      <alignment horizontal="center" vertical="top" wrapText="1"/>
    </xf>
    <xf numFmtId="0" fontId="3" fillId="0" borderId="17" xfId="0" applyFont="1" applyBorder="1" applyAlignment="1">
      <alignment wrapText="1"/>
    </xf>
    <xf numFmtId="0" fontId="3" fillId="0" borderId="11" xfId="0" applyFont="1" applyBorder="1" applyAlignment="1">
      <alignment wrapText="1"/>
    </xf>
    <xf numFmtId="0" fontId="3" fillId="0" borderId="10" xfId="0" applyFont="1" applyBorder="1" applyAlignment="1">
      <alignment wrapText="1"/>
    </xf>
    <xf numFmtId="0" fontId="3" fillId="0" borderId="17" xfId="0" applyFont="1" applyBorder="1" applyAlignment="1">
      <alignment horizontal="center" wrapText="1"/>
    </xf>
    <xf numFmtId="0" fontId="3" fillId="0" borderId="10"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center" wrapText="1"/>
    </xf>
    <xf numFmtId="0" fontId="3" fillId="0" borderId="5" xfId="0" applyFont="1" applyBorder="1" applyAlignment="1">
      <alignment wrapText="1"/>
    </xf>
    <xf numFmtId="0" fontId="3" fillId="0" borderId="6" xfId="0" applyFont="1" applyBorder="1" applyAlignment="1">
      <alignment wrapText="1"/>
    </xf>
    <xf numFmtId="0" fontId="3" fillId="2" borderId="17" xfId="0" applyFont="1" applyFill="1" applyBorder="1" applyAlignment="1">
      <alignment horizontal="center" wrapText="1"/>
    </xf>
    <xf numFmtId="0" fontId="3" fillId="2" borderId="10" xfId="0" applyFont="1" applyFill="1" applyBorder="1" applyAlignment="1">
      <alignment horizontal="center" wrapText="1"/>
    </xf>
    <xf numFmtId="0" fontId="3" fillId="0" borderId="17" xfId="0" applyFont="1" applyBorder="1" applyAlignment="1">
      <alignment vertical="top" wrapText="1"/>
    </xf>
    <xf numFmtId="0" fontId="3" fillId="0" borderId="10" xfId="0" applyFont="1" applyBorder="1" applyAlignment="1">
      <alignment vertical="top" wrapText="1"/>
    </xf>
    <xf numFmtId="0" fontId="3" fillId="0" borderId="16" xfId="0" applyFont="1" applyBorder="1" applyAlignment="1">
      <alignment wrapText="1"/>
    </xf>
    <xf numFmtId="0" fontId="3" fillId="0" borderId="7" xfId="0" applyFont="1" applyBorder="1" applyAlignment="1">
      <alignment wrapText="1"/>
    </xf>
    <xf numFmtId="0" fontId="3" fillId="0" borderId="16" xfId="0" applyFont="1" applyBorder="1" applyAlignment="1">
      <alignment vertical="top" wrapText="1"/>
    </xf>
    <xf numFmtId="0" fontId="3" fillId="0" borderId="7" xfId="0" applyFont="1" applyBorder="1" applyAlignment="1">
      <alignment vertical="top" wrapText="1"/>
    </xf>
    <xf numFmtId="0" fontId="3" fillId="0" borderId="17" xfId="0" applyFont="1" applyBorder="1" applyAlignment="1">
      <alignment horizontal="center" textRotation="90" wrapText="1"/>
    </xf>
    <xf numFmtId="0" fontId="3" fillId="0" borderId="11" xfId="0" applyFont="1" applyBorder="1" applyAlignment="1">
      <alignment horizontal="center" textRotation="90" wrapText="1"/>
    </xf>
    <xf numFmtId="0" fontId="3" fillId="0" borderId="10" xfId="0" applyFont="1" applyBorder="1" applyAlignment="1">
      <alignment horizontal="center" textRotation="90" wrapText="1"/>
    </xf>
    <xf numFmtId="0" fontId="3" fillId="2" borderId="17" xfId="0" applyFont="1" applyFill="1" applyBorder="1" applyAlignment="1">
      <alignment wrapText="1"/>
    </xf>
    <xf numFmtId="0" fontId="3" fillId="2" borderId="11" xfId="0" applyFont="1" applyFill="1" applyBorder="1" applyAlignment="1">
      <alignment wrapText="1"/>
    </xf>
    <xf numFmtId="0" fontId="3" fillId="2" borderId="10" xfId="0" applyFont="1" applyFill="1" applyBorder="1" applyAlignment="1">
      <alignment wrapText="1"/>
    </xf>
    <xf numFmtId="0" fontId="11" fillId="0" borderId="0" xfId="2" applyFont="1" applyAlignment="1">
      <alignment horizontal="left" vertical="top" wrapText="1"/>
    </xf>
    <xf numFmtId="0" fontId="11" fillId="0" borderId="0" xfId="2" applyFont="1" applyAlignment="1">
      <alignment vertical="top" wrapText="1"/>
    </xf>
    <xf numFmtId="0" fontId="12" fillId="0" borderId="0" xfId="2" applyFont="1" applyAlignment="1">
      <alignment vertical="top" wrapText="1"/>
    </xf>
    <xf numFmtId="0" fontId="22" fillId="0" borderId="0" xfId="2" applyFont="1" applyBorder="1" applyAlignment="1">
      <alignment horizontal="center"/>
    </xf>
    <xf numFmtId="0" fontId="13" fillId="0" borderId="0" xfId="2" applyFont="1" applyBorder="1" applyAlignment="1">
      <alignment vertical="top" wrapText="1"/>
    </xf>
    <xf numFmtId="0" fontId="16" fillId="0" borderId="0" xfId="2" applyFont="1" applyBorder="1" applyAlignment="1">
      <alignment horizontal="center"/>
    </xf>
    <xf numFmtId="0" fontId="16" fillId="0" borderId="0" xfId="2" applyFont="1" applyBorder="1" applyAlignment="1">
      <alignment horizontal="center" wrapText="1"/>
    </xf>
    <xf numFmtId="0" fontId="17" fillId="0" borderId="32" xfId="2" applyFont="1" applyBorder="1" applyAlignment="1">
      <alignment horizontal="left" vertical="center"/>
    </xf>
    <xf numFmtId="0" fontId="17" fillId="0" borderId="0" xfId="2" applyFont="1" applyBorder="1" applyAlignment="1">
      <alignment horizontal="left" vertical="center"/>
    </xf>
    <xf numFmtId="0" fontId="17" fillId="0" borderId="33" xfId="2" applyFont="1" applyBorder="1" applyAlignment="1">
      <alignment horizontal="left" vertical="center"/>
    </xf>
  </cellXfs>
  <cellStyles count="36">
    <cellStyle name="Comma 2" xfId="3"/>
    <cellStyle name="Comma0" xfId="4"/>
    <cellStyle name="Currency0" xfId="5"/>
    <cellStyle name="Data" xfId="6"/>
    <cellStyle name="Date" xfId="7"/>
    <cellStyle name="Fixed" xfId="8"/>
    <cellStyle name="Hed Side" xfId="9"/>
    <cellStyle name="Hed Side bold" xfId="10"/>
    <cellStyle name="Hed Side Regular" xfId="11"/>
    <cellStyle name="Hed Side_1-43A" xfId="12"/>
    <cellStyle name="Hed Top" xfId="13"/>
    <cellStyle name="Normal" xfId="0" builtinId="0"/>
    <cellStyle name="Normal 2" xfId="1"/>
    <cellStyle name="Normal 2 2" xfId="14"/>
    <cellStyle name="Normal 3" xfId="15"/>
    <cellStyle name="Normal 4" xfId="16"/>
    <cellStyle name="Normal 5" xfId="17"/>
    <cellStyle name="Normal 6" xfId="2"/>
    <cellStyle name="Percent 2" xfId="18"/>
    <cellStyle name="Source Hed" xfId="19"/>
    <cellStyle name="Source Superscript" xfId="20"/>
    <cellStyle name="Source Text" xfId="21"/>
    <cellStyle name="Superscript" xfId="22"/>
    <cellStyle name="Table Data" xfId="23"/>
    <cellStyle name="Table Head Top" xfId="24"/>
    <cellStyle name="Table Hed Side" xfId="25"/>
    <cellStyle name="Table Title" xfId="26"/>
    <cellStyle name="Title Text" xfId="27"/>
    <cellStyle name="Title Text 1" xfId="28"/>
    <cellStyle name="Title Text 2" xfId="29"/>
    <cellStyle name="Title-1" xfId="30"/>
    <cellStyle name="Title-2" xfId="31"/>
    <cellStyle name="Title-3" xfId="32"/>
    <cellStyle name="Wrap" xfId="33"/>
    <cellStyle name="Wrap Bold" xfId="34"/>
    <cellStyle name="Wrap Title" xfId="3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20667216070534764"/>
          <c:y val="6.7555500470875135E-2"/>
          <c:w val="0.57181242488425865"/>
          <c:h val="0.89397304651979803"/>
        </c:manualLayout>
      </c:layout>
      <c:pieChart>
        <c:varyColors val="1"/>
        <c:ser>
          <c:idx val="0"/>
          <c:order val="0"/>
          <c:tx>
            <c:v>Share of GDP</c:v>
          </c:tx>
          <c:dPt>
            <c:idx val="0"/>
            <c:explosion val="12"/>
          </c:dPt>
          <c:dPt>
            <c:idx val="1"/>
            <c:explosion val="12"/>
          </c:dPt>
          <c:dPt>
            <c:idx val="2"/>
            <c:explosion val="12"/>
            <c:spPr>
              <a:solidFill>
                <a:schemeClr val="accent6"/>
              </a:solidFill>
            </c:spPr>
          </c:dPt>
          <c:dPt>
            <c:idx val="3"/>
            <c:spPr>
              <a:solidFill>
                <a:schemeClr val="accent3">
                  <a:lumMod val="75000"/>
                </a:schemeClr>
              </a:solidFill>
            </c:spPr>
          </c:dPt>
          <c:cat>
            <c:strRef>
              <c:f>(Figure1_data!$A$15:$A$16,Figure1_data!$A$18)</c:f>
              <c:strCache>
                <c:ptCount val="3"/>
                <c:pt idx="0">
                  <c:v>Total For-hire</c:v>
                </c:pt>
                <c:pt idx="1">
                  <c:v>Total In-house</c:v>
                </c:pt>
                <c:pt idx="2">
                  <c:v>GDP (d)</c:v>
                </c:pt>
              </c:strCache>
            </c:strRef>
          </c:cat>
          <c:val>
            <c:numRef>
              <c:f>(Figure1_data!$D$15:$D$16,Figure1_data!$D$3,Figure1_data!$D$19)</c:f>
              <c:numCache>
                <c:formatCode>0.00%</c:formatCode>
                <c:ptCount val="4"/>
                <c:pt idx="0">
                  <c:v>2.8510572436333825E-2</c:v>
                </c:pt>
                <c:pt idx="1">
                  <c:v>1.2284630517926649E-2</c:v>
                </c:pt>
                <c:pt idx="2">
                  <c:v>1.7871026796564486E-2</c:v>
                </c:pt>
                <c:pt idx="3">
                  <c:v>0.94133377024917497</c:v>
                </c:pt>
              </c:numCache>
            </c:numRef>
          </c:val>
        </c:ser>
        <c:firstSliceAng val="80"/>
      </c:pieChart>
    </c:plotArea>
    <c:plotVisOnly val="1"/>
    <c:dispBlanksAs val="zero"/>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8.2827462493727785E-2"/>
          <c:y val="9.1902171319494158E-2"/>
          <c:w val="0.88809154933639423"/>
          <c:h val="0.77702123598186823"/>
        </c:manualLayout>
      </c:layout>
      <c:barChart>
        <c:barDir val="bar"/>
        <c:grouping val="stacked"/>
        <c:ser>
          <c:idx val="0"/>
          <c:order val="0"/>
          <c:tx>
            <c:v>For-hire</c:v>
          </c:tx>
          <c:dPt>
            <c:idx val="0"/>
            <c:spPr>
              <a:solidFill>
                <a:schemeClr val="accent6"/>
              </a:solidFill>
              <a:ln>
                <a:solidFill>
                  <a:schemeClr val="accent6"/>
                </a:solidFill>
              </a:ln>
            </c:spPr>
          </c:dPt>
          <c:dLbls>
            <c:dLbl>
              <c:idx val="0"/>
              <c:delete val="1"/>
            </c:dLbl>
            <c:dLbl>
              <c:idx val="1"/>
              <c:layout>
                <c:manualLayout>
                  <c:x val="0"/>
                  <c:y val="0"/>
                </c:manualLayout>
              </c:layout>
              <c:tx>
                <c:rich>
                  <a:bodyPr/>
                  <a:lstStyle/>
                  <a:p>
                    <a:r>
                      <a:rPr lang="en-US"/>
                      <a:t>$13.4</a:t>
                    </a:r>
                  </a:p>
                </c:rich>
              </c:tx>
              <c:showVal val="1"/>
            </c:dLbl>
            <c:dLbl>
              <c:idx val="2"/>
              <c:layout>
                <c:manualLayout>
                  <c:x val="5.8602649808791882E-3"/>
                  <c:y val="0"/>
                </c:manualLayout>
              </c:layout>
              <c:tx>
                <c:rich>
                  <a:bodyPr/>
                  <a:lstStyle/>
                  <a:p>
                    <a:r>
                      <a:rPr lang="en-US"/>
                      <a:t>$38.6</a:t>
                    </a:r>
                  </a:p>
                </c:rich>
              </c:tx>
              <c:showVal val="1"/>
            </c:dLbl>
            <c:dLbl>
              <c:idx val="3"/>
              <c:layout/>
              <c:tx>
                <c:rich>
                  <a:bodyPr/>
                  <a:lstStyle/>
                  <a:p>
                    <a:r>
                      <a:rPr lang="en-US"/>
                      <a:t>$77.6</a:t>
                    </a:r>
                  </a:p>
                </c:rich>
              </c:tx>
              <c:showVal val="1"/>
            </c:dLbl>
            <c:dLbl>
              <c:idx val="4"/>
              <c:layout>
                <c:manualLayout>
                  <c:x val="1.4650662452197858E-3"/>
                  <c:y val="-4.0050107372942021E-3"/>
                </c:manualLayout>
              </c:layout>
              <c:tx>
                <c:rich>
                  <a:bodyPr/>
                  <a:lstStyle/>
                  <a:p>
                    <a:r>
                      <a:rPr lang="en-US"/>
                      <a:t>$218.9</a:t>
                    </a:r>
                  </a:p>
                </c:rich>
              </c:tx>
              <c:showVal val="1"/>
            </c:dLbl>
            <c:dLbl>
              <c:idx val="5"/>
              <c:layout/>
              <c:tx>
                <c:rich>
                  <a:bodyPr/>
                  <a:lstStyle/>
                  <a:p>
                    <a:r>
                      <a:rPr lang="en-US"/>
                      <a:t>$123.0</a:t>
                    </a:r>
                  </a:p>
                </c:rich>
              </c:tx>
              <c:showVal val="1"/>
            </c:dLbl>
            <c:showVal val="1"/>
          </c:dLbls>
          <c:cat>
            <c:strRef>
              <c:f>Figure1_data!$B$3:$B$8</c:f>
              <c:strCache>
                <c:ptCount val="6"/>
                <c:pt idx="0">
                  <c:v>HPTS</c:v>
                </c:pt>
                <c:pt idx="1">
                  <c:v>Water</c:v>
                </c:pt>
                <c:pt idx="2">
                  <c:v>Rail</c:v>
                </c:pt>
                <c:pt idx="3">
                  <c:v>Air</c:v>
                </c:pt>
                <c:pt idx="4">
                  <c:v>Other</c:v>
                </c:pt>
                <c:pt idx="5">
                  <c:v>Truck</c:v>
                </c:pt>
              </c:strCache>
            </c:strRef>
          </c:cat>
          <c:val>
            <c:numRef>
              <c:f>Figure1_data!$C$9:$C$14</c:f>
              <c:numCache>
                <c:formatCode>0.00</c:formatCode>
                <c:ptCount val="6"/>
                <c:pt idx="0">
                  <c:v>0</c:v>
                </c:pt>
                <c:pt idx="1">
                  <c:v>13.42</c:v>
                </c:pt>
                <c:pt idx="2">
                  <c:v>38.61</c:v>
                </c:pt>
                <c:pt idx="3">
                  <c:v>77.59</c:v>
                </c:pt>
                <c:pt idx="4">
                  <c:v>218.91</c:v>
                </c:pt>
                <c:pt idx="5">
                  <c:v>123.04</c:v>
                </c:pt>
              </c:numCache>
            </c:numRef>
          </c:val>
        </c:ser>
        <c:ser>
          <c:idx val="1"/>
          <c:order val="1"/>
          <c:tx>
            <c:v>In-house</c:v>
          </c:tx>
          <c:dPt>
            <c:idx val="0"/>
            <c:spPr>
              <a:solidFill>
                <a:schemeClr val="accent6"/>
              </a:solidFill>
              <a:ln>
                <a:solidFill>
                  <a:schemeClr val="accent6"/>
                </a:solidFill>
              </a:ln>
            </c:spPr>
          </c:dPt>
          <c:dLbls>
            <c:dLbl>
              <c:idx val="0"/>
              <c:layout/>
              <c:tx>
                <c:rich>
                  <a:bodyPr/>
                  <a:lstStyle/>
                  <a:p>
                    <a:r>
                      <a:rPr lang="en-US"/>
                      <a:t>$295.6</a:t>
                    </a:r>
                  </a:p>
                </c:rich>
              </c:tx>
              <c:showVal val="1"/>
              <c:separator>, </c:separator>
            </c:dLbl>
            <c:dLbl>
              <c:idx val="1"/>
              <c:layout>
                <c:manualLayout>
                  <c:x val="2.4906126168736397E-2"/>
                  <c:y val="3.0303030303030312E-3"/>
                </c:manualLayout>
              </c:layout>
              <c:tx>
                <c:rich>
                  <a:bodyPr/>
                  <a:lstStyle/>
                  <a:p>
                    <a:r>
                      <a:rPr lang="en-US"/>
                      <a:t>$3.3</a:t>
                    </a:r>
                  </a:p>
                </c:rich>
              </c:tx>
              <c:showVal val="1"/>
              <c:separator>, </c:separator>
            </c:dLbl>
            <c:dLbl>
              <c:idx val="2"/>
              <c:layout>
                <c:manualLayout>
                  <c:x val="2.0510927433077072E-2"/>
                  <c:y val="0"/>
                </c:manualLayout>
              </c:layout>
              <c:tx>
                <c:rich>
                  <a:bodyPr/>
                  <a:lstStyle/>
                  <a:p>
                    <a:r>
                      <a:rPr lang="en-US"/>
                      <a:t>$0.2</a:t>
                    </a:r>
                  </a:p>
                </c:rich>
              </c:tx>
              <c:showVal val="1"/>
              <c:separator>, </c:separator>
            </c:dLbl>
            <c:dLbl>
              <c:idx val="3"/>
              <c:layout/>
              <c:tx>
                <c:rich>
                  <a:bodyPr/>
                  <a:lstStyle/>
                  <a:p>
                    <a:r>
                      <a:rPr lang="en-US"/>
                      <a:t>$27.7</a:t>
                    </a:r>
                  </a:p>
                </c:rich>
              </c:tx>
              <c:showVal val="1"/>
              <c:separator>, </c:separator>
            </c:dLbl>
            <c:dLbl>
              <c:idx val="4"/>
              <c:delete val="1"/>
            </c:dLbl>
            <c:dLbl>
              <c:idx val="5"/>
              <c:layout/>
              <c:tx>
                <c:rich>
                  <a:bodyPr/>
                  <a:lstStyle/>
                  <a:p>
                    <a:r>
                      <a:rPr lang="en-US"/>
                      <a:t>$172.1</a:t>
                    </a:r>
                  </a:p>
                </c:rich>
              </c:tx>
              <c:showVal val="1"/>
              <c:separator>, </c:separator>
            </c:dLbl>
            <c:showVal val="1"/>
            <c:separator>, </c:separator>
          </c:dLbls>
          <c:cat>
            <c:strRef>
              <c:f>Figure1_data!$B$3:$B$8</c:f>
              <c:strCache>
                <c:ptCount val="6"/>
                <c:pt idx="0">
                  <c:v>HPTS</c:v>
                </c:pt>
                <c:pt idx="1">
                  <c:v>Water</c:v>
                </c:pt>
                <c:pt idx="2">
                  <c:v>Rail</c:v>
                </c:pt>
                <c:pt idx="3">
                  <c:v>Air</c:v>
                </c:pt>
                <c:pt idx="4">
                  <c:v>Other</c:v>
                </c:pt>
                <c:pt idx="5">
                  <c:v>Truck</c:v>
                </c:pt>
              </c:strCache>
            </c:strRef>
          </c:cat>
          <c:val>
            <c:numRef>
              <c:f>Figure1_data!$C$3:$C$8</c:f>
              <c:numCache>
                <c:formatCode>0.00</c:formatCode>
                <c:ptCount val="6"/>
                <c:pt idx="0" formatCode="General">
                  <c:v>295.58999999999997</c:v>
                </c:pt>
                <c:pt idx="1">
                  <c:v>3.28</c:v>
                </c:pt>
                <c:pt idx="2">
                  <c:v>0.16</c:v>
                </c:pt>
                <c:pt idx="3">
                  <c:v>27.66</c:v>
                </c:pt>
                <c:pt idx="4">
                  <c:v>0</c:v>
                </c:pt>
                <c:pt idx="5">
                  <c:v>172.09</c:v>
                </c:pt>
              </c:numCache>
            </c:numRef>
          </c:val>
        </c:ser>
        <c:gapWidth val="39"/>
        <c:overlap val="100"/>
        <c:axId val="77342976"/>
        <c:axId val="77385728"/>
      </c:barChart>
      <c:catAx>
        <c:axId val="77342976"/>
        <c:scaling>
          <c:orientation val="minMax"/>
        </c:scaling>
        <c:axPos val="l"/>
        <c:numFmt formatCode="General" sourceLinked="1"/>
        <c:majorTickMark val="none"/>
        <c:tickLblPos val="none"/>
        <c:crossAx val="77385728"/>
        <c:crosses val="autoZero"/>
        <c:auto val="1"/>
        <c:lblAlgn val="ctr"/>
        <c:lblOffset val="100"/>
      </c:catAx>
      <c:valAx>
        <c:axId val="77385728"/>
        <c:scaling>
          <c:orientation val="minMax"/>
          <c:max val="300"/>
        </c:scaling>
        <c:axPos val="b"/>
        <c:numFmt formatCode="&quot;$&quot;#,##0" sourceLinked="0"/>
        <c:majorTickMark val="none"/>
        <c:tickLblPos val="nextTo"/>
        <c:crossAx val="77342976"/>
        <c:crosses val="autoZero"/>
        <c:crossBetween val="between"/>
      </c:valAx>
      <c:spPr>
        <a:noFill/>
        <a:ln w="25400">
          <a:noFill/>
        </a:ln>
      </c:spPr>
    </c:plotArea>
    <c:legend>
      <c:legendPos val="r"/>
      <c:layout>
        <c:manualLayout>
          <c:xMode val="edge"/>
          <c:yMode val="edge"/>
          <c:x val="0.38232853245352488"/>
          <c:y val="2.0960868527797671E-2"/>
          <c:w val="0.26529604143714924"/>
          <c:h val="6.6175614411834879E-2"/>
        </c:manualLayout>
      </c:layout>
      <c:spPr>
        <a:ln>
          <a:noFill/>
        </a:ln>
      </c:spPr>
      <c:txPr>
        <a:bodyPr/>
        <a:lstStyle/>
        <a:p>
          <a:pPr>
            <a:defRPr b="1"/>
          </a:pPr>
          <a:endParaRPr lang="en-US"/>
        </a:p>
      </c:txPr>
    </c:legend>
    <c:plotVisOnly val="1"/>
    <c:dispBlanksAs val="gap"/>
  </c:chart>
  <c:spPr>
    <a:ln>
      <a:noFill/>
    </a:ln>
  </c:spPr>
  <c:txPr>
    <a:bodyPr/>
    <a:lstStyle/>
    <a:p>
      <a:pPr>
        <a:defRPr sz="1100"/>
      </a:pPr>
      <a:endParaRPr lang="en-US"/>
    </a:p>
  </c:txPr>
  <c:printSettings>
    <c:headerFooter/>
    <c:pageMargins b="0.75000000000000233" l="0.70000000000000062" r="0.70000000000000062" t="0.75000000000000233" header="0.30000000000000032" footer="0.30000000000000032"/>
    <c:pageSetup/>
  </c:printSettings>
  <c:userShapes r:id="rId1"/>
</c:chartSpace>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19050</xdr:colOff>
      <xdr:row>9</xdr:row>
      <xdr:rowOff>85725</xdr:rowOff>
    </xdr:from>
    <xdr:to>
      <xdr:col>3</xdr:col>
      <xdr:colOff>314325</xdr:colOff>
      <xdr:row>13</xdr:row>
      <xdr:rowOff>123825</xdr:rowOff>
    </xdr:to>
    <xdr:sp macro="" textlink="">
      <xdr:nvSpPr>
        <xdr:cNvPr id="2049" name="Down Arrow 7"/>
        <xdr:cNvSpPr>
          <a:spLocks/>
        </xdr:cNvSpPr>
      </xdr:nvSpPr>
      <xdr:spPr bwMode="auto">
        <a:xfrm>
          <a:off x="1847850" y="2295525"/>
          <a:ext cx="295275" cy="685800"/>
        </a:xfrm>
        <a:prstGeom prst="downArrow">
          <a:avLst>
            <a:gd name="adj1" fmla="val 50000"/>
            <a:gd name="adj2" fmla="val 50000"/>
          </a:avLst>
        </a:prstGeom>
        <a:solidFill>
          <a:srgbClr val="4F81BD"/>
        </a:solidFill>
        <a:ln w="25400">
          <a:solidFill>
            <a:srgbClr val="243F6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323850</xdr:colOff>
      <xdr:row>11</xdr:row>
      <xdr:rowOff>47625</xdr:rowOff>
    </xdr:from>
    <xdr:to>
      <xdr:col>8</xdr:col>
      <xdr:colOff>9525</xdr:colOff>
      <xdr:row>15</xdr:row>
      <xdr:rowOff>85725</xdr:rowOff>
    </xdr:to>
    <xdr:sp macro="" textlink="">
      <xdr:nvSpPr>
        <xdr:cNvPr id="3073" name="Down Arrow 8"/>
        <xdr:cNvSpPr>
          <a:spLocks/>
        </xdr:cNvSpPr>
      </xdr:nvSpPr>
      <xdr:spPr bwMode="auto">
        <a:xfrm>
          <a:off x="4591050" y="3228975"/>
          <a:ext cx="295275" cy="685800"/>
        </a:xfrm>
        <a:prstGeom prst="downArrow">
          <a:avLst>
            <a:gd name="adj1" fmla="val 50000"/>
            <a:gd name="adj2" fmla="val 50000"/>
          </a:avLst>
        </a:prstGeom>
        <a:solidFill>
          <a:srgbClr val="4F81BD"/>
        </a:solidFill>
        <a:ln w="25400">
          <a:solidFill>
            <a:srgbClr val="243F6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523875</xdr:colOff>
      <xdr:row>15</xdr:row>
      <xdr:rowOff>57150</xdr:rowOff>
    </xdr:from>
    <xdr:to>
      <xdr:col>12</xdr:col>
      <xdr:colOff>276225</xdr:colOff>
      <xdr:row>16</xdr:row>
      <xdr:rowOff>133350</xdr:rowOff>
    </xdr:to>
    <xdr:sp macro="" textlink="">
      <xdr:nvSpPr>
        <xdr:cNvPr id="8194" name="AutoShape 8"/>
        <xdr:cNvSpPr>
          <a:spLocks noChangeShapeType="1"/>
        </xdr:cNvSpPr>
      </xdr:nvSpPr>
      <xdr:spPr bwMode="auto">
        <a:xfrm flipH="1">
          <a:off x="6619875" y="3752850"/>
          <a:ext cx="971550" cy="514350"/>
        </a:xfrm>
        <a:prstGeom prst="straightConnector1">
          <a:avLst/>
        </a:prstGeom>
        <a:noFill/>
        <a:ln w="38100">
          <a:solidFill>
            <a:srgbClr val="000000"/>
          </a:solidFill>
          <a:round/>
          <a:headEnd/>
          <a:tailEnd type="triangle" w="med" len="med"/>
        </a:ln>
      </xdr:spPr>
    </xdr:sp>
    <xdr:clientData/>
  </xdr:twoCellAnchor>
  <xdr:twoCellAnchor>
    <xdr:from>
      <xdr:col>12</xdr:col>
      <xdr:colOff>323850</xdr:colOff>
      <xdr:row>14</xdr:row>
      <xdr:rowOff>95250</xdr:rowOff>
    </xdr:from>
    <xdr:to>
      <xdr:col>13</xdr:col>
      <xdr:colOff>180975</xdr:colOff>
      <xdr:row>15</xdr:row>
      <xdr:rowOff>180975</xdr:rowOff>
    </xdr:to>
    <xdr:sp macro="" textlink="">
      <xdr:nvSpPr>
        <xdr:cNvPr id="8193" name="Text Box 2"/>
        <xdr:cNvSpPr txBox="1">
          <a:spLocks noChangeArrowheads="1"/>
        </xdr:cNvSpPr>
      </xdr:nvSpPr>
      <xdr:spPr bwMode="auto">
        <a:xfrm>
          <a:off x="7639050" y="3619500"/>
          <a:ext cx="466725" cy="2571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100" b="1" i="0" u="none" strike="noStrike" baseline="0">
              <a:solidFill>
                <a:srgbClr val="000000"/>
              </a:solidFill>
              <a:latin typeface="Calibri"/>
            </a:rPr>
            <a:t>GDP</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6</xdr:row>
      <xdr:rowOff>66675</xdr:rowOff>
    </xdr:from>
    <xdr:to>
      <xdr:col>8</xdr:col>
      <xdr:colOff>219075</xdr:colOff>
      <xdr:row>25</xdr:row>
      <xdr:rowOff>23813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absoluteAnchor>
    <xdr:pos x="5486400" y="323849"/>
    <xdr:ext cx="8668550" cy="4600576"/>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twoCellAnchor>
    <xdr:from>
      <xdr:col>16</xdr:col>
      <xdr:colOff>295275</xdr:colOff>
      <xdr:row>3</xdr:row>
      <xdr:rowOff>49529</xdr:rowOff>
    </xdr:from>
    <xdr:to>
      <xdr:col>16</xdr:col>
      <xdr:colOff>361950</xdr:colOff>
      <xdr:row>3</xdr:row>
      <xdr:rowOff>113537</xdr:rowOff>
    </xdr:to>
    <xdr:sp macro="" textlink="">
      <xdr:nvSpPr>
        <xdr:cNvPr id="4" name="Rectangle 3"/>
        <xdr:cNvSpPr/>
      </xdr:nvSpPr>
      <xdr:spPr>
        <a:xfrm flipV="1">
          <a:off x="10048875" y="535304"/>
          <a:ext cx="66675" cy="64008"/>
        </a:xfrm>
        <a:prstGeom prst="rect">
          <a:avLst/>
        </a:prstGeom>
        <a:solidFill>
          <a:schemeClr val="accent6"/>
        </a:solidFill>
        <a:ln>
          <a:solidFill>
            <a:schemeClr val="accent6"/>
          </a:solidFill>
        </a:ln>
      </xdr:spPr>
      <xdr:style>
        <a:lnRef idx="2">
          <a:schemeClr val="accent6">
            <a:shade val="50000"/>
          </a:schemeClr>
        </a:lnRef>
        <a:fillRef idx="1">
          <a:schemeClr val="accent6"/>
        </a:fillRef>
        <a:effectRef idx="0">
          <a:schemeClr val="accent6"/>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clientData/>
  </xdr:twoCellAnchor>
</xdr:wsDr>
</file>

<file path=xl/drawings/drawing5.xml><?xml version="1.0" encoding="utf-8"?>
<c:userShapes xmlns:c="http://schemas.openxmlformats.org/drawingml/2006/chart">
  <cdr:relSizeAnchor xmlns:cdr="http://schemas.openxmlformats.org/drawingml/2006/chartDrawing">
    <cdr:from>
      <cdr:x>0.3549</cdr:x>
      <cdr:y>0.18682</cdr:y>
    </cdr:from>
    <cdr:to>
      <cdr:x>0.64397</cdr:x>
      <cdr:y>0.6044</cdr:y>
    </cdr:to>
    <cdr:sp macro="" textlink="">
      <cdr:nvSpPr>
        <cdr:cNvPr id="2" name="TextBox 1"/>
        <cdr:cNvSpPr txBox="1"/>
      </cdr:nvSpPr>
      <cdr:spPr>
        <a:xfrm xmlns:a="http://schemas.openxmlformats.org/drawingml/2006/main">
          <a:off x="1774743" y="566751"/>
          <a:ext cx="1445531" cy="12668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400" b="1"/>
            <a:t>All Other U.S. GDP</a:t>
          </a:r>
        </a:p>
        <a:p xmlns:a="http://schemas.openxmlformats.org/drawingml/2006/main">
          <a:pPr algn="ctr"/>
          <a:r>
            <a:rPr lang="en-US" sz="1400" b="1"/>
            <a:t>94.1%</a:t>
          </a:r>
        </a:p>
      </cdr:txBody>
    </cdr:sp>
  </cdr:relSizeAnchor>
  <cdr:relSizeAnchor xmlns:cdr="http://schemas.openxmlformats.org/drawingml/2006/chartDrawing">
    <cdr:from>
      <cdr:x>0.78476</cdr:x>
      <cdr:y>0.43642</cdr:y>
    </cdr:from>
    <cdr:to>
      <cdr:x>0.96762</cdr:x>
      <cdr:y>0.51805</cdr:y>
    </cdr:to>
    <cdr:sp macro="" textlink="">
      <cdr:nvSpPr>
        <cdr:cNvPr id="3" name="TextBox 2"/>
        <cdr:cNvSpPr txBox="1"/>
      </cdr:nvSpPr>
      <cdr:spPr>
        <a:xfrm xmlns:a="http://schemas.openxmlformats.org/drawingml/2006/main">
          <a:off x="3924300" y="1323975"/>
          <a:ext cx="914400"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900" b="1"/>
            <a:t>For-hire</a:t>
          </a:r>
          <a:r>
            <a:rPr lang="en-US" sz="900" b="1" baseline="0"/>
            <a:t> 2.9%   </a:t>
          </a:r>
          <a:endParaRPr lang="en-US" sz="900" b="1"/>
        </a:p>
      </cdr:txBody>
    </cdr:sp>
  </cdr:relSizeAnchor>
  <cdr:relSizeAnchor xmlns:cdr="http://schemas.openxmlformats.org/drawingml/2006/chartDrawing">
    <cdr:from>
      <cdr:x>0.78667</cdr:x>
      <cdr:y>0.50235</cdr:y>
    </cdr:from>
    <cdr:to>
      <cdr:x>0.96952</cdr:x>
      <cdr:y>0.58085</cdr:y>
    </cdr:to>
    <cdr:sp macro="" textlink="">
      <cdr:nvSpPr>
        <cdr:cNvPr id="4" name="TextBox 1"/>
        <cdr:cNvSpPr txBox="1"/>
      </cdr:nvSpPr>
      <cdr:spPr>
        <a:xfrm xmlns:a="http://schemas.openxmlformats.org/drawingml/2006/main">
          <a:off x="3933825" y="1524000"/>
          <a:ext cx="914400" cy="2381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baseline="0"/>
            <a:t>In-house 1.2%   </a:t>
          </a:r>
          <a:endParaRPr lang="en-US" sz="900" b="1"/>
        </a:p>
      </cdr:txBody>
    </cdr:sp>
  </cdr:relSizeAnchor>
  <cdr:relSizeAnchor xmlns:cdr="http://schemas.openxmlformats.org/drawingml/2006/chartDrawing">
    <cdr:from>
      <cdr:x>0.78476</cdr:x>
      <cdr:y>0.55887</cdr:y>
    </cdr:from>
    <cdr:to>
      <cdr:x>0.96762</cdr:x>
      <cdr:y>0.63736</cdr:y>
    </cdr:to>
    <cdr:sp macro="" textlink="">
      <cdr:nvSpPr>
        <cdr:cNvPr id="5" name="TextBox 1"/>
        <cdr:cNvSpPr txBox="1"/>
      </cdr:nvSpPr>
      <cdr:spPr>
        <a:xfrm xmlns:a="http://schemas.openxmlformats.org/drawingml/2006/main">
          <a:off x="3924300" y="1695450"/>
          <a:ext cx="914400" cy="2381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US" sz="900" b="1" baseline="0"/>
            <a:t>Household 1.8%</a:t>
          </a:r>
          <a:endParaRPr lang="en-US" sz="900" b="1"/>
        </a:p>
      </cdr:txBody>
    </cdr:sp>
  </cdr:relSizeAnchor>
  <cdr:relSizeAnchor xmlns:cdr="http://schemas.openxmlformats.org/drawingml/2006/chartDrawing">
    <cdr:from>
      <cdr:x>0.2781</cdr:x>
      <cdr:y>0</cdr:y>
    </cdr:from>
    <cdr:to>
      <cdr:x>0.70095</cdr:x>
      <cdr:y>0.07221</cdr:y>
    </cdr:to>
    <cdr:sp macro="" textlink="">
      <cdr:nvSpPr>
        <cdr:cNvPr id="6" name="TextBox 5"/>
        <cdr:cNvSpPr txBox="1"/>
      </cdr:nvSpPr>
      <cdr:spPr>
        <a:xfrm xmlns:a="http://schemas.openxmlformats.org/drawingml/2006/main">
          <a:off x="1390651" y="0"/>
          <a:ext cx="2114550"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eaLnBrk="1" fontAlgn="auto" latinLnBrk="0" hangingPunct="1">
            <a:lnSpc>
              <a:spcPct val="100000"/>
            </a:lnSpc>
            <a:spcBef>
              <a:spcPts val="0"/>
            </a:spcBef>
            <a:spcAft>
              <a:spcPts val="0"/>
            </a:spcAft>
            <a:buClrTx/>
            <a:buSzTx/>
            <a:buFontTx/>
            <a:buNone/>
            <a:tabLst/>
            <a:defRPr/>
          </a:pPr>
          <a:r>
            <a:rPr lang="en-US" sz="1100">
              <a:latin typeface="+mn-lt"/>
              <a:ea typeface="+mn-ea"/>
              <a:cs typeface="+mn-cs"/>
            </a:rPr>
            <a:t>Total GDP</a:t>
          </a:r>
          <a:r>
            <a:rPr lang="en-US" sz="1100" baseline="30000">
              <a:latin typeface="+mn-lt"/>
              <a:ea typeface="+mn-ea"/>
              <a:cs typeface="+mn-cs"/>
            </a:rPr>
            <a:t>d</a:t>
          </a:r>
          <a:r>
            <a:rPr lang="en-US" sz="1100">
              <a:latin typeface="+mn-lt"/>
              <a:ea typeface="+mn-ea"/>
              <a:cs typeface="+mn-cs"/>
            </a:rPr>
            <a:t> = 16,540 billion</a:t>
          </a:r>
          <a:endParaRPr lang="en-US" sz="1100"/>
        </a:p>
      </cdr:txBody>
    </cdr:sp>
  </cdr:relSizeAnchor>
</c:userShapes>
</file>

<file path=xl/drawings/drawing6.xml><?xml version="1.0" encoding="utf-8"?>
<c:userShapes xmlns:c="http://schemas.openxmlformats.org/drawingml/2006/chart">
  <cdr:relSizeAnchor xmlns:cdr="http://schemas.openxmlformats.org/drawingml/2006/chartDrawing">
    <cdr:from>
      <cdr:x>0.01978</cdr:x>
      <cdr:y>0.11616</cdr:y>
    </cdr:from>
    <cdr:to>
      <cdr:x>0.08351</cdr:x>
      <cdr:y>0.19819</cdr:y>
    </cdr:to>
    <cdr:sp macro="" textlink="">
      <cdr:nvSpPr>
        <cdr:cNvPr id="2" name="TextBox 1"/>
        <cdr:cNvSpPr txBox="1"/>
      </cdr:nvSpPr>
      <cdr:spPr>
        <a:xfrm xmlns:a="http://schemas.openxmlformats.org/drawingml/2006/main">
          <a:off x="171464" y="486846"/>
          <a:ext cx="552447" cy="343787"/>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l"/>
          <a:r>
            <a:rPr lang="en-US" sz="1100" b="1"/>
            <a:t>Truck</a:t>
          </a:r>
        </a:p>
      </cdr:txBody>
    </cdr:sp>
  </cdr:relSizeAnchor>
  <cdr:relSizeAnchor xmlns:cdr="http://schemas.openxmlformats.org/drawingml/2006/chartDrawing">
    <cdr:from>
      <cdr:x>0.03626</cdr:x>
      <cdr:y>0.37352</cdr:y>
    </cdr:from>
    <cdr:to>
      <cdr:x>0.127</cdr:x>
      <cdr:y>0.45555</cdr:y>
    </cdr:to>
    <cdr:sp macro="" textlink="">
      <cdr:nvSpPr>
        <cdr:cNvPr id="3" name="TextBox 1"/>
        <cdr:cNvSpPr txBox="1"/>
      </cdr:nvSpPr>
      <cdr:spPr>
        <a:xfrm xmlns:a="http://schemas.openxmlformats.org/drawingml/2006/main">
          <a:off x="314325" y="1565429"/>
          <a:ext cx="786584" cy="34378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Air</a:t>
          </a:r>
        </a:p>
      </cdr:txBody>
    </cdr:sp>
  </cdr:relSizeAnchor>
  <cdr:relSizeAnchor xmlns:cdr="http://schemas.openxmlformats.org/drawingml/2006/chartDrawing">
    <cdr:from>
      <cdr:x>0.02857</cdr:x>
      <cdr:y>0.50154</cdr:y>
    </cdr:from>
    <cdr:to>
      <cdr:x>0.1193</cdr:x>
      <cdr:y>0.58357</cdr:y>
    </cdr:to>
    <cdr:sp macro="" textlink="">
      <cdr:nvSpPr>
        <cdr:cNvPr id="4" name="TextBox 1"/>
        <cdr:cNvSpPr txBox="1"/>
      </cdr:nvSpPr>
      <cdr:spPr>
        <a:xfrm xmlns:a="http://schemas.openxmlformats.org/drawingml/2006/main">
          <a:off x="247650" y="2101936"/>
          <a:ext cx="786497" cy="34378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Rail</a:t>
          </a:r>
        </a:p>
      </cdr:txBody>
    </cdr:sp>
  </cdr:relSizeAnchor>
  <cdr:relSizeAnchor xmlns:cdr="http://schemas.openxmlformats.org/drawingml/2006/chartDrawing">
    <cdr:from>
      <cdr:x>0.01428</cdr:x>
      <cdr:y>0.63651</cdr:y>
    </cdr:from>
    <cdr:to>
      <cdr:x>0.10501</cdr:x>
      <cdr:y>0.71854</cdr:y>
    </cdr:to>
    <cdr:sp macro="" textlink="">
      <cdr:nvSpPr>
        <cdr:cNvPr id="5" name="TextBox 1"/>
        <cdr:cNvSpPr txBox="1"/>
      </cdr:nvSpPr>
      <cdr:spPr>
        <a:xfrm xmlns:a="http://schemas.openxmlformats.org/drawingml/2006/main">
          <a:off x="123787" y="2667621"/>
          <a:ext cx="786497" cy="34378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US" sz="1100" b="1"/>
            <a:t>Water</a:t>
          </a:r>
        </a:p>
      </cdr:txBody>
    </cdr:sp>
  </cdr:relSizeAnchor>
  <cdr:relSizeAnchor xmlns:cdr="http://schemas.openxmlformats.org/drawingml/2006/chartDrawing">
    <cdr:from>
      <cdr:x>0</cdr:x>
      <cdr:y>0.55469</cdr:y>
    </cdr:from>
    <cdr:to>
      <cdr:x>0.10426</cdr:x>
      <cdr:y>0.75781</cdr:y>
    </cdr:to>
    <cdr:sp macro="" textlink="">
      <cdr:nvSpPr>
        <cdr:cNvPr id="6" name="TextBox 1"/>
        <cdr:cNvSpPr txBox="1"/>
      </cdr:nvSpPr>
      <cdr:spPr>
        <a:xfrm xmlns:a="http://schemas.openxmlformats.org/drawingml/2006/main">
          <a:off x="0" y="3466107"/>
          <a:ext cx="902368" cy="1269242"/>
        </a:xfrm>
        <a:prstGeom xmlns:a="http://schemas.openxmlformats.org/drawingml/2006/main" prst="rect">
          <a:avLst/>
        </a:prstGeom>
      </cdr:spPr>
      <cdr:txBody>
        <a:bodyPr xmlns:a="http://schemas.openxmlformats.org/drawingml/2006/main" wrap="non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a:endParaRPr lang="en-US" sz="1000"/>
        </a:p>
      </cdr:txBody>
    </cdr:sp>
  </cdr:relSizeAnchor>
  <cdr:relSizeAnchor xmlns:cdr="http://schemas.openxmlformats.org/drawingml/2006/chartDrawing">
    <cdr:from>
      <cdr:x>0.00143</cdr:x>
      <cdr:y>0.48296</cdr:y>
    </cdr:from>
    <cdr:to>
      <cdr:x>0.1029</cdr:x>
      <cdr:y>0.56055</cdr:y>
    </cdr:to>
    <cdr:sp macro="" textlink="">
      <cdr:nvSpPr>
        <cdr:cNvPr id="8" name="TextBox 1"/>
        <cdr:cNvSpPr txBox="1"/>
      </cdr:nvSpPr>
      <cdr:spPr>
        <a:xfrm xmlns:a="http://schemas.openxmlformats.org/drawingml/2006/main">
          <a:off x="12427" y="3038475"/>
          <a:ext cx="879598" cy="488136"/>
        </a:xfrm>
        <a:prstGeom xmlns:a="http://schemas.openxmlformats.org/drawingml/2006/main" prst="rect">
          <a:avLst/>
        </a:prstGeom>
      </cdr:spPr>
      <cdr:txBody>
        <a:bodyPr xmlns:a="http://schemas.openxmlformats.org/drawingml/2006/main" wrap="non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a:endParaRPr lang="en-US" sz="1000"/>
        </a:p>
      </cdr:txBody>
    </cdr:sp>
  </cdr:relSizeAnchor>
  <cdr:relSizeAnchor xmlns:cdr="http://schemas.openxmlformats.org/drawingml/2006/chartDrawing">
    <cdr:from>
      <cdr:x>0.00989</cdr:x>
      <cdr:y>0.24983</cdr:y>
    </cdr:from>
    <cdr:to>
      <cdr:x>0.12479</cdr:x>
      <cdr:y>0.33755</cdr:y>
    </cdr:to>
    <cdr:sp macro="" textlink="">
      <cdr:nvSpPr>
        <cdr:cNvPr id="9" name="TextBox 1"/>
        <cdr:cNvSpPr txBox="1"/>
      </cdr:nvSpPr>
      <cdr:spPr>
        <a:xfrm xmlns:a="http://schemas.openxmlformats.org/drawingml/2006/main">
          <a:off x="85735" y="1149364"/>
          <a:ext cx="996017" cy="403562"/>
        </a:xfrm>
        <a:prstGeom xmlns:a="http://schemas.openxmlformats.org/drawingml/2006/main" prst="rect">
          <a:avLst/>
        </a:prstGeom>
      </cdr:spPr>
      <cdr:txBody>
        <a:bodyPr xmlns:a="http://schemas.openxmlformats.org/drawingml/2006/main" wrap="non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US" sz="1100" b="1"/>
            <a:t>Other</a:t>
          </a:r>
          <a:r>
            <a:rPr lang="en-US" sz="1100" b="1" baseline="30000"/>
            <a:t>c</a:t>
          </a:r>
        </a:p>
      </cdr:txBody>
    </cdr:sp>
  </cdr:relSizeAnchor>
  <cdr:relSizeAnchor xmlns:cdr="http://schemas.openxmlformats.org/drawingml/2006/chartDrawing">
    <cdr:from>
      <cdr:x>0.00945</cdr:x>
      <cdr:y>0.72786</cdr:y>
    </cdr:from>
    <cdr:to>
      <cdr:x>0.10233</cdr:x>
      <cdr:y>0.93099</cdr:y>
    </cdr:to>
    <cdr:sp macro="" textlink="">
      <cdr:nvSpPr>
        <cdr:cNvPr id="10" name="TextBox 1"/>
        <cdr:cNvSpPr txBox="1"/>
      </cdr:nvSpPr>
      <cdr:spPr>
        <a:xfrm xmlns:a="http://schemas.openxmlformats.org/drawingml/2006/main">
          <a:off x="81786" y="4548199"/>
          <a:ext cx="803872" cy="1269304"/>
        </a:xfrm>
        <a:prstGeom xmlns:a="http://schemas.openxmlformats.org/drawingml/2006/main" prst="rect">
          <a:avLst/>
        </a:prstGeom>
      </cdr:spPr>
      <cdr:txBody>
        <a:bodyPr xmlns:a="http://schemas.openxmlformats.org/drawingml/2006/main" wrap="non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a:endParaRPr lang="en-US" sz="1000"/>
        </a:p>
      </cdr:txBody>
    </cdr:sp>
  </cdr:relSizeAnchor>
  <cdr:relSizeAnchor xmlns:cdr="http://schemas.openxmlformats.org/drawingml/2006/chartDrawing">
    <cdr:from>
      <cdr:x>0.00659</cdr:x>
      <cdr:y>0.76742</cdr:y>
    </cdr:from>
    <cdr:to>
      <cdr:x>0.07911</cdr:x>
      <cdr:y>0.84945</cdr:y>
    </cdr:to>
    <cdr:sp macro="" textlink="">
      <cdr:nvSpPr>
        <cdr:cNvPr id="11" name="TextBox 1"/>
        <cdr:cNvSpPr txBox="1"/>
      </cdr:nvSpPr>
      <cdr:spPr>
        <a:xfrm xmlns:a="http://schemas.openxmlformats.org/drawingml/2006/main">
          <a:off x="57126" y="3216272"/>
          <a:ext cx="628643" cy="343788"/>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US" sz="1100" b="1"/>
            <a:t>House-</a:t>
          </a:r>
        </a:p>
        <a:p xmlns:a="http://schemas.openxmlformats.org/drawingml/2006/main">
          <a:pPr algn="l"/>
          <a:r>
            <a:rPr lang="en-US" sz="1100" b="1"/>
            <a:t>holds</a:t>
          </a:r>
        </a:p>
      </cdr:txBody>
    </cdr:sp>
  </cdr:relSizeAnchor>
</c:userShapes>
</file>

<file path=xl/drawings/drawing7.xml><?xml version="1.0" encoding="utf-8"?>
<xdr:wsDr xmlns:xdr="http://schemas.openxmlformats.org/drawingml/2006/spreadsheetDrawing" xmlns:a="http://schemas.openxmlformats.org/drawingml/2006/main">
  <xdr:oneCellAnchor>
    <xdr:from>
      <xdr:col>25</xdr:col>
      <xdr:colOff>28575</xdr:colOff>
      <xdr:row>19</xdr:row>
      <xdr:rowOff>819150</xdr:rowOff>
    </xdr:from>
    <xdr:ext cx="184731" cy="264560"/>
    <xdr:sp macro="" textlink="">
      <xdr:nvSpPr>
        <xdr:cNvPr id="2" name="TextBox 1"/>
        <xdr:cNvSpPr txBox="1"/>
      </xdr:nvSpPr>
      <xdr:spPr>
        <a:xfrm>
          <a:off x="191833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F10"/>
  <sheetViews>
    <sheetView workbookViewId="0">
      <selection activeCell="B9" sqref="B9"/>
    </sheetView>
  </sheetViews>
  <sheetFormatPr defaultRowHeight="12.75"/>
  <cols>
    <col min="2" max="2" width="12.7109375" customWidth="1"/>
  </cols>
  <sheetData>
    <row r="1" spans="1:6" ht="39" customHeight="1" thickBot="1">
      <c r="A1" s="132" t="s">
        <v>29</v>
      </c>
      <c r="B1" s="132"/>
      <c r="C1" s="132"/>
      <c r="D1" s="132"/>
      <c r="E1" s="132"/>
      <c r="F1" s="132"/>
    </row>
    <row r="2" spans="1:6" ht="13.5" thickBot="1">
      <c r="A2" s="122"/>
      <c r="B2" s="123"/>
      <c r="C2" s="126" t="s">
        <v>0</v>
      </c>
      <c r="D2" s="127"/>
      <c r="E2" s="127"/>
      <c r="F2" s="128"/>
    </row>
    <row r="3" spans="1:6" ht="26.25" thickBot="1">
      <c r="A3" s="124"/>
      <c r="B3" s="125"/>
      <c r="C3" s="22" t="s">
        <v>17</v>
      </c>
      <c r="D3" s="23" t="s">
        <v>18</v>
      </c>
      <c r="E3" s="22" t="s">
        <v>19</v>
      </c>
      <c r="F3" s="22" t="s">
        <v>20</v>
      </c>
    </row>
    <row r="4" spans="1:6" ht="13.5" thickBot="1">
      <c r="A4" s="129" t="s">
        <v>21</v>
      </c>
      <c r="B4" s="22" t="s">
        <v>22</v>
      </c>
      <c r="C4" s="24"/>
      <c r="D4" s="25">
        <v>0.8</v>
      </c>
      <c r="E4" s="26"/>
      <c r="F4" s="27"/>
    </row>
    <row r="5" spans="1:6" ht="13.5" thickBot="1">
      <c r="A5" s="130"/>
      <c r="B5" s="22" t="s">
        <v>23</v>
      </c>
      <c r="C5" s="27"/>
      <c r="D5" s="24"/>
      <c r="E5" s="28">
        <v>1</v>
      </c>
      <c r="F5" s="26"/>
    </row>
    <row r="6" spans="1:6" ht="13.5" thickBot="1">
      <c r="A6" s="130"/>
      <c r="B6" s="22" t="s">
        <v>24</v>
      </c>
      <c r="C6" s="27"/>
      <c r="D6" s="27"/>
      <c r="E6" s="24"/>
      <c r="F6" s="29">
        <v>2.5</v>
      </c>
    </row>
    <row r="7" spans="1:6" ht="26.25" thickBot="1">
      <c r="A7" s="130"/>
      <c r="B7" s="22" t="s">
        <v>25</v>
      </c>
      <c r="C7" s="30">
        <v>0.75</v>
      </c>
      <c r="D7" s="27"/>
      <c r="E7" s="27"/>
      <c r="F7" s="27"/>
    </row>
    <row r="8" spans="1:6" ht="29.25" customHeight="1" thickBot="1">
      <c r="A8" s="130"/>
      <c r="B8" s="22" t="s">
        <v>26</v>
      </c>
      <c r="C8" s="27"/>
      <c r="D8" s="26"/>
      <c r="E8" s="26"/>
      <c r="F8" s="26"/>
    </row>
    <row r="9" spans="1:6" ht="13.5" thickBot="1">
      <c r="A9" s="131"/>
      <c r="B9" s="50" t="s">
        <v>27</v>
      </c>
      <c r="C9" s="24"/>
      <c r="D9" s="25">
        <v>0.1</v>
      </c>
      <c r="E9" s="28">
        <v>0.12</v>
      </c>
      <c r="F9" s="29">
        <v>0.15</v>
      </c>
    </row>
    <row r="10" spans="1:6" ht="27" customHeight="1">
      <c r="A10" s="133" t="s">
        <v>28</v>
      </c>
      <c r="B10" s="133"/>
      <c r="C10" s="133"/>
      <c r="D10" s="133"/>
      <c r="E10" s="133"/>
      <c r="F10" s="133"/>
    </row>
  </sheetData>
  <mergeCells count="5">
    <mergeCell ref="A2:B3"/>
    <mergeCell ref="C2:F2"/>
    <mergeCell ref="A4:A9"/>
    <mergeCell ref="A1:F1"/>
    <mergeCell ref="A10:F10"/>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F25"/>
  <sheetViews>
    <sheetView tabSelected="1" workbookViewId="0">
      <selection activeCell="B9" sqref="B9"/>
    </sheetView>
  </sheetViews>
  <sheetFormatPr defaultRowHeight="12.75"/>
  <cols>
    <col min="2" max="2" width="12.85546875" customWidth="1"/>
  </cols>
  <sheetData>
    <row r="1" spans="1:6" ht="53.25" customHeight="1" thickBot="1">
      <c r="A1" s="132" t="s">
        <v>30</v>
      </c>
      <c r="B1" s="132"/>
      <c r="C1" s="132"/>
      <c r="D1" s="132"/>
      <c r="E1" s="132"/>
      <c r="F1" s="132"/>
    </row>
    <row r="2" spans="1:6" ht="13.5" thickBot="1">
      <c r="A2" s="122"/>
      <c r="B2" s="123"/>
      <c r="C2" s="126" t="s">
        <v>0</v>
      </c>
      <c r="D2" s="127"/>
      <c r="E2" s="127"/>
      <c r="F2" s="128"/>
    </row>
    <row r="3" spans="1:6" ht="26.25" thickBot="1">
      <c r="A3" s="124"/>
      <c r="B3" s="125"/>
      <c r="C3" s="22" t="s">
        <v>17</v>
      </c>
      <c r="D3" s="22" t="s">
        <v>18</v>
      </c>
      <c r="E3" s="22" t="s">
        <v>19</v>
      </c>
      <c r="F3" s="22" t="s">
        <v>20</v>
      </c>
    </row>
    <row r="4" spans="1:6" ht="13.5" thickBot="1">
      <c r="A4" s="129" t="s">
        <v>21</v>
      </c>
      <c r="B4" s="22" t="s">
        <v>22</v>
      </c>
      <c r="C4" s="27"/>
      <c r="D4" s="30">
        <v>0.8</v>
      </c>
      <c r="E4" s="27"/>
      <c r="F4" s="27"/>
    </row>
    <row r="5" spans="1:6" ht="13.5" thickBot="1">
      <c r="A5" s="130"/>
      <c r="B5" s="22" t="s">
        <v>23</v>
      </c>
      <c r="C5" s="27"/>
      <c r="D5" s="27"/>
      <c r="E5" s="30">
        <v>1</v>
      </c>
      <c r="F5" s="27"/>
    </row>
    <row r="6" spans="1:6" ht="13.5" thickBot="1">
      <c r="A6" s="130"/>
      <c r="B6" s="31" t="s">
        <v>24</v>
      </c>
      <c r="C6" s="32"/>
      <c r="D6" s="32"/>
      <c r="E6" s="32"/>
      <c r="F6" s="33">
        <v>2.5</v>
      </c>
    </row>
    <row r="7" spans="1:6" ht="27" thickTop="1" thickBot="1">
      <c r="A7" s="130"/>
      <c r="B7" s="31" t="s">
        <v>25</v>
      </c>
      <c r="C7" s="34">
        <v>0.75</v>
      </c>
      <c r="D7" s="35"/>
      <c r="E7" s="35"/>
      <c r="F7" s="36"/>
    </row>
    <row r="8" spans="1:6" ht="29.25" customHeight="1" thickTop="1" thickBot="1">
      <c r="A8" s="130"/>
      <c r="B8" s="22" t="s">
        <v>26</v>
      </c>
      <c r="C8" s="27"/>
      <c r="D8" s="27"/>
      <c r="E8" s="27"/>
      <c r="F8" s="27"/>
    </row>
    <row r="9" spans="1:6" ht="13.5" thickBot="1">
      <c r="A9" s="131"/>
      <c r="B9" s="50" t="s">
        <v>27</v>
      </c>
      <c r="C9" s="27"/>
      <c r="D9" s="27"/>
      <c r="E9" s="30">
        <v>0.12</v>
      </c>
      <c r="F9" s="30">
        <v>0.15</v>
      </c>
    </row>
    <row r="11" spans="1:6">
      <c r="A11" s="37" t="s">
        <v>31</v>
      </c>
    </row>
    <row r="12" spans="1:6">
      <c r="A12" s="37" t="s">
        <v>32</v>
      </c>
    </row>
    <row r="13" spans="1:6">
      <c r="A13" s="37" t="s">
        <v>33</v>
      </c>
    </row>
    <row r="14" spans="1:6">
      <c r="A14" s="37" t="s">
        <v>34</v>
      </c>
    </row>
    <row r="15" spans="1:6" ht="13.5" thickBot="1">
      <c r="A15" s="21"/>
    </row>
    <row r="16" spans="1:6" ht="13.5" thickBot="1">
      <c r="A16" s="122"/>
      <c r="B16" s="123"/>
      <c r="C16" s="126" t="s">
        <v>0</v>
      </c>
      <c r="D16" s="127"/>
      <c r="E16" s="127"/>
      <c r="F16" s="128"/>
    </row>
    <row r="17" spans="1:6" ht="26.25" thickBot="1">
      <c r="A17" s="124"/>
      <c r="B17" s="125"/>
      <c r="C17" s="22" t="s">
        <v>17</v>
      </c>
      <c r="D17" s="22" t="s">
        <v>18</v>
      </c>
      <c r="E17" s="22" t="s">
        <v>19</v>
      </c>
      <c r="F17" s="22" t="s">
        <v>20</v>
      </c>
    </row>
    <row r="18" spans="1:6" ht="13.5" thickBot="1">
      <c r="A18" s="129" t="s">
        <v>21</v>
      </c>
      <c r="B18" s="22" t="s">
        <v>22</v>
      </c>
      <c r="C18" s="27"/>
      <c r="D18" s="30">
        <v>0.8</v>
      </c>
      <c r="E18" s="27"/>
      <c r="F18" s="27"/>
    </row>
    <row r="19" spans="1:6" ht="13.5" thickBot="1">
      <c r="A19" s="130"/>
      <c r="B19" s="22" t="s">
        <v>23</v>
      </c>
      <c r="C19" s="27"/>
      <c r="D19" s="27"/>
      <c r="E19" s="30">
        <v>1</v>
      </c>
      <c r="F19" s="27"/>
    </row>
    <row r="20" spans="1:6" ht="13.5" thickBot="1">
      <c r="A20" s="130"/>
      <c r="B20" s="31" t="s">
        <v>24</v>
      </c>
      <c r="C20" s="32"/>
      <c r="D20" s="32"/>
      <c r="E20" s="32"/>
      <c r="F20" s="33">
        <v>2.5</v>
      </c>
    </row>
    <row r="21" spans="1:6" ht="27" thickTop="1" thickBot="1">
      <c r="A21" s="130"/>
      <c r="B21" s="31" t="s">
        <v>25</v>
      </c>
      <c r="C21" s="34">
        <v>0.7</v>
      </c>
      <c r="D21" s="35"/>
      <c r="E21" s="35"/>
      <c r="F21" s="36"/>
    </row>
    <row r="22" spans="1:6" ht="29.25" customHeight="1" thickTop="1" thickBot="1">
      <c r="A22" s="130"/>
      <c r="B22" s="22" t="s">
        <v>26</v>
      </c>
      <c r="C22" s="27"/>
      <c r="D22" s="27"/>
      <c r="E22" s="27"/>
      <c r="F22" s="27"/>
    </row>
    <row r="23" spans="1:6" ht="13.5" thickBot="1">
      <c r="A23" s="130"/>
      <c r="B23" s="59" t="s">
        <v>27</v>
      </c>
      <c r="C23" s="32"/>
      <c r="D23" s="32"/>
      <c r="E23" s="33">
        <v>0.12</v>
      </c>
      <c r="F23" s="33">
        <v>0.15</v>
      </c>
    </row>
    <row r="24" spans="1:6" ht="27" thickTop="1" thickBot="1">
      <c r="A24" s="131"/>
      <c r="B24" s="59" t="s">
        <v>35</v>
      </c>
      <c r="C24" s="38">
        <v>0.05</v>
      </c>
      <c r="D24" s="35"/>
      <c r="E24" s="35"/>
      <c r="F24" s="36"/>
    </row>
    <row r="25" spans="1:6" ht="48.75" customHeight="1">
      <c r="A25" s="133" t="s">
        <v>36</v>
      </c>
      <c r="B25" s="133"/>
      <c r="C25" s="133"/>
      <c r="D25" s="133"/>
      <c r="E25" s="133"/>
      <c r="F25" s="133"/>
    </row>
  </sheetData>
  <mergeCells count="8">
    <mergeCell ref="A25:F25"/>
    <mergeCell ref="A1:F1"/>
    <mergeCell ref="A2:B3"/>
    <mergeCell ref="C2:F2"/>
    <mergeCell ref="A4:A9"/>
    <mergeCell ref="A16:B17"/>
    <mergeCell ref="C16:F16"/>
    <mergeCell ref="A18:A2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H27"/>
  <sheetViews>
    <sheetView workbookViewId="0">
      <selection activeCell="A30" sqref="A30"/>
    </sheetView>
  </sheetViews>
  <sheetFormatPr defaultRowHeight="12.75"/>
  <cols>
    <col min="2" max="2" width="12.5703125" customWidth="1"/>
    <col min="7" max="7" width="10.85546875" customWidth="1"/>
    <col min="8" max="8" width="11.42578125" customWidth="1"/>
  </cols>
  <sheetData>
    <row r="1" spans="1:8" ht="27.75" customHeight="1" thickBot="1">
      <c r="A1" s="134" t="s">
        <v>37</v>
      </c>
      <c r="B1" s="134"/>
      <c r="C1" s="134"/>
      <c r="D1" s="134"/>
      <c r="E1" s="134"/>
      <c r="F1" s="134"/>
      <c r="G1" s="134"/>
      <c r="H1" s="134"/>
    </row>
    <row r="2" spans="1:8" ht="27.75" customHeight="1" thickTop="1" thickBot="1">
      <c r="A2" s="122"/>
      <c r="B2" s="123"/>
      <c r="C2" s="126" t="s">
        <v>0</v>
      </c>
      <c r="D2" s="127"/>
      <c r="E2" s="127"/>
      <c r="F2" s="135"/>
      <c r="G2" s="39" t="s">
        <v>38</v>
      </c>
    </row>
    <row r="3" spans="1:8" ht="29.25" customHeight="1" thickBot="1">
      <c r="A3" s="124"/>
      <c r="B3" s="125"/>
      <c r="C3" s="22" t="s">
        <v>17</v>
      </c>
      <c r="D3" s="22" t="s">
        <v>18</v>
      </c>
      <c r="E3" s="22" t="s">
        <v>19</v>
      </c>
      <c r="F3" s="40" t="s">
        <v>20</v>
      </c>
      <c r="G3" s="40" t="s">
        <v>39</v>
      </c>
    </row>
    <row r="4" spans="1:8" ht="13.5" thickBot="1">
      <c r="A4" s="136" t="s">
        <v>21</v>
      </c>
      <c r="B4" s="22" t="s">
        <v>22</v>
      </c>
      <c r="C4" s="27"/>
      <c r="D4" s="30">
        <v>0.8</v>
      </c>
      <c r="E4" s="27"/>
      <c r="F4" s="41"/>
      <c r="G4" s="42"/>
    </row>
    <row r="5" spans="1:8" ht="13.5" thickBot="1">
      <c r="A5" s="137"/>
      <c r="B5" s="22" t="s">
        <v>23</v>
      </c>
      <c r="C5" s="27"/>
      <c r="D5" s="27"/>
      <c r="E5" s="30">
        <v>1</v>
      </c>
      <c r="F5" s="41"/>
      <c r="G5" s="42"/>
    </row>
    <row r="6" spans="1:8" ht="13.5" thickBot="1">
      <c r="A6" s="137"/>
      <c r="B6" s="22" t="s">
        <v>24</v>
      </c>
      <c r="C6" s="27"/>
      <c r="D6" s="27"/>
      <c r="E6" s="27"/>
      <c r="F6" s="43">
        <v>2.5</v>
      </c>
      <c r="G6" s="42"/>
    </row>
    <row r="7" spans="1:8" ht="26.25" thickBot="1">
      <c r="A7" s="137"/>
      <c r="B7" s="22" t="s">
        <v>25</v>
      </c>
      <c r="C7" s="44">
        <v>0.7</v>
      </c>
      <c r="D7" s="45"/>
      <c r="E7" s="45"/>
      <c r="F7" s="46"/>
      <c r="G7" s="47">
        <v>7.0000000000000007E-2</v>
      </c>
    </row>
    <row r="8" spans="1:8" ht="27" customHeight="1" thickBot="1">
      <c r="A8" s="137"/>
      <c r="B8" s="22" t="s">
        <v>26</v>
      </c>
      <c r="C8" s="27"/>
      <c r="D8" s="27"/>
      <c r="E8" s="27"/>
      <c r="F8" s="41"/>
      <c r="G8" s="42"/>
    </row>
    <row r="9" spans="1:8" ht="13.5" thickBot="1">
      <c r="A9" s="137"/>
      <c r="B9" s="50" t="s">
        <v>27</v>
      </c>
      <c r="C9" s="27"/>
      <c r="D9" s="27"/>
      <c r="E9" s="30">
        <v>0.12</v>
      </c>
      <c r="F9" s="43">
        <v>0.15</v>
      </c>
      <c r="G9" s="42"/>
    </row>
    <row r="10" spans="1:8" ht="26.25" thickBot="1">
      <c r="A10" s="138"/>
      <c r="B10" s="50" t="s">
        <v>40</v>
      </c>
      <c r="C10" s="30">
        <v>0.05</v>
      </c>
      <c r="D10" s="27"/>
      <c r="E10" s="27"/>
      <c r="F10" s="41"/>
      <c r="G10" s="36"/>
    </row>
    <row r="11" spans="1:8">
      <c r="A11" s="37"/>
    </row>
    <row r="12" spans="1:8">
      <c r="A12" s="48" t="s">
        <v>41</v>
      </c>
    </row>
    <row r="13" spans="1:8">
      <c r="A13" s="48" t="s">
        <v>42</v>
      </c>
    </row>
    <row r="14" spans="1:8">
      <c r="A14" s="48" t="s">
        <v>43</v>
      </c>
    </row>
    <row r="15" spans="1:8">
      <c r="A15" s="48" t="s">
        <v>44</v>
      </c>
    </row>
    <row r="16" spans="1:8">
      <c r="A16" s="48" t="s">
        <v>45</v>
      </c>
    </row>
    <row r="17" spans="1:8" ht="15.75" thickBot="1">
      <c r="A17" s="1"/>
    </row>
    <row r="18" spans="1:8" ht="27" thickTop="1" thickBot="1">
      <c r="A18" s="122"/>
      <c r="B18" s="123"/>
      <c r="C18" s="126" t="s">
        <v>0</v>
      </c>
      <c r="D18" s="127"/>
      <c r="E18" s="127"/>
      <c r="F18" s="127"/>
      <c r="G18" s="135"/>
      <c r="H18" s="39" t="s">
        <v>38</v>
      </c>
    </row>
    <row r="19" spans="1:8" ht="55.5" customHeight="1" thickBot="1">
      <c r="A19" s="124"/>
      <c r="B19" s="125"/>
      <c r="C19" s="22" t="s">
        <v>17</v>
      </c>
      <c r="D19" s="22" t="s">
        <v>18</v>
      </c>
      <c r="E19" s="22" t="s">
        <v>19</v>
      </c>
      <c r="F19" s="40" t="s">
        <v>20</v>
      </c>
      <c r="G19" s="40" t="s">
        <v>46</v>
      </c>
      <c r="H19" s="40" t="s">
        <v>39</v>
      </c>
    </row>
    <row r="20" spans="1:8" ht="13.5" thickBot="1">
      <c r="A20" s="136" t="s">
        <v>21</v>
      </c>
      <c r="B20" s="22" t="s">
        <v>22</v>
      </c>
      <c r="C20" s="27"/>
      <c r="D20" s="30">
        <v>0.8</v>
      </c>
      <c r="E20" s="27"/>
      <c r="F20" s="41"/>
      <c r="G20" s="42"/>
      <c r="H20" s="42"/>
    </row>
    <row r="21" spans="1:8" ht="13.5" thickBot="1">
      <c r="A21" s="137"/>
      <c r="B21" s="22" t="s">
        <v>23</v>
      </c>
      <c r="C21" s="27"/>
      <c r="D21" s="27"/>
      <c r="E21" s="30">
        <v>1</v>
      </c>
      <c r="F21" s="41"/>
      <c r="G21" s="42"/>
      <c r="H21" s="42"/>
    </row>
    <row r="22" spans="1:8" ht="13.5" thickBot="1">
      <c r="A22" s="137"/>
      <c r="B22" s="22" t="s">
        <v>24</v>
      </c>
      <c r="C22" s="27"/>
      <c r="D22" s="27"/>
      <c r="E22" s="27"/>
      <c r="F22" s="43">
        <v>2.5</v>
      </c>
      <c r="G22" s="42"/>
      <c r="H22" s="42"/>
    </row>
    <row r="23" spans="1:8" ht="26.25" thickBot="1">
      <c r="A23" s="137"/>
      <c r="B23" s="22" t="s">
        <v>25</v>
      </c>
      <c r="C23" s="44">
        <v>0.7</v>
      </c>
      <c r="D23" s="45"/>
      <c r="E23" s="45"/>
      <c r="F23" s="46"/>
      <c r="G23" s="49">
        <v>0.02</v>
      </c>
      <c r="H23" s="47">
        <v>0.05</v>
      </c>
    </row>
    <row r="24" spans="1:8" ht="28.5" customHeight="1" thickBot="1">
      <c r="A24" s="137"/>
      <c r="B24" s="22" t="s">
        <v>26</v>
      </c>
      <c r="C24" s="27"/>
      <c r="D24" s="27"/>
      <c r="E24" s="27"/>
      <c r="F24" s="41"/>
      <c r="G24" s="42"/>
      <c r="H24" s="42"/>
    </row>
    <row r="25" spans="1:8" ht="13.5" thickBot="1">
      <c r="A25" s="137"/>
      <c r="B25" s="50" t="s">
        <v>27</v>
      </c>
      <c r="C25" s="27"/>
      <c r="D25" s="27"/>
      <c r="E25" s="30">
        <v>0.12</v>
      </c>
      <c r="F25" s="43">
        <v>0.15</v>
      </c>
      <c r="G25" s="42"/>
      <c r="H25" s="42"/>
    </row>
    <row r="26" spans="1:8" ht="26.25" thickBot="1">
      <c r="A26" s="138"/>
      <c r="B26" s="50" t="s">
        <v>47</v>
      </c>
      <c r="C26" s="30">
        <v>0.05</v>
      </c>
      <c r="D26" s="27"/>
      <c r="E26" s="27"/>
      <c r="F26" s="41"/>
      <c r="G26" s="36"/>
      <c r="H26" s="36"/>
    </row>
    <row r="27" spans="1:8" ht="49.5" customHeight="1">
      <c r="A27" s="133" t="s">
        <v>48</v>
      </c>
      <c r="B27" s="133"/>
      <c r="C27" s="133"/>
      <c r="D27" s="133"/>
      <c r="E27" s="133"/>
      <c r="F27" s="133"/>
      <c r="G27" s="133"/>
      <c r="H27" s="133"/>
    </row>
  </sheetData>
  <mergeCells count="8">
    <mergeCell ref="A1:H1"/>
    <mergeCell ref="A27:H27"/>
    <mergeCell ref="A2:B3"/>
    <mergeCell ref="C2:F2"/>
    <mergeCell ref="A4:A10"/>
    <mergeCell ref="A18:B19"/>
    <mergeCell ref="C18:G18"/>
    <mergeCell ref="A20:A2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K17"/>
  <sheetViews>
    <sheetView workbookViewId="0">
      <selection activeCell="L12" sqref="L12"/>
    </sheetView>
  </sheetViews>
  <sheetFormatPr defaultRowHeight="12.75"/>
  <cols>
    <col min="2" max="2" width="12.7109375" customWidth="1"/>
  </cols>
  <sheetData>
    <row r="1" spans="1:11">
      <c r="A1" s="21" t="s">
        <v>79</v>
      </c>
    </row>
    <row r="2" spans="1:11" ht="13.5" thickBot="1">
      <c r="A2" s="21" t="s">
        <v>16</v>
      </c>
    </row>
    <row r="3" spans="1:11" ht="13.5" thickBot="1">
      <c r="A3" s="143"/>
      <c r="B3" s="144"/>
      <c r="C3" s="149" t="s">
        <v>8</v>
      </c>
      <c r="D3" s="150"/>
      <c r="E3" s="150"/>
      <c r="F3" s="150"/>
      <c r="G3" s="150"/>
      <c r="H3" s="150"/>
      <c r="I3" s="150"/>
      <c r="J3" s="151"/>
      <c r="K3" s="152" t="s">
        <v>14</v>
      </c>
    </row>
    <row r="4" spans="1:11" ht="20.25" customHeight="1" thickBot="1">
      <c r="A4" s="145"/>
      <c r="B4" s="146"/>
      <c r="C4" s="155" t="s">
        <v>9</v>
      </c>
      <c r="D4" s="155" t="s">
        <v>3</v>
      </c>
      <c r="E4" s="157" t="s">
        <v>4</v>
      </c>
      <c r="F4" s="158"/>
      <c r="G4" s="157" t="s">
        <v>5</v>
      </c>
      <c r="H4" s="158"/>
      <c r="I4" s="155" t="s">
        <v>50</v>
      </c>
      <c r="J4" s="155" t="s">
        <v>6</v>
      </c>
      <c r="K4" s="153"/>
    </row>
    <row r="5" spans="1:11" ht="13.5" thickBot="1">
      <c r="A5" s="147"/>
      <c r="B5" s="148"/>
      <c r="C5" s="156"/>
      <c r="D5" s="156"/>
      <c r="E5" s="51" t="s">
        <v>7</v>
      </c>
      <c r="F5" s="52" t="s">
        <v>6</v>
      </c>
      <c r="G5" s="52" t="s">
        <v>7</v>
      </c>
      <c r="H5" s="52" t="s">
        <v>6</v>
      </c>
      <c r="I5" s="156"/>
      <c r="J5" s="156"/>
      <c r="K5" s="154"/>
    </row>
    <row r="6" spans="1:11" ht="23.25" thickBot="1">
      <c r="A6" s="139" t="s">
        <v>0</v>
      </c>
      <c r="B6" s="2" t="s">
        <v>9</v>
      </c>
      <c r="C6" s="53">
        <v>961960</v>
      </c>
      <c r="D6" s="3">
        <v>35614</v>
      </c>
      <c r="E6" s="6">
        <v>0</v>
      </c>
      <c r="F6" s="5">
        <v>0</v>
      </c>
      <c r="G6" s="5">
        <v>0</v>
      </c>
      <c r="H6" s="5">
        <v>0</v>
      </c>
      <c r="I6" s="5">
        <v>0</v>
      </c>
      <c r="J6" s="3">
        <v>2890</v>
      </c>
      <c r="K6" s="3">
        <v>1000464</v>
      </c>
    </row>
    <row r="7" spans="1:11" ht="13.5" thickBot="1">
      <c r="A7" s="140"/>
      <c r="B7" s="2" t="s">
        <v>10</v>
      </c>
      <c r="C7" s="5">
        <v>689</v>
      </c>
      <c r="D7" s="53">
        <v>5603320</v>
      </c>
      <c r="E7" s="6">
        <v>0</v>
      </c>
      <c r="F7" s="5">
        <v>0</v>
      </c>
      <c r="G7" s="5">
        <v>0</v>
      </c>
      <c r="H7" s="5">
        <v>0</v>
      </c>
      <c r="I7" s="5">
        <v>0</v>
      </c>
      <c r="J7" s="5">
        <v>37431</v>
      </c>
      <c r="K7" s="3">
        <v>5641440</v>
      </c>
    </row>
    <row r="8" spans="1:11" ht="26.25" customHeight="1" thickBot="1">
      <c r="A8" s="140"/>
      <c r="B8" s="2" t="s">
        <v>4</v>
      </c>
      <c r="C8" s="5"/>
      <c r="D8" s="5"/>
      <c r="E8" s="6"/>
      <c r="F8" s="5"/>
      <c r="G8" s="5"/>
      <c r="H8" s="5"/>
      <c r="I8" s="5"/>
      <c r="J8" s="5"/>
      <c r="K8" s="5"/>
    </row>
    <row r="9" spans="1:11" ht="13.5" thickBot="1">
      <c r="A9" s="140"/>
      <c r="B9" s="57" t="s">
        <v>7</v>
      </c>
      <c r="C9" s="54">
        <v>0</v>
      </c>
      <c r="D9" s="54">
        <v>0</v>
      </c>
      <c r="E9" s="55">
        <v>293451</v>
      </c>
      <c r="F9" s="54">
        <v>973</v>
      </c>
      <c r="G9" s="54">
        <v>0</v>
      </c>
      <c r="H9" s="54">
        <v>0</v>
      </c>
      <c r="I9" s="54">
        <v>0</v>
      </c>
      <c r="J9" s="54">
        <v>2484</v>
      </c>
      <c r="K9" s="56">
        <v>296908</v>
      </c>
    </row>
    <row r="10" spans="1:11" ht="13.5" thickBot="1">
      <c r="A10" s="140"/>
      <c r="B10" s="58" t="s">
        <v>6</v>
      </c>
      <c r="C10" s="5">
        <v>0</v>
      </c>
      <c r="D10" s="5">
        <v>0</v>
      </c>
      <c r="E10" s="6">
        <v>259</v>
      </c>
      <c r="F10" s="53">
        <v>695616</v>
      </c>
      <c r="G10" s="5">
        <v>0</v>
      </c>
      <c r="H10" s="5">
        <v>0</v>
      </c>
      <c r="I10" s="5">
        <v>0</v>
      </c>
      <c r="J10" s="5">
        <v>670374</v>
      </c>
      <c r="K10" s="3">
        <v>1366249</v>
      </c>
    </row>
    <row r="11" spans="1:11" ht="25.5" customHeight="1" thickBot="1">
      <c r="A11" s="140"/>
      <c r="B11" s="2" t="s">
        <v>5</v>
      </c>
      <c r="C11" s="5"/>
      <c r="D11" s="5"/>
      <c r="E11" s="6"/>
      <c r="F11" s="5"/>
      <c r="G11" s="5"/>
      <c r="H11" s="5"/>
      <c r="I11" s="5"/>
      <c r="J11" s="5"/>
      <c r="K11" s="5"/>
    </row>
    <row r="12" spans="1:11" ht="13.5" thickBot="1">
      <c r="A12" s="140"/>
      <c r="B12" s="58" t="s">
        <v>7</v>
      </c>
      <c r="C12" s="5">
        <v>0</v>
      </c>
      <c r="D12" s="5">
        <v>0</v>
      </c>
      <c r="E12" s="6">
        <v>0</v>
      </c>
      <c r="F12" s="5">
        <v>0</v>
      </c>
      <c r="G12" s="53">
        <v>414159</v>
      </c>
      <c r="H12" s="5">
        <v>0</v>
      </c>
      <c r="I12" s="5">
        <v>0</v>
      </c>
      <c r="J12" s="5">
        <v>0</v>
      </c>
      <c r="K12" s="3">
        <v>414159</v>
      </c>
    </row>
    <row r="13" spans="1:11" ht="13.5" thickBot="1">
      <c r="A13" s="140"/>
      <c r="B13" s="58" t="s">
        <v>6</v>
      </c>
      <c r="C13" s="5">
        <v>0</v>
      </c>
      <c r="D13" s="5">
        <v>0</v>
      </c>
      <c r="E13" s="6">
        <v>0</v>
      </c>
      <c r="F13" s="5">
        <v>0</v>
      </c>
      <c r="G13" s="5">
        <v>0</v>
      </c>
      <c r="H13" s="53">
        <v>84645</v>
      </c>
      <c r="I13" s="5">
        <v>0</v>
      </c>
      <c r="J13" s="5">
        <v>0</v>
      </c>
      <c r="K13" s="3">
        <v>84645</v>
      </c>
    </row>
    <row r="14" spans="1:11" ht="23.25" thickBot="1">
      <c r="A14" s="140"/>
      <c r="B14" s="2" t="s">
        <v>11</v>
      </c>
      <c r="C14" s="5">
        <v>0</v>
      </c>
      <c r="D14" s="5">
        <v>0</v>
      </c>
      <c r="E14" s="6">
        <v>0</v>
      </c>
      <c r="F14" s="5">
        <v>0</v>
      </c>
      <c r="G14" s="5">
        <v>0</v>
      </c>
      <c r="H14" s="5">
        <v>0</v>
      </c>
      <c r="I14" s="53">
        <v>808575</v>
      </c>
      <c r="J14" s="5">
        <v>0</v>
      </c>
      <c r="K14" s="3">
        <v>808575</v>
      </c>
    </row>
    <row r="15" spans="1:11" ht="13.5" thickBot="1">
      <c r="A15" s="140"/>
      <c r="B15" s="2" t="s">
        <v>6</v>
      </c>
      <c r="C15" s="3">
        <v>2306</v>
      </c>
      <c r="D15" s="5">
        <v>0</v>
      </c>
      <c r="E15" s="6">
        <v>0</v>
      </c>
      <c r="F15" s="5">
        <v>0</v>
      </c>
      <c r="G15" s="5">
        <v>0</v>
      </c>
      <c r="H15" s="5">
        <v>0</v>
      </c>
      <c r="I15" s="5">
        <v>0</v>
      </c>
      <c r="J15" s="53">
        <v>20386088</v>
      </c>
      <c r="K15" s="3">
        <v>20388394</v>
      </c>
    </row>
    <row r="16" spans="1:11" ht="23.25" thickBot="1">
      <c r="A16" s="141"/>
      <c r="B16" s="2" t="s">
        <v>2</v>
      </c>
      <c r="C16" s="3">
        <v>964955</v>
      </c>
      <c r="D16" s="3">
        <v>5638934</v>
      </c>
      <c r="E16" s="4">
        <v>293710</v>
      </c>
      <c r="F16" s="3">
        <v>696589</v>
      </c>
      <c r="G16" s="3">
        <v>414159</v>
      </c>
      <c r="H16" s="3">
        <v>84645</v>
      </c>
      <c r="I16" s="3">
        <v>808575</v>
      </c>
      <c r="J16" s="3">
        <v>21099267</v>
      </c>
      <c r="K16" s="3">
        <v>30000834</v>
      </c>
    </row>
    <row r="17" spans="1:11" ht="36" customHeight="1">
      <c r="A17" s="142" t="s">
        <v>48</v>
      </c>
      <c r="B17" s="142"/>
      <c r="C17" s="142"/>
      <c r="D17" s="142"/>
      <c r="E17" s="142"/>
      <c r="F17" s="142"/>
      <c r="G17" s="142"/>
      <c r="H17" s="142"/>
      <c r="I17" s="142"/>
      <c r="J17" s="142"/>
      <c r="K17" s="142"/>
    </row>
  </sheetData>
  <mergeCells count="11">
    <mergeCell ref="A6:A16"/>
    <mergeCell ref="A17:K17"/>
    <mergeCell ref="A3:B5"/>
    <mergeCell ref="C3:J3"/>
    <mergeCell ref="K3:K5"/>
    <mergeCell ref="C4:C5"/>
    <mergeCell ref="D4:D5"/>
    <mergeCell ref="E4:F4"/>
    <mergeCell ref="G4:H4"/>
    <mergeCell ref="I4:I5"/>
    <mergeCell ref="J4:J5"/>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L20"/>
  <sheetViews>
    <sheetView workbookViewId="0">
      <selection activeCell="A2" sqref="A2"/>
    </sheetView>
  </sheetViews>
  <sheetFormatPr defaultRowHeight="12.75"/>
  <cols>
    <col min="2" max="2" width="12.7109375" customWidth="1"/>
  </cols>
  <sheetData>
    <row r="1" spans="1:12">
      <c r="A1" s="21" t="s">
        <v>78</v>
      </c>
    </row>
    <row r="2" spans="1:12" ht="13.5" thickBot="1">
      <c r="A2" s="21" t="s">
        <v>16</v>
      </c>
    </row>
    <row r="3" spans="1:12" ht="13.5" thickBot="1">
      <c r="A3" s="143"/>
      <c r="B3" s="144"/>
      <c r="C3" s="149" t="s">
        <v>0</v>
      </c>
      <c r="D3" s="150"/>
      <c r="E3" s="150"/>
      <c r="F3" s="150"/>
      <c r="G3" s="150"/>
      <c r="H3" s="150"/>
      <c r="I3" s="150"/>
      <c r="J3" s="151"/>
      <c r="K3" s="152" t="s">
        <v>1</v>
      </c>
      <c r="L3" s="152" t="s">
        <v>2</v>
      </c>
    </row>
    <row r="4" spans="1:12" ht="20.25" customHeight="1" thickBot="1">
      <c r="A4" s="145"/>
      <c r="B4" s="146"/>
      <c r="C4" s="152" t="s">
        <v>9</v>
      </c>
      <c r="D4" s="161" t="s">
        <v>3</v>
      </c>
      <c r="E4" s="157" t="s">
        <v>4</v>
      </c>
      <c r="F4" s="158"/>
      <c r="G4" s="157" t="s">
        <v>5</v>
      </c>
      <c r="H4" s="158"/>
      <c r="I4" s="163" t="s">
        <v>50</v>
      </c>
      <c r="J4" s="152" t="s">
        <v>6</v>
      </c>
      <c r="K4" s="153"/>
      <c r="L4" s="153"/>
    </row>
    <row r="5" spans="1:12" ht="13.5" thickBot="1">
      <c r="A5" s="147"/>
      <c r="B5" s="148"/>
      <c r="C5" s="154"/>
      <c r="D5" s="162"/>
      <c r="E5" s="52" t="s">
        <v>7</v>
      </c>
      <c r="F5" s="52" t="s">
        <v>6</v>
      </c>
      <c r="G5" s="52" t="s">
        <v>7</v>
      </c>
      <c r="H5" s="52" t="s">
        <v>6</v>
      </c>
      <c r="I5" s="164"/>
      <c r="J5" s="154"/>
      <c r="K5" s="154"/>
      <c r="L5" s="154"/>
    </row>
    <row r="6" spans="1:12" ht="23.25" thickBot="1">
      <c r="A6" s="139" t="s">
        <v>8</v>
      </c>
      <c r="B6" s="2" t="s">
        <v>9</v>
      </c>
      <c r="C6" s="3">
        <v>132005</v>
      </c>
      <c r="D6" s="4">
        <v>843779</v>
      </c>
      <c r="E6" s="5">
        <v>0</v>
      </c>
      <c r="F6" s="3">
        <v>1170</v>
      </c>
      <c r="G6" s="5">
        <v>0</v>
      </c>
      <c r="H6" s="5">
        <v>0</v>
      </c>
      <c r="I6" s="5">
        <v>0</v>
      </c>
      <c r="J6" s="3">
        <v>81237</v>
      </c>
      <c r="K6" s="3">
        <v>-93236</v>
      </c>
      <c r="L6" s="3">
        <v>964955</v>
      </c>
    </row>
    <row r="7" spans="1:12" ht="13.5" thickBot="1">
      <c r="A7" s="140"/>
      <c r="B7" s="2" t="s">
        <v>10</v>
      </c>
      <c r="C7" s="3">
        <v>112139</v>
      </c>
      <c r="D7" s="4">
        <v>1887005</v>
      </c>
      <c r="E7" s="3">
        <v>75269</v>
      </c>
      <c r="F7" s="3">
        <v>103694</v>
      </c>
      <c r="G7" s="3">
        <v>78707</v>
      </c>
      <c r="H7" s="3">
        <v>35750</v>
      </c>
      <c r="I7" s="3">
        <v>228924</v>
      </c>
      <c r="J7" s="3">
        <v>1324569</v>
      </c>
      <c r="K7" s="3">
        <v>1792877</v>
      </c>
      <c r="L7" s="3">
        <v>5638934</v>
      </c>
    </row>
    <row r="8" spans="1:12" ht="23.25" thickBot="1">
      <c r="A8" s="140"/>
      <c r="B8" s="2" t="s">
        <v>4</v>
      </c>
      <c r="C8" s="5"/>
      <c r="D8" s="6"/>
      <c r="E8" s="5"/>
      <c r="F8" s="5"/>
      <c r="G8" s="5"/>
      <c r="H8" s="5"/>
      <c r="I8" s="5"/>
      <c r="J8" s="5"/>
      <c r="K8" s="5"/>
      <c r="L8" s="5"/>
    </row>
    <row r="9" spans="1:12" ht="13.5" thickBot="1">
      <c r="A9" s="140"/>
      <c r="B9" s="7" t="s">
        <v>7</v>
      </c>
      <c r="C9" s="8">
        <v>7370</v>
      </c>
      <c r="D9" s="8">
        <v>72364</v>
      </c>
      <c r="E9" s="8">
        <v>3378</v>
      </c>
      <c r="F9" s="8">
        <v>2506</v>
      </c>
      <c r="G9" s="9">
        <v>0</v>
      </c>
      <c r="H9" s="9">
        <v>0</v>
      </c>
      <c r="I9" s="8">
        <v>2941</v>
      </c>
      <c r="J9" s="8">
        <v>67515</v>
      </c>
      <c r="K9" s="8">
        <v>137636</v>
      </c>
      <c r="L9" s="8">
        <v>293710</v>
      </c>
    </row>
    <row r="10" spans="1:12" ht="13.5" thickBot="1">
      <c r="A10" s="140"/>
      <c r="B10" s="2" t="s">
        <v>6</v>
      </c>
      <c r="C10" s="3">
        <v>13481</v>
      </c>
      <c r="D10" s="4">
        <v>69059</v>
      </c>
      <c r="E10" s="3">
        <v>29313</v>
      </c>
      <c r="F10" s="3">
        <v>90256</v>
      </c>
      <c r="G10" s="5">
        <v>0</v>
      </c>
      <c r="H10" s="5">
        <v>0</v>
      </c>
      <c r="I10" s="3">
        <v>10239</v>
      </c>
      <c r="J10" s="3">
        <v>480943</v>
      </c>
      <c r="K10" s="3">
        <v>3298</v>
      </c>
      <c r="L10" s="3">
        <v>696589</v>
      </c>
    </row>
    <row r="11" spans="1:12" ht="23.25" thickBot="1">
      <c r="A11" s="140"/>
      <c r="B11" s="2" t="s">
        <v>5</v>
      </c>
      <c r="C11" s="5"/>
      <c r="D11" s="6"/>
      <c r="E11" s="5"/>
      <c r="F11" s="5"/>
      <c r="G11" s="5"/>
      <c r="H11" s="5"/>
      <c r="I11" s="5"/>
      <c r="J11" s="5"/>
      <c r="K11" s="5"/>
      <c r="L11" s="5"/>
    </row>
    <row r="12" spans="1:12" ht="13.5" thickBot="1">
      <c r="A12" s="140"/>
      <c r="B12" s="2" t="s">
        <v>7</v>
      </c>
      <c r="C12" s="3">
        <v>18008</v>
      </c>
      <c r="D12" s="4">
        <v>67774</v>
      </c>
      <c r="E12" s="5">
        <v>0</v>
      </c>
      <c r="F12" s="5">
        <v>0</v>
      </c>
      <c r="G12" s="5">
        <v>0</v>
      </c>
      <c r="H12" s="5">
        <v>0</v>
      </c>
      <c r="I12" s="5">
        <v>0</v>
      </c>
      <c r="J12" s="3">
        <v>328377</v>
      </c>
      <c r="K12" s="5">
        <v>0</v>
      </c>
      <c r="L12" s="3">
        <v>414159</v>
      </c>
    </row>
    <row r="13" spans="1:12" ht="13.5" thickBot="1">
      <c r="A13" s="140"/>
      <c r="B13" s="2" t="s">
        <v>6</v>
      </c>
      <c r="C13" s="3">
        <v>2396</v>
      </c>
      <c r="D13" s="4">
        <v>3068</v>
      </c>
      <c r="E13" s="5">
        <v>0</v>
      </c>
      <c r="F13" s="5">
        <v>0</v>
      </c>
      <c r="G13" s="5">
        <v>0</v>
      </c>
      <c r="H13" s="5">
        <v>0</v>
      </c>
      <c r="I13" s="5">
        <v>0</v>
      </c>
      <c r="J13" s="3">
        <v>84645</v>
      </c>
      <c r="K13" s="3">
        <v>-5464</v>
      </c>
      <c r="L13" s="3">
        <v>84645</v>
      </c>
    </row>
    <row r="14" spans="1:12" ht="23.25" thickBot="1">
      <c r="A14" s="140"/>
      <c r="B14" s="2" t="s">
        <v>11</v>
      </c>
      <c r="C14" s="5">
        <v>0</v>
      </c>
      <c r="D14" s="6">
        <v>0</v>
      </c>
      <c r="E14" s="5">
        <v>0</v>
      </c>
      <c r="F14" s="5">
        <v>0</v>
      </c>
      <c r="G14" s="5">
        <v>0</v>
      </c>
      <c r="H14" s="5">
        <v>0</v>
      </c>
      <c r="I14" s="5">
        <v>0</v>
      </c>
      <c r="J14" s="3">
        <v>99357</v>
      </c>
      <c r="K14" s="3">
        <v>709218</v>
      </c>
      <c r="L14" s="3">
        <v>808575</v>
      </c>
    </row>
    <row r="15" spans="1:12" ht="13.5" thickBot="1">
      <c r="A15" s="140"/>
      <c r="B15" s="2" t="s">
        <v>6</v>
      </c>
      <c r="C15" s="3">
        <v>110531</v>
      </c>
      <c r="D15" s="4">
        <v>832763</v>
      </c>
      <c r="E15" s="3">
        <v>64931</v>
      </c>
      <c r="F15" s="3">
        <v>124470</v>
      </c>
      <c r="G15" s="3">
        <v>163359</v>
      </c>
      <c r="H15" s="3">
        <v>17801</v>
      </c>
      <c r="I15" s="3">
        <v>437296</v>
      </c>
      <c r="J15" s="3">
        <v>11160464</v>
      </c>
      <c r="K15" s="3">
        <v>8187652</v>
      </c>
      <c r="L15" s="3">
        <v>21099267</v>
      </c>
    </row>
    <row r="16" spans="1:12" ht="34.5" thickBot="1">
      <c r="A16" s="141"/>
      <c r="B16" s="10" t="s">
        <v>12</v>
      </c>
      <c r="C16" s="11">
        <v>395930</v>
      </c>
      <c r="D16" s="12">
        <v>3775812</v>
      </c>
      <c r="E16" s="11">
        <v>172891</v>
      </c>
      <c r="F16" s="11">
        <v>322096</v>
      </c>
      <c r="G16" s="11">
        <v>242066</v>
      </c>
      <c r="H16" s="11">
        <v>53551</v>
      </c>
      <c r="I16" s="11">
        <v>679400</v>
      </c>
      <c r="J16" s="11">
        <v>13627107</v>
      </c>
      <c r="K16" s="13"/>
      <c r="L16" s="13"/>
    </row>
    <row r="17" spans="1:12" ht="23.25" thickBot="1">
      <c r="A17" s="14"/>
      <c r="B17" s="15" t="s">
        <v>13</v>
      </c>
      <c r="C17" s="16">
        <v>604534</v>
      </c>
      <c r="D17" s="17">
        <v>1865628</v>
      </c>
      <c r="E17" s="16">
        <v>124017</v>
      </c>
      <c r="F17" s="16">
        <v>1044153</v>
      </c>
      <c r="G17" s="16">
        <v>172093</v>
      </c>
      <c r="H17" s="16">
        <v>31094</v>
      </c>
      <c r="I17" s="16">
        <v>129175</v>
      </c>
      <c r="J17" s="16">
        <v>6761287</v>
      </c>
      <c r="K17" s="18">
        <v>10731981</v>
      </c>
      <c r="L17" s="19"/>
    </row>
    <row r="18" spans="1:12" ht="13.5" thickBot="1">
      <c r="A18" s="159" t="s">
        <v>14</v>
      </c>
      <c r="B18" s="160"/>
      <c r="C18" s="3">
        <v>1000464</v>
      </c>
      <c r="D18" s="4">
        <v>5641440</v>
      </c>
      <c r="E18" s="3">
        <v>296908</v>
      </c>
      <c r="F18" s="3">
        <v>1366249</v>
      </c>
      <c r="G18" s="3">
        <v>414159</v>
      </c>
      <c r="H18" s="3">
        <v>84645</v>
      </c>
      <c r="I18" s="3">
        <v>808575</v>
      </c>
      <c r="J18" s="3">
        <v>20388394</v>
      </c>
      <c r="K18" s="20"/>
      <c r="L18" s="3">
        <v>30000834</v>
      </c>
    </row>
    <row r="20" spans="1:12" ht="48" customHeight="1">
      <c r="A20" s="133" t="s">
        <v>15</v>
      </c>
      <c r="B20" s="133"/>
      <c r="C20" s="133"/>
      <c r="D20" s="133"/>
      <c r="E20" s="133"/>
      <c r="F20" s="133"/>
      <c r="G20" s="133"/>
      <c r="H20" s="133"/>
      <c r="I20" s="133"/>
      <c r="J20" s="133"/>
      <c r="K20" s="133"/>
      <c r="L20" s="133"/>
    </row>
  </sheetData>
  <mergeCells count="13">
    <mergeCell ref="A6:A16"/>
    <mergeCell ref="A18:B18"/>
    <mergeCell ref="A20:L20"/>
    <mergeCell ref="A3:B5"/>
    <mergeCell ref="C3:J3"/>
    <mergeCell ref="K3:K5"/>
    <mergeCell ref="L3:L5"/>
    <mergeCell ref="C4:C5"/>
    <mergeCell ref="D4:D5"/>
    <mergeCell ref="E4:F4"/>
    <mergeCell ref="G4:H4"/>
    <mergeCell ref="I4:I5"/>
    <mergeCell ref="J4:J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J18"/>
  <sheetViews>
    <sheetView workbookViewId="0">
      <selection activeCell="N9" sqref="N9"/>
    </sheetView>
  </sheetViews>
  <sheetFormatPr defaultRowHeight="12.75"/>
  <cols>
    <col min="2" max="2" width="11.5703125" customWidth="1"/>
  </cols>
  <sheetData>
    <row r="1" spans="1:10">
      <c r="A1" s="21" t="s">
        <v>80</v>
      </c>
    </row>
    <row r="2" spans="1:10" ht="13.5" thickBot="1">
      <c r="A2" s="21" t="s">
        <v>49</v>
      </c>
    </row>
    <row r="3" spans="1:10" ht="13.5" thickBot="1">
      <c r="A3" s="143"/>
      <c r="B3" s="144"/>
      <c r="C3" s="149" t="s">
        <v>0</v>
      </c>
      <c r="D3" s="150"/>
      <c r="E3" s="150"/>
      <c r="F3" s="150"/>
      <c r="G3" s="150"/>
      <c r="H3" s="150"/>
      <c r="I3" s="150"/>
      <c r="J3" s="151"/>
    </row>
    <row r="4" spans="1:10" ht="20.25" customHeight="1" thickBot="1">
      <c r="A4" s="145"/>
      <c r="B4" s="146"/>
      <c r="C4" s="152" t="s">
        <v>9</v>
      </c>
      <c r="D4" s="155" t="s">
        <v>3</v>
      </c>
      <c r="E4" s="157" t="s">
        <v>4</v>
      </c>
      <c r="F4" s="158"/>
      <c r="G4" s="157" t="s">
        <v>5</v>
      </c>
      <c r="H4" s="158"/>
      <c r="I4" s="163" t="s">
        <v>50</v>
      </c>
      <c r="J4" s="152" t="s">
        <v>6</v>
      </c>
    </row>
    <row r="5" spans="1:10" ht="13.5" thickBot="1">
      <c r="A5" s="147"/>
      <c r="B5" s="148"/>
      <c r="C5" s="154"/>
      <c r="D5" s="156"/>
      <c r="E5" s="52" t="s">
        <v>7</v>
      </c>
      <c r="F5" s="52" t="s">
        <v>6</v>
      </c>
      <c r="G5" s="52" t="s">
        <v>7</v>
      </c>
      <c r="H5" s="52" t="s">
        <v>6</v>
      </c>
      <c r="I5" s="164"/>
      <c r="J5" s="154"/>
    </row>
    <row r="6" spans="1:10" ht="23.25" thickBot="1">
      <c r="A6" s="139" t="s">
        <v>8</v>
      </c>
      <c r="B6" s="2" t="s">
        <v>9</v>
      </c>
      <c r="C6" s="5">
        <v>0.13189999999999999</v>
      </c>
      <c r="D6" s="6">
        <v>0.14960000000000001</v>
      </c>
      <c r="E6" s="5">
        <v>0</v>
      </c>
      <c r="F6" s="5">
        <v>8.9999999999999998E-4</v>
      </c>
      <c r="G6" s="5">
        <v>0</v>
      </c>
      <c r="H6" s="5">
        <v>0</v>
      </c>
      <c r="I6" s="5">
        <v>0</v>
      </c>
      <c r="J6" s="5">
        <v>4.0000000000000001E-3</v>
      </c>
    </row>
    <row r="7" spans="1:10" ht="13.5" thickBot="1">
      <c r="A7" s="140"/>
      <c r="B7" s="2" t="s">
        <v>10</v>
      </c>
      <c r="C7" s="5">
        <v>0.11210000000000001</v>
      </c>
      <c r="D7" s="6">
        <v>0.33450000000000002</v>
      </c>
      <c r="E7" s="5">
        <v>0.2535</v>
      </c>
      <c r="F7" s="5">
        <v>7.5899999999999995E-2</v>
      </c>
      <c r="G7" s="5">
        <v>0.19</v>
      </c>
      <c r="H7" s="5">
        <v>0.4224</v>
      </c>
      <c r="I7" s="5">
        <v>0.28310000000000002</v>
      </c>
      <c r="J7" s="5">
        <v>6.5000000000000002E-2</v>
      </c>
    </row>
    <row r="8" spans="1:10" ht="23.25" thickBot="1">
      <c r="A8" s="140"/>
      <c r="B8" s="2" t="s">
        <v>4</v>
      </c>
      <c r="C8" s="20"/>
      <c r="D8" s="60"/>
      <c r="E8" s="20"/>
      <c r="F8" s="20"/>
      <c r="G8" s="20"/>
      <c r="H8" s="20"/>
      <c r="I8" s="20"/>
      <c r="J8" s="20"/>
    </row>
    <row r="9" spans="1:10" ht="13.5" thickBot="1">
      <c r="A9" s="140"/>
      <c r="B9" s="58" t="s">
        <v>7</v>
      </c>
      <c r="C9" s="5">
        <v>7.4000000000000003E-3</v>
      </c>
      <c r="D9" s="6">
        <v>1.2800000000000001E-2</v>
      </c>
      <c r="E9" s="5">
        <v>1.14E-2</v>
      </c>
      <c r="F9" s="5">
        <v>1.8E-3</v>
      </c>
      <c r="G9" s="5">
        <v>0</v>
      </c>
      <c r="H9" s="5">
        <v>0</v>
      </c>
      <c r="I9" s="5">
        <v>3.5999999999999999E-3</v>
      </c>
      <c r="J9" s="5">
        <v>3.3E-3</v>
      </c>
    </row>
    <row r="10" spans="1:10" ht="13.5" thickBot="1">
      <c r="A10" s="140"/>
      <c r="B10" s="58" t="s">
        <v>6</v>
      </c>
      <c r="C10" s="5">
        <v>1.35E-2</v>
      </c>
      <c r="D10" s="6">
        <v>1.2200000000000001E-2</v>
      </c>
      <c r="E10" s="5">
        <v>9.8699999999999996E-2</v>
      </c>
      <c r="F10" s="5">
        <v>6.6100000000000006E-2</v>
      </c>
      <c r="G10" s="5">
        <v>0</v>
      </c>
      <c r="H10" s="5">
        <v>0</v>
      </c>
      <c r="I10" s="5">
        <v>1.2699999999999999E-2</v>
      </c>
      <c r="J10" s="5">
        <v>2.3599999999999999E-2</v>
      </c>
    </row>
    <row r="11" spans="1:10" ht="23.25" thickBot="1">
      <c r="A11" s="140"/>
      <c r="B11" s="2" t="s">
        <v>5</v>
      </c>
      <c r="C11" s="20"/>
      <c r="D11" s="60"/>
      <c r="E11" s="20"/>
      <c r="F11" s="20"/>
      <c r="G11" s="20"/>
      <c r="H11" s="20"/>
      <c r="I11" s="20"/>
      <c r="J11" s="20"/>
    </row>
    <row r="12" spans="1:10" ht="13.5" thickBot="1">
      <c r="A12" s="140"/>
      <c r="B12" s="58" t="s">
        <v>7</v>
      </c>
      <c r="C12" s="5">
        <v>1.7999999999999999E-2</v>
      </c>
      <c r="D12" s="6">
        <v>1.2E-2</v>
      </c>
      <c r="E12" s="5">
        <v>0</v>
      </c>
      <c r="F12" s="5">
        <v>0</v>
      </c>
      <c r="G12" s="5">
        <v>0</v>
      </c>
      <c r="H12" s="5">
        <v>0</v>
      </c>
      <c r="I12" s="5">
        <v>0</v>
      </c>
      <c r="J12" s="5">
        <v>1.61E-2</v>
      </c>
    </row>
    <row r="13" spans="1:10" ht="13.5" thickBot="1">
      <c r="A13" s="140"/>
      <c r="B13" s="58" t="s">
        <v>6</v>
      </c>
      <c r="C13" s="5">
        <v>2.3999999999999998E-3</v>
      </c>
      <c r="D13" s="6">
        <v>5.0000000000000001E-4</v>
      </c>
      <c r="E13" s="5">
        <v>0</v>
      </c>
      <c r="F13" s="5">
        <v>0</v>
      </c>
      <c r="G13" s="5">
        <v>0</v>
      </c>
      <c r="H13" s="5">
        <v>0</v>
      </c>
      <c r="I13" s="5">
        <v>0</v>
      </c>
      <c r="J13" s="5">
        <v>4.1999999999999997E-3</v>
      </c>
    </row>
    <row r="14" spans="1:10" ht="23.25" thickBot="1">
      <c r="A14" s="140"/>
      <c r="B14" s="2" t="s">
        <v>11</v>
      </c>
      <c r="C14" s="5">
        <v>0</v>
      </c>
      <c r="D14" s="6">
        <v>0</v>
      </c>
      <c r="E14" s="5">
        <v>0</v>
      </c>
      <c r="F14" s="5">
        <v>0</v>
      </c>
      <c r="G14" s="5">
        <v>0</v>
      </c>
      <c r="H14" s="5">
        <v>0</v>
      </c>
      <c r="I14" s="5">
        <v>0</v>
      </c>
      <c r="J14" s="5">
        <v>4.8999999999999998E-3</v>
      </c>
    </row>
    <row r="15" spans="1:10" ht="13.5" thickBot="1">
      <c r="A15" s="141"/>
      <c r="B15" s="2" t="s">
        <v>6</v>
      </c>
      <c r="C15" s="5">
        <v>0.1105</v>
      </c>
      <c r="D15" s="6">
        <v>0.14760000000000001</v>
      </c>
      <c r="E15" s="5">
        <v>0.21870000000000001</v>
      </c>
      <c r="F15" s="5">
        <v>9.11E-2</v>
      </c>
      <c r="G15" s="5">
        <v>0.39439999999999997</v>
      </c>
      <c r="H15" s="5">
        <v>0.21029999999999999</v>
      </c>
      <c r="I15" s="5">
        <v>0.54079999999999995</v>
      </c>
      <c r="J15" s="5">
        <v>0.5474</v>
      </c>
    </row>
    <row r="16" spans="1:10" ht="23.25" thickBot="1">
      <c r="A16" s="61"/>
      <c r="B16" s="2" t="s">
        <v>13</v>
      </c>
      <c r="C16" s="5">
        <v>0.60429999999999995</v>
      </c>
      <c r="D16" s="6">
        <v>0.33069999999999999</v>
      </c>
      <c r="E16" s="5">
        <v>0.41770000000000002</v>
      </c>
      <c r="F16" s="5">
        <v>0.76419999999999999</v>
      </c>
      <c r="G16" s="5">
        <v>0.41549999999999998</v>
      </c>
      <c r="H16" s="5">
        <v>0.36730000000000002</v>
      </c>
      <c r="I16" s="5">
        <v>0.1598</v>
      </c>
      <c r="J16" s="5">
        <v>0.33160000000000001</v>
      </c>
    </row>
    <row r="17" spans="1:10" ht="13.5" thickBot="1">
      <c r="A17" s="165" t="s">
        <v>14</v>
      </c>
      <c r="B17" s="166"/>
      <c r="C17" s="5">
        <v>1</v>
      </c>
      <c r="D17" s="6">
        <v>1</v>
      </c>
      <c r="E17" s="5">
        <v>1</v>
      </c>
      <c r="F17" s="5">
        <v>1</v>
      </c>
      <c r="G17" s="5">
        <v>1</v>
      </c>
      <c r="H17" s="5">
        <v>1</v>
      </c>
      <c r="I17" s="5">
        <v>1</v>
      </c>
      <c r="J17" s="5">
        <v>1</v>
      </c>
    </row>
    <row r="18" spans="1:10" ht="48" customHeight="1">
      <c r="A18" s="142" t="s">
        <v>48</v>
      </c>
      <c r="B18" s="142"/>
      <c r="C18" s="142"/>
      <c r="D18" s="142"/>
      <c r="E18" s="142"/>
      <c r="F18" s="142"/>
      <c r="G18" s="142"/>
      <c r="H18" s="142"/>
      <c r="I18" s="142"/>
      <c r="J18" s="142"/>
    </row>
  </sheetData>
  <mergeCells count="11">
    <mergeCell ref="A6:A15"/>
    <mergeCell ref="A17:B17"/>
    <mergeCell ref="A18:J18"/>
    <mergeCell ref="A3:B5"/>
    <mergeCell ref="C3:J3"/>
    <mergeCell ref="C4:C5"/>
    <mergeCell ref="D4:D5"/>
    <mergeCell ref="E4:F4"/>
    <mergeCell ref="G4:H4"/>
    <mergeCell ref="I4:I5"/>
    <mergeCell ref="J4:J5"/>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J17"/>
  <sheetViews>
    <sheetView workbookViewId="0">
      <selection activeCell="L31" sqref="L31"/>
    </sheetView>
  </sheetViews>
  <sheetFormatPr defaultRowHeight="12.75"/>
  <cols>
    <col min="2" max="2" width="12.7109375" customWidth="1"/>
  </cols>
  <sheetData>
    <row r="1" spans="1:10">
      <c r="A1" s="21" t="s">
        <v>81</v>
      </c>
    </row>
    <row r="2" spans="1:10" ht="13.5" thickBot="1">
      <c r="A2" s="21" t="s">
        <v>51</v>
      </c>
    </row>
    <row r="3" spans="1:10" ht="13.5" thickBot="1">
      <c r="A3" s="143"/>
      <c r="B3" s="144"/>
      <c r="C3" s="149" t="s">
        <v>8</v>
      </c>
      <c r="D3" s="150"/>
      <c r="E3" s="150"/>
      <c r="F3" s="150"/>
      <c r="G3" s="150"/>
      <c r="H3" s="150"/>
      <c r="I3" s="150"/>
      <c r="J3" s="151"/>
    </row>
    <row r="4" spans="1:10" ht="20.25" customHeight="1" thickBot="1">
      <c r="A4" s="145"/>
      <c r="B4" s="146"/>
      <c r="C4" s="152" t="s">
        <v>9</v>
      </c>
      <c r="D4" s="161" t="s">
        <v>3</v>
      </c>
      <c r="E4" s="157" t="s">
        <v>4</v>
      </c>
      <c r="F4" s="158"/>
      <c r="G4" s="157" t="s">
        <v>5</v>
      </c>
      <c r="H4" s="158"/>
      <c r="I4" s="163" t="s">
        <v>50</v>
      </c>
      <c r="J4" s="152" t="s">
        <v>6</v>
      </c>
    </row>
    <row r="5" spans="1:10" ht="13.5" thickBot="1">
      <c r="A5" s="147"/>
      <c r="B5" s="148"/>
      <c r="C5" s="154"/>
      <c r="D5" s="162"/>
      <c r="E5" s="52" t="s">
        <v>7</v>
      </c>
      <c r="F5" s="52" t="s">
        <v>6</v>
      </c>
      <c r="G5" s="52" t="s">
        <v>7</v>
      </c>
      <c r="H5" s="52" t="s">
        <v>6</v>
      </c>
      <c r="I5" s="164"/>
      <c r="J5" s="154"/>
    </row>
    <row r="6" spans="1:10" ht="23.25" thickBot="1">
      <c r="A6" s="139" t="s">
        <v>8</v>
      </c>
      <c r="B6" s="62" t="s">
        <v>9</v>
      </c>
      <c r="C6" s="20">
        <v>1.1943999999999999</v>
      </c>
      <c r="D6" s="60">
        <v>0.2787</v>
      </c>
      <c r="E6" s="20">
        <v>8.1500000000000003E-2</v>
      </c>
      <c r="F6" s="20">
        <v>0.37130000000000002</v>
      </c>
      <c r="G6" s="20">
        <v>6.13E-2</v>
      </c>
      <c r="H6" s="20">
        <v>0.30080000000000001</v>
      </c>
      <c r="I6" s="20">
        <v>9.2299999999999993E-2</v>
      </c>
      <c r="J6" s="20">
        <v>0.57540000000000002</v>
      </c>
    </row>
    <row r="7" spans="1:10" ht="13.5" thickBot="1">
      <c r="A7" s="140"/>
      <c r="B7" s="62" t="s">
        <v>10</v>
      </c>
      <c r="C7" s="20">
        <v>0.23830000000000001</v>
      </c>
      <c r="D7" s="60">
        <v>1.6025</v>
      </c>
      <c r="E7" s="20">
        <v>0.46029999999999999</v>
      </c>
      <c r="F7" s="20">
        <v>1.7846</v>
      </c>
      <c r="G7" s="20">
        <v>0.3412</v>
      </c>
      <c r="H7" s="20">
        <v>1.6811</v>
      </c>
      <c r="I7" s="20">
        <v>0.52149999999999996</v>
      </c>
      <c r="J7" s="20">
        <v>2.1732</v>
      </c>
    </row>
    <row r="8" spans="1:10" ht="23.25" thickBot="1">
      <c r="A8" s="140"/>
      <c r="B8" s="62" t="s">
        <v>4</v>
      </c>
      <c r="C8" s="20"/>
      <c r="D8" s="60"/>
      <c r="E8" s="20"/>
      <c r="F8" s="20"/>
      <c r="G8" s="20"/>
      <c r="H8" s="20"/>
      <c r="I8" s="20"/>
      <c r="J8" s="20"/>
    </row>
    <row r="9" spans="1:10" ht="13.5" thickBot="1">
      <c r="A9" s="140"/>
      <c r="B9" s="76" t="s">
        <v>7</v>
      </c>
      <c r="C9" s="20">
        <v>1.2800000000000001E-2</v>
      </c>
      <c r="D9" s="60">
        <v>2.4299999999999999E-2</v>
      </c>
      <c r="E9" s="20">
        <v>1.0201</v>
      </c>
      <c r="F9" s="20">
        <v>5.5199999999999999E-2</v>
      </c>
      <c r="G9" s="20">
        <v>6.3E-3</v>
      </c>
      <c r="H9" s="20">
        <v>2.8500000000000001E-2</v>
      </c>
      <c r="I9" s="20">
        <v>1.41E-2</v>
      </c>
      <c r="J9" s="20">
        <v>9.1399999999999995E-2</v>
      </c>
    </row>
    <row r="10" spans="1:10" ht="13.5" thickBot="1">
      <c r="A10" s="140"/>
      <c r="B10" s="76" t="s">
        <v>6</v>
      </c>
      <c r="C10" s="20">
        <v>2.63E-2</v>
      </c>
      <c r="D10" s="60">
        <v>3.61E-2</v>
      </c>
      <c r="E10" s="20">
        <v>0.14280000000000001</v>
      </c>
      <c r="F10" s="20">
        <v>6.5007000000000001</v>
      </c>
      <c r="G10" s="20">
        <v>6.0000000000000001E-3</v>
      </c>
      <c r="H10" s="20">
        <v>2.47E-2</v>
      </c>
      <c r="I10" s="20">
        <v>9.9000000000000008E-3</v>
      </c>
      <c r="J10" s="20">
        <v>0.37019999999999997</v>
      </c>
    </row>
    <row r="11" spans="1:10" ht="23.25" thickBot="1">
      <c r="A11" s="140"/>
      <c r="B11" s="62" t="s">
        <v>5</v>
      </c>
      <c r="C11" s="20"/>
      <c r="D11" s="60"/>
      <c r="E11" s="20"/>
      <c r="F11" s="20"/>
      <c r="G11" s="20"/>
      <c r="H11" s="20"/>
      <c r="I11" s="20"/>
      <c r="J11" s="20"/>
    </row>
    <row r="12" spans="1:10" ht="13.5" thickBot="1">
      <c r="A12" s="140"/>
      <c r="B12" s="76" t="s">
        <v>7</v>
      </c>
      <c r="C12" s="20">
        <v>2.9399999999999999E-2</v>
      </c>
      <c r="D12" s="60">
        <v>3.3500000000000002E-2</v>
      </c>
      <c r="E12" s="20">
        <v>1.61E-2</v>
      </c>
      <c r="F12" s="20">
        <v>7.1099999999999997E-2</v>
      </c>
      <c r="G12" s="20">
        <v>1.0142</v>
      </c>
      <c r="H12" s="20">
        <v>5.5300000000000002E-2</v>
      </c>
      <c r="I12" s="20">
        <v>2.9700000000000001E-2</v>
      </c>
      <c r="J12" s="20">
        <v>0.26910000000000001</v>
      </c>
    </row>
    <row r="13" spans="1:10" ht="13.5" thickBot="1">
      <c r="A13" s="140"/>
      <c r="B13" s="76" t="s">
        <v>6</v>
      </c>
      <c r="C13" s="20">
        <v>3.3999999999999998E-3</v>
      </c>
      <c r="D13" s="60">
        <v>2.2000000000000001E-3</v>
      </c>
      <c r="E13" s="20">
        <v>1.6000000000000001E-3</v>
      </c>
      <c r="F13" s="20">
        <v>1.41E-2</v>
      </c>
      <c r="G13" s="20">
        <v>8.9999999999999998E-4</v>
      </c>
      <c r="H13" s="20">
        <v>3.0034999999999998</v>
      </c>
      <c r="I13" s="20">
        <v>1.5E-3</v>
      </c>
      <c r="J13" s="20">
        <v>5.5199999999999999E-2</v>
      </c>
    </row>
    <row r="14" spans="1:10" ht="23.25" thickBot="1">
      <c r="A14" s="140"/>
      <c r="B14" s="62" t="s">
        <v>11</v>
      </c>
      <c r="C14" s="20">
        <v>0</v>
      </c>
      <c r="D14" s="60">
        <v>0</v>
      </c>
      <c r="E14" s="20">
        <v>0</v>
      </c>
      <c r="F14" s="20">
        <v>0</v>
      </c>
      <c r="G14" s="20">
        <v>0</v>
      </c>
      <c r="H14" s="20">
        <v>0</v>
      </c>
      <c r="I14" s="20">
        <v>1</v>
      </c>
      <c r="J14" s="20">
        <v>0</v>
      </c>
    </row>
    <row r="15" spans="1:10" ht="13.5" thickBot="1">
      <c r="A15" s="141"/>
      <c r="B15" s="62" t="s">
        <v>6</v>
      </c>
      <c r="C15" s="20">
        <v>0.26119999999999999</v>
      </c>
      <c r="D15" s="60">
        <v>0.40389999999999998</v>
      </c>
      <c r="E15" s="20">
        <v>0.45140000000000002</v>
      </c>
      <c r="F15" s="20">
        <v>2.5670999999999999</v>
      </c>
      <c r="G15" s="20">
        <v>0.66400000000000003</v>
      </c>
      <c r="H15" s="20">
        <v>1.7123999999999999</v>
      </c>
      <c r="I15" s="20">
        <v>0.92500000000000004</v>
      </c>
      <c r="J15" s="20">
        <v>15.611599999999999</v>
      </c>
    </row>
    <row r="16" spans="1:10" ht="22.5" customHeight="1" thickBot="1">
      <c r="A16" s="167" t="s">
        <v>52</v>
      </c>
      <c r="B16" s="168"/>
      <c r="C16" s="20">
        <v>1.7658</v>
      </c>
      <c r="D16" s="60">
        <v>2.3811</v>
      </c>
      <c r="E16" s="20">
        <v>2.1739000000000002</v>
      </c>
      <c r="F16" s="20">
        <v>11.364100000000001</v>
      </c>
      <c r="G16" s="20">
        <v>2.0937999999999999</v>
      </c>
      <c r="H16" s="20">
        <v>6.8063000000000002</v>
      </c>
      <c r="I16" s="20">
        <v>2.5941000000000001</v>
      </c>
      <c r="J16" s="20">
        <v>19.146100000000001</v>
      </c>
    </row>
    <row r="17" spans="1:10" ht="48" customHeight="1">
      <c r="A17" s="142" t="s">
        <v>48</v>
      </c>
      <c r="B17" s="142"/>
      <c r="C17" s="142"/>
      <c r="D17" s="142"/>
      <c r="E17" s="142"/>
      <c r="F17" s="142"/>
      <c r="G17" s="142"/>
      <c r="H17" s="142"/>
      <c r="I17" s="142"/>
      <c r="J17" s="142"/>
    </row>
  </sheetData>
  <mergeCells count="11">
    <mergeCell ref="A6:A15"/>
    <mergeCell ref="A16:B16"/>
    <mergeCell ref="A17:J17"/>
    <mergeCell ref="A3:B5"/>
    <mergeCell ref="C3:J3"/>
    <mergeCell ref="C4:C5"/>
    <mergeCell ref="D4:D5"/>
    <mergeCell ref="E4:F4"/>
    <mergeCell ref="G4:H4"/>
    <mergeCell ref="I4:I5"/>
    <mergeCell ref="J4:J5"/>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J17"/>
  <sheetViews>
    <sheetView workbookViewId="0">
      <selection activeCell="A2" sqref="A2"/>
    </sheetView>
  </sheetViews>
  <sheetFormatPr defaultRowHeight="12.75"/>
  <cols>
    <col min="2" max="2" width="12.7109375" customWidth="1"/>
  </cols>
  <sheetData>
    <row r="1" spans="1:10">
      <c r="A1" s="21" t="s">
        <v>82</v>
      </c>
    </row>
    <row r="2" spans="1:10" ht="13.5" thickBot="1">
      <c r="A2" s="21" t="s">
        <v>51</v>
      </c>
    </row>
    <row r="3" spans="1:10" ht="13.5" thickBot="1">
      <c r="A3" s="143"/>
      <c r="B3" s="144"/>
      <c r="C3" s="149" t="s">
        <v>8</v>
      </c>
      <c r="D3" s="150"/>
      <c r="E3" s="150"/>
      <c r="F3" s="150"/>
      <c r="G3" s="150"/>
      <c r="H3" s="150"/>
      <c r="I3" s="150"/>
      <c r="J3" s="151"/>
    </row>
    <row r="4" spans="1:10" ht="20.25" customHeight="1" thickBot="1">
      <c r="A4" s="145"/>
      <c r="B4" s="146"/>
      <c r="C4" s="152" t="s">
        <v>9</v>
      </c>
      <c r="D4" s="155" t="s">
        <v>3</v>
      </c>
      <c r="E4" s="157" t="s">
        <v>4</v>
      </c>
      <c r="F4" s="158"/>
      <c r="G4" s="157" t="s">
        <v>5</v>
      </c>
      <c r="H4" s="158"/>
      <c r="I4" s="163" t="s">
        <v>50</v>
      </c>
      <c r="J4" s="152" t="s">
        <v>6</v>
      </c>
    </row>
    <row r="5" spans="1:10" ht="13.5" thickBot="1">
      <c r="A5" s="147"/>
      <c r="B5" s="148"/>
      <c r="C5" s="154"/>
      <c r="D5" s="156"/>
      <c r="E5" s="52" t="s">
        <v>7</v>
      </c>
      <c r="F5" s="52" t="s">
        <v>6</v>
      </c>
      <c r="G5" s="52" t="s">
        <v>7</v>
      </c>
      <c r="H5" s="52" t="s">
        <v>6</v>
      </c>
      <c r="I5" s="164"/>
      <c r="J5" s="154"/>
    </row>
    <row r="6" spans="1:10" ht="23.25" thickBot="1">
      <c r="A6" s="169" t="s">
        <v>0</v>
      </c>
      <c r="B6" s="2" t="s">
        <v>9</v>
      </c>
      <c r="C6" s="20">
        <v>1.1921999999999999</v>
      </c>
      <c r="D6" s="20">
        <v>0.28799999999999998</v>
      </c>
      <c r="E6" s="63">
        <v>8.4199999999999997E-2</v>
      </c>
      <c r="F6" s="20">
        <v>0.38150000000000001</v>
      </c>
      <c r="G6" s="20">
        <v>6.3299999999999995E-2</v>
      </c>
      <c r="H6" s="20">
        <v>0.31059999999999999</v>
      </c>
      <c r="I6" s="20">
        <v>9.5299999999999996E-2</v>
      </c>
      <c r="J6" s="20">
        <v>0.59030000000000005</v>
      </c>
    </row>
    <row r="7" spans="1:10" ht="13.5" thickBot="1">
      <c r="A7" s="170"/>
      <c r="B7" s="2" t="s">
        <v>10</v>
      </c>
      <c r="C7" s="20">
        <v>0.2387</v>
      </c>
      <c r="D7" s="64">
        <v>1.5959000000000001</v>
      </c>
      <c r="E7" s="65">
        <v>0.45910000000000001</v>
      </c>
      <c r="F7" s="20">
        <v>1.7886</v>
      </c>
      <c r="G7" s="20">
        <v>0.34129999999999999</v>
      </c>
      <c r="H7" s="20">
        <v>1.6787000000000001</v>
      </c>
      <c r="I7" s="20">
        <v>0.51990000000000003</v>
      </c>
      <c r="J7" s="20">
        <v>2.6034999999999999</v>
      </c>
    </row>
    <row r="8" spans="1:10" ht="23.25" thickBot="1">
      <c r="A8" s="170"/>
      <c r="B8" s="2" t="s">
        <v>4</v>
      </c>
      <c r="C8" s="20"/>
      <c r="D8" s="20"/>
      <c r="E8" s="20"/>
      <c r="F8" s="20"/>
      <c r="G8" s="20"/>
      <c r="H8" s="20"/>
      <c r="I8" s="20"/>
      <c r="J8" s="20"/>
    </row>
    <row r="9" spans="1:10" ht="13.5" thickBot="1">
      <c r="A9" s="170"/>
      <c r="B9" s="58" t="s">
        <v>7</v>
      </c>
      <c r="C9" s="20">
        <v>1.29E-2</v>
      </c>
      <c r="D9" s="20">
        <v>2.4299999999999999E-2</v>
      </c>
      <c r="E9" s="20">
        <v>1.0197000000000001</v>
      </c>
      <c r="F9" s="20">
        <v>6.0199999999999997E-2</v>
      </c>
      <c r="G9" s="20">
        <v>6.4000000000000003E-3</v>
      </c>
      <c r="H9" s="20">
        <v>2.8799999999999999E-2</v>
      </c>
      <c r="I9" s="20">
        <v>1.4200000000000001E-2</v>
      </c>
      <c r="J9" s="20">
        <v>9.2999999999999999E-2</v>
      </c>
    </row>
    <row r="10" spans="1:10" ht="13.5" thickBot="1">
      <c r="A10" s="170"/>
      <c r="B10" s="58" t="s">
        <v>6</v>
      </c>
      <c r="C10" s="20">
        <v>2.58E-2</v>
      </c>
      <c r="D10" s="20">
        <v>3.5299999999999998E-2</v>
      </c>
      <c r="E10" s="20">
        <v>0.14399999999999999</v>
      </c>
      <c r="F10" s="20">
        <v>6.22</v>
      </c>
      <c r="G10" s="20">
        <v>1.46E-2</v>
      </c>
      <c r="H10" s="20">
        <v>5.7299999999999997E-2</v>
      </c>
      <c r="I10" s="20">
        <v>3.8699999999999998E-2</v>
      </c>
      <c r="J10" s="20">
        <v>0.28089999999999998</v>
      </c>
    </row>
    <row r="11" spans="1:10" ht="23.25" thickBot="1">
      <c r="A11" s="170"/>
      <c r="B11" s="2" t="s">
        <v>5</v>
      </c>
      <c r="C11" s="20"/>
      <c r="D11" s="20"/>
      <c r="E11" s="20"/>
      <c r="F11" s="20"/>
      <c r="G11" s="20"/>
      <c r="H11" s="20"/>
      <c r="I11" s="20"/>
      <c r="J11" s="20"/>
    </row>
    <row r="12" spans="1:10" ht="13.5" thickBot="1">
      <c r="A12" s="170"/>
      <c r="B12" s="58" t="s">
        <v>7</v>
      </c>
      <c r="C12" s="20">
        <v>2.9399999999999999E-2</v>
      </c>
      <c r="D12" s="20">
        <v>3.3500000000000002E-2</v>
      </c>
      <c r="E12" s="20">
        <v>1.61E-2</v>
      </c>
      <c r="F12" s="20">
        <v>7.1099999999999997E-2</v>
      </c>
      <c r="G12" s="20">
        <v>1.0142</v>
      </c>
      <c r="H12" s="20">
        <v>5.5300000000000002E-2</v>
      </c>
      <c r="I12" s="20">
        <v>2.9700000000000001E-2</v>
      </c>
      <c r="J12" s="20">
        <v>0.26910000000000001</v>
      </c>
    </row>
    <row r="13" spans="1:10" ht="13.5" thickBot="1">
      <c r="A13" s="170"/>
      <c r="B13" s="58" t="s">
        <v>6</v>
      </c>
      <c r="C13" s="20">
        <v>3.3999999999999998E-3</v>
      </c>
      <c r="D13" s="20">
        <v>2.2000000000000001E-3</v>
      </c>
      <c r="E13" s="20">
        <v>1.6000000000000001E-3</v>
      </c>
      <c r="F13" s="20">
        <v>1.41E-2</v>
      </c>
      <c r="G13" s="20">
        <v>8.9999999999999998E-4</v>
      </c>
      <c r="H13" s="20">
        <v>3.0034999999999998</v>
      </c>
      <c r="I13" s="20">
        <v>1.5E-3</v>
      </c>
      <c r="J13" s="20">
        <v>5.5199999999999999E-2</v>
      </c>
    </row>
    <row r="14" spans="1:10" ht="23.25" thickBot="1">
      <c r="A14" s="170"/>
      <c r="B14" s="2" t="s">
        <v>11</v>
      </c>
      <c r="C14" s="20">
        <v>0</v>
      </c>
      <c r="D14" s="20">
        <v>0</v>
      </c>
      <c r="E14" s="20">
        <v>0</v>
      </c>
      <c r="F14" s="20">
        <v>0</v>
      </c>
      <c r="G14" s="20">
        <v>0</v>
      </c>
      <c r="H14" s="20">
        <v>0</v>
      </c>
      <c r="I14" s="20">
        <v>1</v>
      </c>
      <c r="J14" s="20">
        <v>0</v>
      </c>
    </row>
    <row r="15" spans="1:10" ht="13.5" thickBot="1">
      <c r="A15" s="171"/>
      <c r="B15" s="2" t="s">
        <v>6</v>
      </c>
      <c r="C15" s="20">
        <v>0.26340000000000002</v>
      </c>
      <c r="D15" s="20">
        <v>0.40189999999999998</v>
      </c>
      <c r="E15" s="20">
        <v>0.44919999999999999</v>
      </c>
      <c r="F15" s="20">
        <v>2.8285999999999998</v>
      </c>
      <c r="G15" s="20">
        <v>0.6532</v>
      </c>
      <c r="H15" s="20">
        <v>1.6720999999999999</v>
      </c>
      <c r="I15" s="20">
        <v>0.89459999999999995</v>
      </c>
      <c r="J15" s="20">
        <v>15.254200000000001</v>
      </c>
    </row>
    <row r="16" spans="1:10" ht="22.5" customHeight="1" thickBot="1">
      <c r="A16" s="165" t="s">
        <v>53</v>
      </c>
      <c r="B16" s="166"/>
      <c r="C16" s="20">
        <v>1.7658</v>
      </c>
      <c r="D16" s="20">
        <v>2.3811</v>
      </c>
      <c r="E16" s="20">
        <v>2.1739000000000002</v>
      </c>
      <c r="F16" s="20">
        <v>11.364100000000001</v>
      </c>
      <c r="G16" s="20">
        <v>2.0937999999999999</v>
      </c>
      <c r="H16" s="20">
        <v>6.8063000000000002</v>
      </c>
      <c r="I16" s="20">
        <v>2.5941000000000001</v>
      </c>
      <c r="J16" s="20">
        <v>19.146100000000001</v>
      </c>
    </row>
    <row r="17" spans="1:10" ht="48" customHeight="1">
      <c r="A17" s="142" t="s">
        <v>48</v>
      </c>
      <c r="B17" s="142"/>
      <c r="C17" s="142"/>
      <c r="D17" s="142"/>
      <c r="E17" s="142"/>
      <c r="F17" s="142"/>
      <c r="G17" s="142"/>
      <c r="H17" s="142"/>
      <c r="I17" s="142"/>
      <c r="J17" s="142"/>
    </row>
  </sheetData>
  <mergeCells count="11">
    <mergeCell ref="A6:A15"/>
    <mergeCell ref="A16:B16"/>
    <mergeCell ref="A17:J17"/>
    <mergeCell ref="A3:B5"/>
    <mergeCell ref="C3:J3"/>
    <mergeCell ref="C4:C5"/>
    <mergeCell ref="D4:D5"/>
    <mergeCell ref="E4:F4"/>
    <mergeCell ref="G4:H4"/>
    <mergeCell ref="I4:I5"/>
    <mergeCell ref="J4:J5"/>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L19"/>
  <sheetViews>
    <sheetView workbookViewId="0">
      <selection activeCell="A2" sqref="A2"/>
    </sheetView>
  </sheetViews>
  <sheetFormatPr defaultRowHeight="12.75"/>
  <cols>
    <col min="2" max="2" width="12.7109375" customWidth="1"/>
  </cols>
  <sheetData>
    <row r="1" spans="1:12">
      <c r="A1" s="21" t="s">
        <v>83</v>
      </c>
    </row>
    <row r="2" spans="1:12" ht="13.5" thickBot="1">
      <c r="A2" s="21" t="s">
        <v>16</v>
      </c>
    </row>
    <row r="3" spans="1:12" ht="13.5" thickBot="1">
      <c r="A3" s="143"/>
      <c r="B3" s="144"/>
      <c r="C3" s="149" t="s">
        <v>0</v>
      </c>
      <c r="D3" s="150"/>
      <c r="E3" s="150"/>
      <c r="F3" s="150"/>
      <c r="G3" s="150"/>
      <c r="H3" s="150"/>
      <c r="I3" s="150"/>
      <c r="J3" s="151"/>
      <c r="K3" s="172" t="s">
        <v>1</v>
      </c>
      <c r="L3" s="152" t="s">
        <v>2</v>
      </c>
    </row>
    <row r="4" spans="1:12" ht="20.25" customHeight="1" thickBot="1">
      <c r="A4" s="145"/>
      <c r="B4" s="146"/>
      <c r="C4" s="152" t="s">
        <v>9</v>
      </c>
      <c r="D4" s="155" t="s">
        <v>3</v>
      </c>
      <c r="E4" s="157" t="s">
        <v>4</v>
      </c>
      <c r="F4" s="158"/>
      <c r="G4" s="157" t="s">
        <v>5</v>
      </c>
      <c r="H4" s="158"/>
      <c r="I4" s="163" t="s">
        <v>50</v>
      </c>
      <c r="J4" s="152" t="s">
        <v>6</v>
      </c>
      <c r="K4" s="173"/>
      <c r="L4" s="153"/>
    </row>
    <row r="5" spans="1:12" ht="13.5" thickBot="1">
      <c r="A5" s="147"/>
      <c r="B5" s="148"/>
      <c r="C5" s="154"/>
      <c r="D5" s="156"/>
      <c r="E5" s="52" t="s">
        <v>7</v>
      </c>
      <c r="F5" s="52" t="s">
        <v>6</v>
      </c>
      <c r="G5" s="52" t="s">
        <v>7</v>
      </c>
      <c r="H5" s="52" t="s">
        <v>6</v>
      </c>
      <c r="I5" s="164"/>
      <c r="J5" s="154"/>
      <c r="K5" s="174"/>
      <c r="L5" s="154"/>
    </row>
    <row r="6" spans="1:12" ht="23.25" thickBot="1">
      <c r="A6" s="139" t="s">
        <v>8</v>
      </c>
      <c r="B6" s="2" t="s">
        <v>9</v>
      </c>
      <c r="C6" s="3">
        <v>132005</v>
      </c>
      <c r="D6" s="3">
        <v>843779</v>
      </c>
      <c r="E6" s="5">
        <v>0</v>
      </c>
      <c r="F6" s="3">
        <v>1170</v>
      </c>
      <c r="G6" s="5">
        <v>0</v>
      </c>
      <c r="H6" s="5">
        <v>0</v>
      </c>
      <c r="I6" s="5">
        <v>0</v>
      </c>
      <c r="J6" s="3">
        <v>81237</v>
      </c>
      <c r="K6" s="4">
        <v>-93236</v>
      </c>
      <c r="L6" s="3">
        <v>964955</v>
      </c>
    </row>
    <row r="7" spans="1:12" ht="13.5" thickBot="1">
      <c r="A7" s="140"/>
      <c r="B7" s="2" t="s">
        <v>10</v>
      </c>
      <c r="C7" s="3">
        <v>112139</v>
      </c>
      <c r="D7" s="3">
        <v>1887005</v>
      </c>
      <c r="E7" s="3">
        <v>75269</v>
      </c>
      <c r="F7" s="3">
        <v>103694</v>
      </c>
      <c r="G7" s="3">
        <v>78707</v>
      </c>
      <c r="H7" s="3">
        <v>35750</v>
      </c>
      <c r="I7" s="3">
        <v>228924</v>
      </c>
      <c r="J7" s="3">
        <v>1324569</v>
      </c>
      <c r="K7" s="4">
        <v>1792877</v>
      </c>
      <c r="L7" s="3">
        <v>5638934</v>
      </c>
    </row>
    <row r="8" spans="1:12" ht="23.25" thickBot="1">
      <c r="A8" s="140"/>
      <c r="B8" s="2" t="s">
        <v>4</v>
      </c>
      <c r="C8" s="5"/>
      <c r="D8" s="5"/>
      <c r="E8" s="5"/>
      <c r="F8" s="5"/>
      <c r="G8" s="5"/>
      <c r="H8" s="5"/>
      <c r="I8" s="5"/>
      <c r="J8" s="5"/>
      <c r="K8" s="6"/>
      <c r="L8" s="5"/>
    </row>
    <row r="9" spans="1:12" ht="13.5" thickBot="1">
      <c r="A9" s="140"/>
      <c r="B9" s="2" t="s">
        <v>7</v>
      </c>
      <c r="C9" s="3">
        <v>7370</v>
      </c>
      <c r="D9" s="3">
        <v>72364</v>
      </c>
      <c r="E9" s="3">
        <v>3378</v>
      </c>
      <c r="F9" s="3">
        <v>2506</v>
      </c>
      <c r="G9" s="5">
        <v>0</v>
      </c>
      <c r="H9" s="5">
        <v>0</v>
      </c>
      <c r="I9" s="3">
        <v>2941</v>
      </c>
      <c r="J9" s="3">
        <v>67515</v>
      </c>
      <c r="K9" s="4">
        <v>137636</v>
      </c>
      <c r="L9" s="3">
        <v>293710</v>
      </c>
    </row>
    <row r="10" spans="1:12" ht="13.5" thickBot="1">
      <c r="A10" s="140"/>
      <c r="B10" s="2" t="s">
        <v>6</v>
      </c>
      <c r="C10" s="3">
        <v>13481</v>
      </c>
      <c r="D10" s="3">
        <v>69059</v>
      </c>
      <c r="E10" s="3">
        <v>29313</v>
      </c>
      <c r="F10" s="3">
        <v>90256</v>
      </c>
      <c r="G10" s="5">
        <v>0</v>
      </c>
      <c r="H10" s="5">
        <v>0</v>
      </c>
      <c r="I10" s="3">
        <v>10239</v>
      </c>
      <c r="J10" s="3">
        <v>480943</v>
      </c>
      <c r="K10" s="4">
        <v>3298</v>
      </c>
      <c r="L10" s="3">
        <v>696589</v>
      </c>
    </row>
    <row r="11" spans="1:12" ht="23.25" thickBot="1">
      <c r="A11" s="140"/>
      <c r="B11" s="2" t="s">
        <v>5</v>
      </c>
      <c r="C11" s="5"/>
      <c r="D11" s="5"/>
      <c r="E11" s="5"/>
      <c r="F11" s="5"/>
      <c r="G11" s="5"/>
      <c r="H11" s="5"/>
      <c r="I11" s="5"/>
      <c r="J11" s="5"/>
      <c r="K11" s="6"/>
      <c r="L11" s="5"/>
    </row>
    <row r="12" spans="1:12" ht="13.5" thickBot="1">
      <c r="A12" s="140"/>
      <c r="B12" s="2" t="s">
        <v>7</v>
      </c>
      <c r="C12" s="3">
        <v>18008</v>
      </c>
      <c r="D12" s="3">
        <v>67774</v>
      </c>
      <c r="E12" s="5">
        <v>0</v>
      </c>
      <c r="F12" s="5">
        <v>0</v>
      </c>
      <c r="G12" s="5">
        <v>0</v>
      </c>
      <c r="H12" s="5">
        <v>0</v>
      </c>
      <c r="I12" s="5">
        <v>0</v>
      </c>
      <c r="J12" s="3">
        <v>328377</v>
      </c>
      <c r="K12" s="6">
        <v>0</v>
      </c>
      <c r="L12" s="3">
        <v>414159</v>
      </c>
    </row>
    <row r="13" spans="1:12" ht="13.5" thickBot="1">
      <c r="A13" s="140"/>
      <c r="B13" s="2" t="s">
        <v>6</v>
      </c>
      <c r="C13" s="3">
        <v>2396</v>
      </c>
      <c r="D13" s="3">
        <v>3068</v>
      </c>
      <c r="E13" s="5">
        <v>0</v>
      </c>
      <c r="F13" s="5">
        <v>0</v>
      </c>
      <c r="G13" s="5">
        <v>0</v>
      </c>
      <c r="H13" s="5">
        <v>0</v>
      </c>
      <c r="I13" s="5">
        <v>0</v>
      </c>
      <c r="J13" s="3">
        <v>84645</v>
      </c>
      <c r="K13" s="4">
        <v>-5464</v>
      </c>
      <c r="L13" s="3">
        <v>84645</v>
      </c>
    </row>
    <row r="14" spans="1:12" ht="23.25" thickBot="1">
      <c r="A14" s="140"/>
      <c r="B14" s="2" t="s">
        <v>11</v>
      </c>
      <c r="C14" s="5">
        <v>0</v>
      </c>
      <c r="D14" s="5">
        <v>0</v>
      </c>
      <c r="E14" s="5">
        <v>0</v>
      </c>
      <c r="F14" s="5">
        <v>0</v>
      </c>
      <c r="G14" s="5">
        <v>0</v>
      </c>
      <c r="H14" s="5">
        <v>0</v>
      </c>
      <c r="I14" s="5">
        <v>0</v>
      </c>
      <c r="J14" s="3">
        <v>99357</v>
      </c>
      <c r="K14" s="4">
        <v>709218</v>
      </c>
      <c r="L14" s="3">
        <v>808575</v>
      </c>
    </row>
    <row r="15" spans="1:12" ht="13.5" thickBot="1">
      <c r="A15" s="140"/>
      <c r="B15" s="2" t="s">
        <v>6</v>
      </c>
      <c r="C15" s="3">
        <v>110531</v>
      </c>
      <c r="D15" s="3">
        <v>832763</v>
      </c>
      <c r="E15" s="3">
        <v>64931</v>
      </c>
      <c r="F15" s="3">
        <v>124470</v>
      </c>
      <c r="G15" s="3">
        <v>163359</v>
      </c>
      <c r="H15" s="3">
        <v>17801</v>
      </c>
      <c r="I15" s="3">
        <v>437296</v>
      </c>
      <c r="J15" s="3">
        <v>11160464</v>
      </c>
      <c r="K15" s="4">
        <v>8187652</v>
      </c>
      <c r="L15" s="3">
        <v>21099267</v>
      </c>
    </row>
    <row r="16" spans="1:12" ht="34.5" thickBot="1">
      <c r="A16" s="141"/>
      <c r="B16" s="66" t="s">
        <v>12</v>
      </c>
      <c r="C16" s="67">
        <v>395930</v>
      </c>
      <c r="D16" s="67">
        <v>3775812</v>
      </c>
      <c r="E16" s="67">
        <v>172891</v>
      </c>
      <c r="F16" s="67">
        <v>322096</v>
      </c>
      <c r="G16" s="67">
        <v>242066</v>
      </c>
      <c r="H16" s="67">
        <v>53551</v>
      </c>
      <c r="I16" s="67">
        <v>679400</v>
      </c>
      <c r="J16" s="67">
        <v>13627107</v>
      </c>
      <c r="K16" s="68"/>
      <c r="L16" s="69"/>
    </row>
    <row r="17" spans="1:12" ht="23.25" thickBot="1">
      <c r="A17" s="70"/>
      <c r="B17" s="71" t="s">
        <v>13</v>
      </c>
      <c r="C17" s="72">
        <v>604534</v>
      </c>
      <c r="D17" s="72">
        <v>1865628</v>
      </c>
      <c r="E17" s="72">
        <v>124017</v>
      </c>
      <c r="F17" s="72">
        <v>1044153</v>
      </c>
      <c r="G17" s="72">
        <v>172093</v>
      </c>
      <c r="H17" s="72">
        <v>31094</v>
      </c>
      <c r="I17" s="72">
        <v>129175</v>
      </c>
      <c r="J17" s="72">
        <v>6761287</v>
      </c>
      <c r="K17" s="73">
        <v>10731981</v>
      </c>
      <c r="L17" s="74"/>
    </row>
    <row r="18" spans="1:12" ht="13.5" thickBot="1">
      <c r="A18" s="159" t="s">
        <v>14</v>
      </c>
      <c r="B18" s="160"/>
      <c r="C18" s="75">
        <v>1000464</v>
      </c>
      <c r="D18" s="75">
        <v>5641440</v>
      </c>
      <c r="E18" s="75">
        <v>296908</v>
      </c>
      <c r="F18" s="75">
        <v>1366249</v>
      </c>
      <c r="G18" s="75">
        <v>414159</v>
      </c>
      <c r="H18" s="75">
        <v>84645</v>
      </c>
      <c r="I18" s="75">
        <v>808575</v>
      </c>
      <c r="J18" s="75">
        <v>20388394</v>
      </c>
      <c r="K18" s="20" t="s">
        <v>54</v>
      </c>
      <c r="L18" s="3">
        <v>30000834</v>
      </c>
    </row>
    <row r="19" spans="1:12" ht="63" customHeight="1">
      <c r="A19" s="142" t="s">
        <v>55</v>
      </c>
      <c r="B19" s="142"/>
      <c r="C19" s="142"/>
      <c r="D19" s="142"/>
      <c r="E19" s="142"/>
      <c r="F19" s="142"/>
      <c r="G19" s="142"/>
      <c r="H19" s="142"/>
      <c r="I19" s="142"/>
      <c r="J19" s="142"/>
      <c r="K19" s="142"/>
      <c r="L19" s="142"/>
    </row>
  </sheetData>
  <mergeCells count="13">
    <mergeCell ref="A6:A16"/>
    <mergeCell ref="A18:B18"/>
    <mergeCell ref="A19:L19"/>
    <mergeCell ref="A3:B5"/>
    <mergeCell ref="C3:J3"/>
    <mergeCell ref="K3:K5"/>
    <mergeCell ref="L3:L5"/>
    <mergeCell ref="C4:C5"/>
    <mergeCell ref="D4:D5"/>
    <mergeCell ref="E4:F4"/>
    <mergeCell ref="G4:H4"/>
    <mergeCell ref="I4:I5"/>
    <mergeCell ref="J4:J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sheetPr>
    <pageSetUpPr fitToPage="1"/>
  </sheetPr>
  <dimension ref="A1:L35"/>
  <sheetViews>
    <sheetView workbookViewId="0"/>
  </sheetViews>
  <sheetFormatPr defaultRowHeight="12.75"/>
  <cols>
    <col min="1" max="16384" width="9.140625" style="78"/>
  </cols>
  <sheetData>
    <row r="1" spans="1:1">
      <c r="A1" s="77" t="s">
        <v>76</v>
      </c>
    </row>
    <row r="34" spans="1:12" ht="106.5" customHeight="1">
      <c r="A34" s="175" t="s">
        <v>77</v>
      </c>
      <c r="B34" s="175"/>
      <c r="C34" s="175"/>
      <c r="D34" s="175"/>
      <c r="E34" s="175"/>
      <c r="F34" s="175"/>
      <c r="G34" s="175"/>
      <c r="H34" s="175"/>
      <c r="I34" s="175"/>
      <c r="J34" s="175"/>
      <c r="K34" s="175"/>
      <c r="L34" s="175"/>
    </row>
    <row r="35" spans="1:12" ht="26.25" customHeight="1">
      <c r="A35" s="176" t="s">
        <v>57</v>
      </c>
      <c r="B35" s="176"/>
      <c r="C35" s="176"/>
      <c r="D35" s="176"/>
      <c r="E35" s="176"/>
      <c r="F35" s="176"/>
      <c r="G35" s="176"/>
      <c r="H35" s="176"/>
      <c r="I35" s="176"/>
      <c r="J35" s="176"/>
      <c r="K35" s="176"/>
      <c r="L35" s="176"/>
    </row>
  </sheetData>
  <mergeCells count="2">
    <mergeCell ref="A34:L34"/>
    <mergeCell ref="A35:L35"/>
  </mergeCells>
  <pageMargins left="0.7" right="0.7" top="0.75" bottom="0.75" header="0.3" footer="0.3"/>
  <pageSetup scale="54" orientation="landscape" horizontalDpi="4294967294" verticalDpi="0" r:id="rId1"/>
  <drawing r:id="rId2"/>
</worksheet>
</file>

<file path=xl/worksheets/sheet11.xml><?xml version="1.0" encoding="utf-8"?>
<worksheet xmlns="http://schemas.openxmlformats.org/spreadsheetml/2006/main" xmlns:r="http://schemas.openxmlformats.org/officeDocument/2006/relationships">
  <sheetPr>
    <pageSetUpPr fitToPage="1"/>
  </sheetPr>
  <dimension ref="A1:W39"/>
  <sheetViews>
    <sheetView zoomScaleNormal="100" workbookViewId="0">
      <selection activeCell="A2" sqref="A2"/>
    </sheetView>
  </sheetViews>
  <sheetFormatPr defaultRowHeight="12.75"/>
  <cols>
    <col min="1" max="1" width="12.140625" style="81" customWidth="1"/>
    <col min="2" max="2" width="19.85546875" style="81" customWidth="1"/>
    <col min="3" max="3" width="15.140625" style="81" customWidth="1"/>
    <col min="4" max="11" width="9.140625" style="81"/>
    <col min="12" max="12" width="12.28515625" style="81" customWidth="1"/>
    <col min="13" max="14" width="9.140625" style="81"/>
    <col min="15" max="15" width="11.7109375" style="81" customWidth="1"/>
    <col min="16" max="16" width="24" style="81" customWidth="1"/>
    <col min="17" max="17" width="13" style="81" customWidth="1"/>
    <col min="18" max="18" width="20.42578125" style="81" customWidth="1"/>
    <col min="19" max="19" width="12.42578125" style="81" customWidth="1"/>
    <col min="20" max="16384" width="9.140625" style="81"/>
  </cols>
  <sheetData>
    <row r="1" spans="1:21" ht="15">
      <c r="A1" s="179" t="s">
        <v>75</v>
      </c>
      <c r="B1" s="179"/>
      <c r="C1" s="179"/>
      <c r="D1" s="179"/>
      <c r="E1" s="179"/>
      <c r="F1" s="179"/>
      <c r="G1" s="179"/>
      <c r="H1" s="179"/>
      <c r="I1" s="179"/>
      <c r="J1" s="179"/>
      <c r="K1" s="79"/>
      <c r="L1" s="80"/>
    </row>
    <row r="2" spans="1:21" ht="25.5">
      <c r="A2" s="82"/>
      <c r="B2" s="82" t="s">
        <v>58</v>
      </c>
      <c r="C2" s="83" t="s">
        <v>59</v>
      </c>
      <c r="D2" s="84" t="s">
        <v>60</v>
      </c>
      <c r="E2" s="85"/>
      <c r="F2" s="180"/>
      <c r="G2" s="180"/>
      <c r="H2" s="180"/>
      <c r="I2" s="180"/>
      <c r="J2" s="180"/>
      <c r="K2" s="181"/>
      <c r="L2" s="180"/>
      <c r="T2" s="86"/>
    </row>
    <row r="3" spans="1:21" ht="22.5" customHeight="1">
      <c r="A3" s="182" t="s">
        <v>61</v>
      </c>
      <c r="B3" s="87" t="s">
        <v>62</v>
      </c>
      <c r="C3" s="88">
        <v>295.58999999999997</v>
      </c>
      <c r="D3" s="89">
        <f>C3/$C$18</f>
        <v>1.7871026796564486E-2</v>
      </c>
      <c r="E3" s="85"/>
      <c r="F3" s="85"/>
      <c r="G3" s="85"/>
      <c r="H3" s="85"/>
      <c r="I3" s="85"/>
      <c r="J3" s="85"/>
      <c r="K3" s="181"/>
      <c r="L3" s="180"/>
      <c r="T3" s="86"/>
    </row>
    <row r="4" spans="1:21" ht="18">
      <c r="A4" s="183"/>
      <c r="B4" s="90" t="s">
        <v>63</v>
      </c>
      <c r="C4" s="91">
        <v>3.28</v>
      </c>
      <c r="D4" s="92">
        <f>C4/$C$18</f>
        <v>1.9830497612480637E-4</v>
      </c>
      <c r="E4" s="85"/>
      <c r="F4" s="85"/>
      <c r="G4" s="85"/>
      <c r="H4" s="85"/>
      <c r="I4" s="85"/>
      <c r="J4" s="85"/>
      <c r="K4" s="181"/>
      <c r="L4" s="180"/>
      <c r="T4" s="86"/>
      <c r="U4" s="93"/>
    </row>
    <row r="5" spans="1:21" ht="15">
      <c r="A5" s="183"/>
      <c r="B5" s="90" t="s">
        <v>64</v>
      </c>
      <c r="C5" s="91">
        <v>0.16</v>
      </c>
      <c r="D5" s="92">
        <f>C5/$C$18</f>
        <v>9.6734134695027497E-6</v>
      </c>
      <c r="E5" s="80"/>
      <c r="F5" s="80"/>
      <c r="G5" s="80"/>
      <c r="H5" s="80"/>
      <c r="I5" s="80"/>
      <c r="J5" s="80"/>
      <c r="K5" s="80"/>
      <c r="L5" s="80"/>
      <c r="T5" s="86"/>
    </row>
    <row r="6" spans="1:21">
      <c r="A6" s="183"/>
      <c r="B6" s="90" t="s">
        <v>65</v>
      </c>
      <c r="C6" s="91">
        <v>27.66</v>
      </c>
      <c r="D6" s="92">
        <f>C6/$C$18</f>
        <v>1.672291353540288E-3</v>
      </c>
      <c r="E6" s="94"/>
      <c r="F6" s="94"/>
      <c r="G6" s="94"/>
      <c r="H6" s="94"/>
      <c r="I6" s="94"/>
      <c r="J6" s="94"/>
      <c r="K6" s="94"/>
      <c r="L6" s="95"/>
      <c r="T6" s="86"/>
    </row>
    <row r="7" spans="1:21">
      <c r="A7" s="183"/>
      <c r="B7" s="90" t="s">
        <v>6</v>
      </c>
      <c r="C7" s="96" t="s">
        <v>66</v>
      </c>
      <c r="D7" s="96" t="s">
        <v>66</v>
      </c>
      <c r="E7" s="94"/>
      <c r="F7" s="94"/>
      <c r="G7" s="94"/>
      <c r="H7" s="94"/>
      <c r="I7" s="94"/>
      <c r="J7" s="94"/>
      <c r="K7" s="94"/>
      <c r="L7" s="95"/>
      <c r="T7" s="86"/>
    </row>
    <row r="8" spans="1:21">
      <c r="A8" s="184"/>
      <c r="B8" s="97" t="s">
        <v>7</v>
      </c>
      <c r="C8" s="98">
        <v>172.09</v>
      </c>
      <c r="D8" s="99">
        <f>C8/$C$18</f>
        <v>1.0404360774792051E-2</v>
      </c>
      <c r="E8" s="94"/>
      <c r="F8" s="94"/>
      <c r="G8" s="94"/>
      <c r="H8" s="94"/>
      <c r="I8" s="94"/>
      <c r="J8" s="94"/>
      <c r="K8" s="94"/>
      <c r="L8" s="95"/>
      <c r="T8" s="86"/>
    </row>
    <row r="9" spans="1:21">
      <c r="A9" s="182" t="s">
        <v>67</v>
      </c>
      <c r="B9" s="87" t="s">
        <v>62</v>
      </c>
      <c r="C9" s="100" t="s">
        <v>66</v>
      </c>
      <c r="D9" s="100" t="s">
        <v>66</v>
      </c>
      <c r="E9" s="94"/>
      <c r="F9" s="94"/>
      <c r="G9" s="94"/>
      <c r="H9" s="94"/>
      <c r="I9" s="94"/>
      <c r="J9" s="94"/>
      <c r="K9" s="94"/>
      <c r="L9" s="95"/>
      <c r="T9" s="86"/>
    </row>
    <row r="10" spans="1:21">
      <c r="A10" s="183"/>
      <c r="B10" s="90" t="s">
        <v>63</v>
      </c>
      <c r="C10" s="91">
        <v>13.42</v>
      </c>
      <c r="D10" s="92">
        <f t="shared" ref="D10:D19" si="0">C10/$C$18</f>
        <v>8.1135755475454316E-4</v>
      </c>
      <c r="E10" s="94"/>
      <c r="F10" s="94"/>
      <c r="G10" s="94"/>
      <c r="H10" s="94"/>
      <c r="I10" s="94"/>
      <c r="J10" s="94"/>
      <c r="K10" s="94"/>
      <c r="L10" s="95"/>
      <c r="T10" s="86"/>
    </row>
    <row r="11" spans="1:21">
      <c r="A11" s="183"/>
      <c r="B11" s="90" t="s">
        <v>64</v>
      </c>
      <c r="C11" s="91">
        <v>38.61</v>
      </c>
      <c r="D11" s="92">
        <f t="shared" si="0"/>
        <v>2.3343155878593823E-3</v>
      </c>
      <c r="E11" s="94"/>
      <c r="F11" s="94"/>
      <c r="G11" s="94"/>
      <c r="H11" s="94"/>
      <c r="I11" s="94"/>
      <c r="J11" s="94"/>
      <c r="K11" s="94"/>
      <c r="L11" s="95"/>
      <c r="T11" s="86"/>
    </row>
    <row r="12" spans="1:21">
      <c r="A12" s="183"/>
      <c r="B12" s="90" t="s">
        <v>65</v>
      </c>
      <c r="C12" s="91">
        <v>77.59</v>
      </c>
      <c r="D12" s="92">
        <f t="shared" si="0"/>
        <v>4.6910009443669898E-3</v>
      </c>
      <c r="E12" s="94"/>
      <c r="F12" s="94"/>
      <c r="G12" s="94"/>
      <c r="H12" s="94"/>
      <c r="I12" s="94"/>
      <c r="J12" s="94"/>
      <c r="K12" s="94"/>
      <c r="L12" s="95"/>
      <c r="T12" s="86"/>
    </row>
    <row r="13" spans="1:21">
      <c r="A13" s="183"/>
      <c r="B13" s="90" t="s">
        <v>68</v>
      </c>
      <c r="C13" s="91">
        <v>218.91</v>
      </c>
      <c r="D13" s="92">
        <f t="shared" si="0"/>
        <v>1.3235043391305294E-2</v>
      </c>
      <c r="E13" s="94"/>
      <c r="F13" s="94"/>
      <c r="G13" s="94"/>
      <c r="H13" s="94"/>
      <c r="I13" s="94"/>
      <c r="J13" s="94"/>
      <c r="K13" s="94"/>
      <c r="L13" s="95"/>
      <c r="T13" s="86"/>
    </row>
    <row r="14" spans="1:21">
      <c r="A14" s="184"/>
      <c r="B14" s="97" t="s">
        <v>7</v>
      </c>
      <c r="C14" s="98">
        <v>123.04</v>
      </c>
      <c r="D14" s="99">
        <f t="shared" si="0"/>
        <v>7.4388549580476152E-3</v>
      </c>
      <c r="E14" s="94"/>
      <c r="F14" s="94"/>
      <c r="G14" s="94"/>
      <c r="H14" s="94"/>
      <c r="I14" s="94"/>
      <c r="J14" s="94"/>
      <c r="K14" s="94"/>
      <c r="L14" s="95"/>
      <c r="T14" s="86"/>
    </row>
    <row r="15" spans="1:21">
      <c r="A15" s="101" t="s">
        <v>69</v>
      </c>
      <c r="B15" s="102"/>
      <c r="C15" s="103">
        <f>SUM(C10:C14)</f>
        <v>471.57</v>
      </c>
      <c r="D15" s="92">
        <f t="shared" si="0"/>
        <v>2.8510572436333825E-2</v>
      </c>
      <c r="E15" s="94"/>
      <c r="F15" s="94"/>
      <c r="G15" s="94"/>
      <c r="H15" s="94"/>
      <c r="I15" s="94"/>
      <c r="J15" s="94"/>
      <c r="K15" s="94"/>
      <c r="L15" s="95"/>
      <c r="T15" s="86"/>
    </row>
    <row r="16" spans="1:21">
      <c r="A16" s="104" t="s">
        <v>70</v>
      </c>
      <c r="B16" s="102"/>
      <c r="C16" s="103">
        <f>SUM(C4:C8)</f>
        <v>203.19</v>
      </c>
      <c r="D16" s="92">
        <f t="shared" si="0"/>
        <v>1.2284630517926649E-2</v>
      </c>
      <c r="E16" s="94"/>
      <c r="F16" s="94"/>
      <c r="G16" s="94"/>
      <c r="H16" s="94"/>
      <c r="I16" s="94"/>
      <c r="J16" s="94"/>
      <c r="K16" s="94"/>
      <c r="L16" s="95"/>
      <c r="T16" s="86"/>
    </row>
    <row r="17" spans="1:22">
      <c r="A17" s="104" t="s">
        <v>71</v>
      </c>
      <c r="B17" s="102"/>
      <c r="C17" s="103">
        <f>SUM(C3:C14)</f>
        <v>970.34999999999991</v>
      </c>
      <c r="D17" s="92">
        <f t="shared" si="0"/>
        <v>5.8666229750824951E-2</v>
      </c>
      <c r="E17" s="94"/>
      <c r="F17" s="94"/>
      <c r="G17" s="94"/>
      <c r="H17" s="94"/>
      <c r="I17" s="94"/>
      <c r="J17" s="94"/>
      <c r="K17" s="94"/>
      <c r="L17" s="95"/>
      <c r="T17" s="86"/>
    </row>
    <row r="18" spans="1:22">
      <c r="A18" s="105" t="s">
        <v>72</v>
      </c>
      <c r="B18" s="106"/>
      <c r="C18" s="107">
        <v>16540.18</v>
      </c>
      <c r="D18" s="108">
        <f t="shared" si="0"/>
        <v>1</v>
      </c>
      <c r="E18" s="94"/>
      <c r="F18" s="94"/>
      <c r="G18" s="94"/>
      <c r="H18" s="94"/>
      <c r="I18" s="94"/>
      <c r="J18" s="94"/>
      <c r="K18" s="94"/>
      <c r="L18" s="95"/>
      <c r="T18" s="86"/>
    </row>
    <row r="19" spans="1:22">
      <c r="A19" s="105" t="s">
        <v>73</v>
      </c>
      <c r="B19" s="106"/>
      <c r="C19" s="107">
        <f>C18-C17</f>
        <v>15569.83</v>
      </c>
      <c r="D19" s="108">
        <f t="shared" si="0"/>
        <v>0.94133377024917497</v>
      </c>
      <c r="E19" s="94"/>
      <c r="F19" s="94"/>
      <c r="G19" s="94"/>
      <c r="H19" s="94"/>
      <c r="I19" s="94"/>
      <c r="J19" s="94"/>
      <c r="K19" s="94"/>
      <c r="L19" s="95"/>
      <c r="T19" s="86"/>
    </row>
    <row r="20" spans="1:22" ht="94.5" customHeight="1">
      <c r="A20" s="175" t="s">
        <v>56</v>
      </c>
      <c r="B20" s="175"/>
      <c r="C20" s="175"/>
      <c r="D20" s="175"/>
      <c r="E20" s="175"/>
      <c r="F20" s="175"/>
      <c r="G20" s="175"/>
      <c r="H20" s="175"/>
      <c r="I20" s="175"/>
      <c r="J20" s="175"/>
      <c r="K20" s="175"/>
      <c r="L20" s="175"/>
    </row>
    <row r="21" spans="1:22">
      <c r="A21" s="177" t="s">
        <v>74</v>
      </c>
      <c r="B21" s="176"/>
      <c r="C21" s="176"/>
      <c r="D21" s="176"/>
      <c r="E21" s="176"/>
      <c r="F21" s="176"/>
      <c r="G21" s="176"/>
      <c r="H21" s="176"/>
      <c r="I21" s="176"/>
      <c r="J21" s="176"/>
      <c r="K21" s="176"/>
      <c r="L21" s="176"/>
      <c r="O21" s="109"/>
      <c r="P21" s="110"/>
      <c r="Q21" s="111"/>
      <c r="R21" s="110"/>
      <c r="S21" s="111"/>
    </row>
    <row r="22" spans="1:22">
      <c r="A22" s="112"/>
      <c r="B22" s="112"/>
      <c r="C22" s="112"/>
      <c r="D22" s="112"/>
      <c r="E22" s="112"/>
      <c r="F22" s="112"/>
      <c r="G22" s="112"/>
      <c r="H22" s="112"/>
      <c r="I22" s="112"/>
      <c r="J22" s="112"/>
      <c r="K22" s="112"/>
      <c r="L22" s="112"/>
      <c r="O22" s="109"/>
      <c r="P22" s="111"/>
      <c r="Q22" s="111"/>
      <c r="R22" s="113"/>
      <c r="S22" s="113"/>
    </row>
    <row r="23" spans="1:22">
      <c r="A23" s="112"/>
      <c r="B23" s="112"/>
      <c r="C23" s="112"/>
      <c r="D23" s="112"/>
      <c r="E23" s="112"/>
      <c r="F23" s="112"/>
      <c r="G23" s="112"/>
      <c r="H23" s="112"/>
      <c r="I23" s="112"/>
      <c r="J23" s="112"/>
      <c r="K23" s="112"/>
      <c r="L23" s="112"/>
      <c r="O23" s="109"/>
      <c r="P23" s="114"/>
      <c r="Q23" s="111"/>
      <c r="R23" s="114"/>
      <c r="S23" s="94"/>
      <c r="T23" s="115"/>
      <c r="U23" s="114"/>
    </row>
    <row r="24" spans="1:22">
      <c r="A24" s="112"/>
      <c r="B24" s="112"/>
      <c r="C24" s="112"/>
      <c r="D24" s="112"/>
      <c r="E24" s="112"/>
      <c r="F24" s="112"/>
      <c r="G24" s="112"/>
      <c r="H24" s="112"/>
      <c r="I24" s="112"/>
      <c r="J24" s="112"/>
      <c r="K24" s="112"/>
      <c r="L24" s="112"/>
      <c r="O24" s="109"/>
      <c r="P24" s="116"/>
      <c r="Q24" s="94"/>
      <c r="R24" s="114"/>
      <c r="S24" s="94"/>
      <c r="T24" s="115"/>
      <c r="U24" s="114"/>
    </row>
    <row r="25" spans="1:22">
      <c r="A25" s="112"/>
      <c r="B25" s="112"/>
      <c r="C25" s="112"/>
      <c r="D25" s="112"/>
      <c r="E25" s="112"/>
      <c r="F25" s="112"/>
      <c r="G25" s="112"/>
      <c r="H25" s="112"/>
      <c r="I25" s="112"/>
      <c r="J25" s="112"/>
      <c r="K25" s="112"/>
      <c r="L25" s="112"/>
      <c r="O25" s="109"/>
      <c r="P25" s="116"/>
      <c r="Q25" s="94"/>
      <c r="R25" s="114"/>
      <c r="S25" s="94"/>
      <c r="T25" s="115"/>
      <c r="U25" s="114"/>
    </row>
    <row r="26" spans="1:22">
      <c r="O26" s="178"/>
      <c r="P26" s="116"/>
      <c r="Q26" s="94"/>
      <c r="R26" s="114"/>
      <c r="S26" s="94"/>
      <c r="T26" s="115"/>
      <c r="U26" s="114"/>
    </row>
    <row r="27" spans="1:22">
      <c r="O27" s="178"/>
      <c r="P27" s="116"/>
      <c r="Q27" s="94"/>
      <c r="R27" s="114"/>
      <c r="S27" s="94"/>
      <c r="T27" s="115"/>
      <c r="U27" s="114"/>
    </row>
    <row r="28" spans="1:22">
      <c r="O28" s="178"/>
      <c r="P28" s="116"/>
      <c r="Q28" s="117"/>
      <c r="T28" s="115"/>
      <c r="U28" s="114"/>
    </row>
    <row r="29" spans="1:22">
      <c r="O29" s="178"/>
    </row>
    <row r="30" spans="1:22">
      <c r="O30" s="178"/>
    </row>
    <row r="31" spans="1:22">
      <c r="O31" s="178"/>
    </row>
    <row r="32" spans="1:22">
      <c r="O32" s="178"/>
      <c r="Q32" s="116"/>
      <c r="R32" s="116"/>
      <c r="S32" s="116"/>
      <c r="T32" s="116"/>
      <c r="U32" s="114"/>
      <c r="V32" s="116"/>
    </row>
    <row r="33" spans="16:23">
      <c r="P33" s="113"/>
      <c r="Q33" s="118"/>
      <c r="R33" s="119"/>
      <c r="S33" s="119"/>
      <c r="T33" s="119"/>
      <c r="U33" s="119"/>
      <c r="V33" s="119"/>
      <c r="W33" s="118"/>
    </row>
    <row r="34" spans="16:23">
      <c r="P34" s="111"/>
      <c r="Q34" s="120"/>
      <c r="R34" s="119"/>
      <c r="S34" s="119"/>
      <c r="T34" s="119"/>
      <c r="U34" s="121"/>
      <c r="V34" s="119"/>
      <c r="W34" s="118"/>
    </row>
    <row r="38" spans="16:23">
      <c r="P38" s="111"/>
      <c r="Q38" s="119"/>
      <c r="R38" s="119"/>
      <c r="S38" s="119"/>
      <c r="T38" s="119"/>
      <c r="U38" s="121"/>
      <c r="V38" s="119"/>
      <c r="W38" s="118"/>
    </row>
    <row r="39" spans="16:23">
      <c r="P39" s="113"/>
      <c r="Q39" s="118"/>
      <c r="R39" s="119"/>
      <c r="S39" s="119"/>
      <c r="T39" s="119"/>
      <c r="U39" s="119"/>
      <c r="V39" s="119"/>
      <c r="W39" s="118"/>
    </row>
  </sheetData>
  <mergeCells count="10">
    <mergeCell ref="A20:L20"/>
    <mergeCell ref="A21:L21"/>
    <mergeCell ref="O26:O27"/>
    <mergeCell ref="O28:O32"/>
    <mergeCell ref="A1:J1"/>
    <mergeCell ref="F2:J2"/>
    <mergeCell ref="K2:K4"/>
    <mergeCell ref="L2:L4"/>
    <mergeCell ref="A3:A8"/>
    <mergeCell ref="A9:A14"/>
  </mergeCells>
  <pageMargins left="0.7" right="0.7" top="0.75" bottom="0.75" header="0.3" footer="0.3"/>
  <pageSetup scale="94"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Table1</vt:lpstr>
      <vt:lpstr>Table2</vt:lpstr>
      <vt:lpstr>Table3</vt:lpstr>
      <vt:lpstr>Table4</vt:lpstr>
      <vt:lpstr>Table5</vt:lpstr>
      <vt:lpstr>Table6</vt:lpstr>
      <vt:lpstr>Table7</vt:lpstr>
      <vt:lpstr>Table8</vt:lpstr>
      <vt:lpstr>Table9</vt:lpstr>
      <vt:lpstr>Figure1</vt:lpstr>
      <vt:lpstr>Figure1_data</vt:lpstr>
      <vt:lpstr>Figure1!Print_Area</vt:lpstr>
      <vt:lpstr>Figure1_data!Print_Area</vt:lpstr>
    </vt:vector>
  </TitlesOfParts>
  <Company>DOT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Theresa.Firestine</dc:creator>
  <cp:lastModifiedBy>Theresa.Firestine</cp:lastModifiedBy>
  <dcterms:created xsi:type="dcterms:W3CDTF">2016-02-04T16:25:50Z</dcterms:created>
  <dcterms:modified xsi:type="dcterms:W3CDTF">2016-02-10T16:29:13Z</dcterms:modified>
</cp:coreProperties>
</file>