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ml.chartshap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9155" windowHeight="11820" tabRatio="642" firstSheet="1" activeTab="1"/>
  </bookViews>
  <sheets>
    <sheet name="Table1" sheetId="2" r:id="rId1"/>
    <sheet name="Table2" sheetId="3" r:id="rId2"/>
    <sheet name="Table3" sheetId="4" r:id="rId3"/>
    <sheet name="Table4" sheetId="5" r:id="rId4"/>
    <sheet name="Table5" sheetId="1" r:id="rId5"/>
    <sheet name="Table6" sheetId="6" r:id="rId6"/>
    <sheet name="Table7" sheetId="7" r:id="rId7"/>
    <sheet name="Table8" sheetId="8" r:id="rId8"/>
    <sheet name="Table9" sheetId="9" r:id="rId9"/>
    <sheet name="Figure1" sheetId="10" r:id="rId10"/>
    <sheet name="Figure1_data" sheetId="11" r:id="rId11"/>
  </sheets>
  <definedNames>
    <definedName name="_xlnm.Print_Area" localSheetId="9">Figure1!$A$1:$X$35</definedName>
    <definedName name="_xlnm.Print_Area" localSheetId="10">Figure1_data!$A$1:$L$21</definedName>
  </definedNames>
  <calcPr calcId="125725"/>
</workbook>
</file>

<file path=xl/calcChain.xml><?xml version="1.0" encoding="utf-8"?>
<calcChain xmlns="http://schemas.openxmlformats.org/spreadsheetml/2006/main">
  <c r="D18" i="11"/>
  <c r="C17"/>
  <c r="D17" s="1"/>
  <c r="D16"/>
  <c r="C16"/>
  <c r="C15"/>
  <c r="D15" s="1"/>
  <c r="D14"/>
  <c r="D13"/>
  <c r="D12"/>
  <c r="D11"/>
  <c r="D10"/>
  <c r="D8"/>
  <c r="D6"/>
  <c r="D5"/>
  <c r="D4"/>
  <c r="D3"/>
  <c r="C19" l="1"/>
  <c r="D19" s="1"/>
</calcChain>
</file>

<file path=xl/comments1.xml><?xml version="1.0" encoding="utf-8"?>
<comments xmlns="http://schemas.openxmlformats.org/spreadsheetml/2006/main">
  <authors>
    <author>Firestine, Theresa (OST)</author>
  </authors>
  <commentList>
    <comment ref="Q34" authorId="0">
      <text>
        <r>
          <rPr>
            <b/>
            <sz val="9"/>
            <color indexed="81"/>
            <rFont val="Tahoma"/>
            <family val="2"/>
          </rPr>
          <t>Firestine, Theresa (OST):</t>
        </r>
        <r>
          <rPr>
            <sz val="9"/>
            <color indexed="81"/>
            <rFont val="Tahoma"/>
            <family val="2"/>
          </rPr>
          <t xml:space="preserve">
Updated 6/5/15</t>
        </r>
      </text>
    </comment>
  </commentList>
</comments>
</file>

<file path=xl/sharedStrings.xml><?xml version="1.0" encoding="utf-8"?>
<sst xmlns="http://schemas.openxmlformats.org/spreadsheetml/2006/main" count="282" uniqueCount="84">
  <si>
    <t>Industry</t>
  </si>
  <si>
    <t>Total final uses</t>
  </si>
  <si>
    <t>Total commodity output</t>
  </si>
  <si>
    <t>Manu-facturing</t>
  </si>
  <si>
    <t>For-hire transportation</t>
  </si>
  <si>
    <t>In-house transportation</t>
  </si>
  <si>
    <t>Other</t>
  </si>
  <si>
    <t>Truck</t>
  </si>
  <si>
    <t>Commodity</t>
  </si>
  <si>
    <t>Agriculture, mining</t>
  </si>
  <si>
    <t>Manufacturing</t>
  </si>
  <si>
    <t>Household transportation</t>
  </si>
  <si>
    <t>Total intermediate inputs</t>
  </si>
  <si>
    <t>Total value added</t>
  </si>
  <si>
    <t>Total industry output</t>
  </si>
  <si>
    <r>
      <t xml:space="preserve">NOTES: </t>
    </r>
    <r>
      <rPr>
        <sz val="8"/>
        <color theme="1"/>
        <rFont val="Calibri"/>
        <family val="2"/>
      </rPr>
      <t>Final uses refers to the purchase of goods to satisfy current wants or needs. In other words, the goods they purchase are not used in the production of another good. For-hire transportation consists of the services provided by transportation firms to industries and the public on a fee-basis. Business in-house transportation consists of the transportation activity carried out by non-transportation industries for their use. Household production of transportation includes only travel in motor vehicle owned, leased, or rented and operated by households themselves.</t>
    </r>
  </si>
  <si>
    <t>(millions)</t>
  </si>
  <si>
    <t>Farm</t>
  </si>
  <si>
    <t>Mill</t>
  </si>
  <si>
    <t>Bakery</t>
  </si>
  <si>
    <t>Retail store</t>
  </si>
  <si>
    <t>Input</t>
  </si>
  <si>
    <t>Wheat</t>
  </si>
  <si>
    <t>Flour</t>
  </si>
  <si>
    <t>Bread</t>
  </si>
  <si>
    <t>Petroleum products</t>
  </si>
  <si>
    <t>Truck transportation</t>
  </si>
  <si>
    <t>For-hire</t>
  </si>
  <si>
    <r>
      <t xml:space="preserve">NOTES: </t>
    </r>
    <r>
      <rPr>
        <sz val="8"/>
        <color theme="1"/>
        <rFont val="Calibri"/>
        <family val="2"/>
      </rPr>
      <t>For-hire transportation consists of the services provided by transportation firms to industries and the public on a fee-basis.</t>
    </r>
  </si>
  <si>
    <t>Table 1. Capturing the Dollar Value of Truck Transportation Services Purchased for a Fee (For-hire Truck Transportation Services) in the Input-Output Accounts (Simplified Example)</t>
  </si>
  <si>
    <t>Table 2. Capturing the Dollar Value of Truck Transportation Activity Carried Out by a Farm for its Own Purposes (In-house Truck Transportation Activity) in the Transportation Satellite Accounts (Simplified Example)</t>
  </si>
  <si>
    <t xml:space="preserve">$0.05 cents of petroleum </t>
  </si>
  <si>
    <t>used to operate trucks</t>
  </si>
  <si>
    <t>to deliver wheat</t>
  </si>
  <si>
    <t>(in-house transportation)</t>
  </si>
  <si>
    <t>Business in-house</t>
  </si>
  <si>
    <r>
      <t xml:space="preserve">NOTES: </t>
    </r>
    <r>
      <rPr>
        <sz val="8"/>
        <color theme="1"/>
        <rFont val="Calibri"/>
        <family val="2"/>
      </rPr>
      <t>For-hire transportation consists of the services provided by transportation firms to industries and the public on a fee-basis. Business in-house transportation consists of the transportation activity carried out by non-transportation industries for their use.</t>
    </r>
  </si>
  <si>
    <t>Table 3. Capturing the Dollar Value of Household Transportation Activity in the Transportation Satellite Accounts (Simplified Example)</t>
  </si>
  <si>
    <t>Final consumers</t>
  </si>
  <si>
    <t xml:space="preserve">Personal expenditures </t>
  </si>
  <si>
    <t>Business in- house</t>
  </si>
  <si>
    <t xml:space="preserve">$0.02 cents of petroleum </t>
  </si>
  <si>
    <t>used by households to</t>
  </si>
  <si>
    <t>operate a motor vehicle</t>
  </si>
  <si>
    <t>(household production of</t>
  </si>
  <si>
    <t>transportation services)</t>
  </si>
  <si>
    <t>Household production of trans-portation</t>
  </si>
  <si>
    <t xml:space="preserve">Business in- house </t>
  </si>
  <si>
    <r>
      <t xml:space="preserve">NOTES: </t>
    </r>
    <r>
      <rPr>
        <sz val="8"/>
        <color theme="1"/>
        <rFont val="Calibri"/>
        <family val="2"/>
      </rPr>
      <t>For-hire transportation consists of the services provided by transportation firms to industries and the public on a fee-basis. Business in-house transportation consists of the transportation activity carried out by non-transportation industries for their use. Household production of transportation includes only travel in motor vehicle owned, leased, or rented and operated by households themselves.</t>
    </r>
  </si>
  <si>
    <t>(dollars required per dollar of output)</t>
  </si>
  <si>
    <t>Household trans-portation</t>
  </si>
  <si>
    <t>(dollars required per dollar delivered to final users)</t>
  </si>
  <si>
    <t>Total commodity output requirement</t>
  </si>
  <si>
    <t>Total  industry output requirement</t>
  </si>
  <si>
    <t>.</t>
  </si>
  <si>
    <r>
      <t xml:space="preserve">NOTES: </t>
    </r>
    <r>
      <rPr>
        <sz val="8"/>
        <color theme="1"/>
        <rFont val="Calibri"/>
        <family val="2"/>
      </rPr>
      <t>Final uses refers to the purchase of goods to satisfy current wants or needs. In other words, the goods they purchase are not used in the production of another good. For-hire transportation consists of the services provided by transportation firms to industries and the public on a fee-basis. Business in-house transportation consists of the transportation activity carried out by non-transportation industries for their use. Household production of transportation includes only travel in motor vehicle owned, leased, or rented and operated by households themselves. Gross domestic product (GDP)</t>
    </r>
    <r>
      <rPr>
        <b/>
        <sz val="8"/>
        <color theme="1"/>
        <rFont val="Calibri"/>
        <family val="2"/>
      </rPr>
      <t xml:space="preserve"> </t>
    </r>
    <r>
      <rPr>
        <sz val="8"/>
        <color theme="1"/>
        <rFont val="Calibri"/>
        <family val="2"/>
      </rPr>
      <t>can be measured in three ways: (1) sum of value added, (2) sum of total final uses, and (3) total output less total intermediate inputs.</t>
    </r>
  </si>
  <si>
    <r>
      <t xml:space="preserve">NOTES: </t>
    </r>
    <r>
      <rPr>
        <sz val="8"/>
        <color rgb="FF000000"/>
        <rFont val="Helvetica"/>
        <family val="2"/>
      </rPr>
      <t xml:space="preserve">(a) In-house transportation consists of the services provided by non-transportation industries, including households, for their use. Business in-house transportation includes privately owned and operated vehicles of all body types, used primarily on public rights of way, and the supportive services to store, maintain, and operate those vehicles. Household transportation covers transportation provided by households for their own use through the use of an automobile. (b) For-hire transportation consists of the services provided by transportation firms to industries and the public on a fee-basis. (c) Other for-hire transportation includes: pipeline, transit and ground passenger transportation, including State and local government passenger transit; sightseeing transportation and transportation support; courier and messenger services; and warehousing and storage. (d) Gross domestic product (GDP) increased from value reported by the Bureau of Economic Analysis in I-O use table by total output from the household production of transportation services. </t>
    </r>
  </si>
  <si>
    <r>
      <t xml:space="preserve">SOURCE: </t>
    </r>
    <r>
      <rPr>
        <sz val="8"/>
        <color rgb="FF000000"/>
        <rFont val="Helvetica"/>
        <family val="2"/>
      </rPr>
      <t>U.S. Department of Transportation, Bureau of Transportation Statistics, Transportation Satellite Accounts, available at www.bts.gov, as of Aug. 2015.</t>
    </r>
  </si>
  <si>
    <t>Mode</t>
  </si>
  <si>
    <t>Value-added (billions of dollars)</t>
  </si>
  <si>
    <t>Share of GDP</t>
  </si>
  <si>
    <t>In-house (a)</t>
  </si>
  <si>
    <t>HPTS</t>
  </si>
  <si>
    <t>Water</t>
  </si>
  <si>
    <t>Rail</t>
  </si>
  <si>
    <t>Air</t>
  </si>
  <si>
    <t>NA</t>
  </si>
  <si>
    <t>For-hire (b)</t>
  </si>
  <si>
    <t>Other (c)</t>
  </si>
  <si>
    <t>Total For-hire</t>
  </si>
  <si>
    <t>Total In-house</t>
  </si>
  <si>
    <t>All transportation</t>
  </si>
  <si>
    <t>GDP (d)</t>
  </si>
  <si>
    <t>GDP less transportation (d)</t>
  </si>
  <si>
    <t>SOURCE: U.S. Department of Transportation, Bureau of Transportation Statistics, Transportation Satellite Accounts, available at www.bts.gov, as of Aug. 2015.</t>
  </si>
  <si>
    <t>Figure 1 Value Added by Transportation Mode and Year (Current dollars)</t>
  </si>
  <si>
    <t>Figure 1 Contribution of For-Hire and In-House Transportation to U.S. Gross Domestic Product (2012 dollars)</t>
  </si>
  <si>
    <r>
      <t xml:space="preserve">NOTES: </t>
    </r>
    <r>
      <rPr>
        <sz val="8"/>
        <color rgb="FF000000"/>
        <rFont val="Helvetica"/>
        <family val="2"/>
      </rPr>
      <t xml:space="preserve">(a) In-house transportation consists of the services provided by non-transportation industries, including households, for their use. Business in-house transportation consists of the services carried out by non-transportation industries using privately owned and operated vehicles of all body types, used primarily on public rights of way, and the. The dollar value of the business in-house transportation includes the support services to store, maintain, and operate those vehicles. Household transportation covers transportation provided by households for their own use through the use of a motor vehicle. (b) For-hire transportation consists of the services provided by transportation firms to industries and the public on a fee-basis. (c) Other for-hire transportation includes: pipeline, transit and ground passenger transportation, including State and local government passenger transit; sightseeing transportation and transportation support; courier and messenger services; and warehousing and storage. (d) Gross domestic product (GDP) increased from value reported by the Bureau of Economic Analysis in I-O use table by total output from the household production of transportation services. </t>
    </r>
  </si>
  <si>
    <t>Table 5. Example Use Table in the Transportation Satellite Accounts</t>
  </si>
  <si>
    <t>Table 4. Example Make Table in the Transportation Satellite Accounts</t>
  </si>
  <si>
    <t>Table 6. Example Direct Requirements Table in the Transportation Satellite Accounts</t>
  </si>
  <si>
    <t>Table 7. Example Commodity by Commodity Requirements Table in the Transportation Satellite Accounts</t>
  </si>
  <si>
    <t>Table 8. Example Industry by Commodity Total Requirements Table in the Transportation Satellite Accounts</t>
  </si>
  <si>
    <t xml:space="preserve">Table 9. Gross Domestic Product in Example Transportation Satellite Accounts Use Table </t>
  </si>
</sst>
</file>

<file path=xl/styles.xml><?xml version="1.0" encoding="utf-8"?>
<styleSheet xmlns="http://schemas.openxmlformats.org/spreadsheetml/2006/main">
  <numFmts count="5">
    <numFmt numFmtId="8" formatCode="&quot;$&quot;#,##0.00_);[Red]\(&quot;$&quot;#,##0.00\)"/>
    <numFmt numFmtId="43" formatCode="_(* #,##0.00_);_(* \(#,##0.00\);_(* &quot;-&quot;??_);_(@_)"/>
    <numFmt numFmtId="164" formatCode="&quot;$&quot;#,##0.0"/>
    <numFmt numFmtId="165" formatCode="&quot;$&quot;#,##0\ ;\(&quot;$&quot;#,##0\)"/>
    <numFmt numFmtId="166" formatCode="###0.00_)"/>
  </numFmts>
  <fonts count="36">
    <font>
      <sz val="10"/>
      <color theme="1"/>
      <name val="Arial"/>
      <family val="2"/>
    </font>
    <font>
      <sz val="10"/>
      <color theme="1"/>
      <name val="Arial"/>
      <family val="2"/>
    </font>
    <font>
      <sz val="11"/>
      <color theme="1"/>
      <name val="Calibri"/>
      <family val="2"/>
    </font>
    <font>
      <sz val="8"/>
      <color theme="1"/>
      <name val="Calibri"/>
      <family val="2"/>
    </font>
    <font>
      <sz val="8"/>
      <color rgb="FF000000"/>
      <name val="Calibri"/>
      <family val="2"/>
    </font>
    <font>
      <b/>
      <sz val="8"/>
      <color rgb="FF000000"/>
      <name val="Calibri"/>
      <family val="2"/>
    </font>
    <font>
      <b/>
      <sz val="8"/>
      <color theme="1"/>
      <name val="Calibri"/>
      <family val="2"/>
    </font>
    <font>
      <b/>
      <sz val="10"/>
      <color theme="1"/>
      <name val="Calibri"/>
      <family val="2"/>
    </font>
    <font>
      <sz val="10"/>
      <color theme="1"/>
      <name val="Calibri"/>
      <family val="2"/>
    </font>
    <font>
      <sz val="10"/>
      <name val="Arial"/>
      <family val="2"/>
    </font>
    <font>
      <b/>
      <sz val="10"/>
      <name val="Calibri"/>
      <family val="2"/>
    </font>
    <font>
      <b/>
      <sz val="8"/>
      <color rgb="FF000000"/>
      <name val="Helvetica"/>
      <family val="2"/>
    </font>
    <font>
      <sz val="8"/>
      <color rgb="FF000000"/>
      <name val="Helvetica"/>
      <family val="2"/>
    </font>
    <font>
      <b/>
      <sz val="10"/>
      <color rgb="FF000000"/>
      <name val="Calibri"/>
      <family val="2"/>
      <scheme val="minor"/>
    </font>
    <font>
      <b/>
      <sz val="9"/>
      <color rgb="FF000000"/>
      <name val="Calibri"/>
      <family val="2"/>
      <scheme val="minor"/>
    </font>
    <font>
      <b/>
      <sz val="10"/>
      <color theme="1"/>
      <name val="Calibri"/>
      <family val="2"/>
      <scheme val="minor"/>
    </font>
    <font>
      <b/>
      <sz val="9"/>
      <color rgb="FF000000"/>
      <name val="Helvetica"/>
      <family val="2"/>
    </font>
    <font>
      <sz val="9"/>
      <color rgb="FF000000"/>
      <name val="Calibri"/>
      <family val="2"/>
      <scheme val="minor"/>
    </font>
    <font>
      <sz val="10"/>
      <color theme="1"/>
      <name val="Calibri"/>
      <family val="2"/>
      <scheme val="minor"/>
    </font>
    <font>
      <sz val="9"/>
      <color theme="1"/>
      <name val="Calibri"/>
      <family val="2"/>
      <scheme val="minor"/>
    </font>
    <font>
      <b/>
      <sz val="14"/>
      <color theme="1"/>
      <name val="Arial"/>
      <family val="2"/>
    </font>
    <font>
      <sz val="9"/>
      <color theme="1"/>
      <name val="Helvetica"/>
      <family val="2"/>
    </font>
    <font>
      <sz val="9"/>
      <color rgb="FF000000"/>
      <name val="Helvetica"/>
      <family val="2"/>
    </font>
    <font>
      <sz val="9"/>
      <color rgb="FFFF0000"/>
      <name val="Helvetica"/>
      <family val="2"/>
    </font>
    <font>
      <b/>
      <sz val="9"/>
      <color indexed="81"/>
      <name val="Tahoma"/>
      <family val="2"/>
    </font>
    <font>
      <sz val="9"/>
      <color indexed="81"/>
      <name val="Tahoma"/>
      <family val="2"/>
    </font>
    <font>
      <sz val="10"/>
      <name val="Helv"/>
    </font>
    <font>
      <b/>
      <sz val="10"/>
      <name val="Helv"/>
    </font>
    <font>
      <b/>
      <sz val="9"/>
      <name val="Helv"/>
    </font>
    <font>
      <sz val="11"/>
      <color indexed="8"/>
      <name val="Calibri"/>
      <family val="2"/>
      <scheme val="minor"/>
    </font>
    <font>
      <sz val="11"/>
      <color theme="1"/>
      <name val="Calibri"/>
      <family val="2"/>
      <scheme val="minor"/>
    </font>
    <font>
      <sz val="8"/>
      <name val="Helv"/>
    </font>
    <font>
      <vertAlign val="superscript"/>
      <sz val="12"/>
      <name val="Helv"/>
    </font>
    <font>
      <sz val="9"/>
      <name val="Helv"/>
    </font>
    <font>
      <b/>
      <sz val="14"/>
      <name val="Helv"/>
    </font>
    <font>
      <b/>
      <sz val="12"/>
      <name val="Helv"/>
    </font>
  </fonts>
  <fills count="16">
    <fill>
      <patternFill patternType="none"/>
    </fill>
    <fill>
      <patternFill patternType="gray125"/>
    </fill>
    <fill>
      <patternFill patternType="solid">
        <fgColor rgb="FFDBE5F1"/>
        <bgColor indexed="64"/>
      </patternFill>
    </fill>
    <fill>
      <patternFill patternType="solid">
        <fgColor rgb="FF8DB3E2"/>
        <bgColor indexed="64"/>
      </patternFill>
    </fill>
    <fill>
      <patternFill patternType="solid">
        <fgColor rgb="FFC2D69B"/>
        <bgColor indexed="64"/>
      </patternFill>
    </fill>
    <fill>
      <patternFill patternType="solid">
        <fgColor rgb="FFBFBFBF"/>
        <bgColor indexed="64"/>
      </patternFill>
    </fill>
    <fill>
      <patternFill patternType="solid">
        <fgColor rgb="FFF2F2F2"/>
        <bgColor indexed="64"/>
      </patternFill>
    </fill>
    <fill>
      <patternFill patternType="solid">
        <fgColor rgb="FFFFFF66"/>
        <bgColor indexed="64"/>
      </patternFill>
    </fill>
    <fill>
      <patternFill patternType="solid">
        <fgColor rgb="FFE5B8B7"/>
        <bgColor indexed="64"/>
      </patternFill>
    </fill>
    <fill>
      <patternFill patternType="solid">
        <fgColor rgb="FFB8CCE4"/>
        <bgColor indexed="64"/>
      </patternFill>
    </fill>
    <fill>
      <patternFill patternType="solid">
        <fgColor rgb="FFFABF8F"/>
        <bgColor indexed="64"/>
      </patternFill>
    </fill>
    <fill>
      <patternFill patternType="solid">
        <fgColor rgb="FF95B3D7"/>
        <bgColor indexed="64"/>
      </patternFill>
    </fill>
    <fill>
      <patternFill patternType="solid">
        <fgColor rgb="FFFBD4B4"/>
        <bgColor indexed="64"/>
      </patternFill>
    </fill>
    <fill>
      <patternFill patternType="solid">
        <fgColor rgb="FFE36C0A"/>
        <bgColor indexed="64"/>
      </patternFill>
    </fill>
    <fill>
      <patternFill patternType="solid">
        <fgColor indexed="22"/>
        <bgColor indexed="9"/>
      </patternFill>
    </fill>
    <fill>
      <patternFill patternType="solid">
        <fgColor indexed="22"/>
        <bgColor indexed="55"/>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rgb="FF76923C"/>
      </bottom>
      <diagonal/>
    </border>
    <border>
      <left style="medium">
        <color indexed="64"/>
      </left>
      <right style="thick">
        <color rgb="FF76923C"/>
      </right>
      <top/>
      <bottom style="medium">
        <color indexed="64"/>
      </bottom>
      <diagonal/>
    </border>
    <border>
      <left/>
      <right style="medium">
        <color rgb="FF000000"/>
      </right>
      <top/>
      <bottom style="thick">
        <color rgb="FF76923C"/>
      </bottom>
      <diagonal/>
    </border>
    <border>
      <left/>
      <right style="thick">
        <color rgb="FF76923C"/>
      </right>
      <top/>
      <bottom style="thick">
        <color rgb="FF76923C"/>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thick">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style="medium">
        <color indexed="64"/>
      </right>
      <top/>
      <bottom style="thick">
        <color rgb="FF365F91"/>
      </bottom>
      <diagonal/>
    </border>
    <border>
      <left/>
      <right style="thick">
        <color rgb="FF365F91"/>
      </right>
      <top/>
      <bottom style="thick">
        <color rgb="FF365F91"/>
      </bottom>
      <diagonal/>
    </border>
    <border>
      <left/>
      <right style="thick">
        <color rgb="FF365F91"/>
      </right>
      <top style="medium">
        <color indexed="64"/>
      </top>
      <bottom style="medium">
        <color indexed="64"/>
      </bottom>
      <diagonal/>
    </border>
    <border>
      <left/>
      <right style="thick">
        <color rgb="FF365F91"/>
      </right>
      <top style="thick">
        <color rgb="FF365F91"/>
      </top>
      <bottom style="medium">
        <color indexed="64"/>
      </bottom>
      <diagonal/>
    </border>
    <border>
      <left/>
      <right style="thick">
        <color rgb="FF365F91"/>
      </right>
      <top/>
      <bottom style="medium">
        <color indexed="64"/>
      </bottom>
      <diagonal/>
    </border>
    <border>
      <left/>
      <right/>
      <top style="medium">
        <color indexed="64"/>
      </top>
      <bottom/>
      <diagonal/>
    </border>
    <border>
      <left/>
      <right style="medium">
        <color indexed="64"/>
      </right>
      <top/>
      <bottom style="thick">
        <color rgb="FF9BBB59"/>
      </bottom>
      <diagonal/>
    </border>
    <border>
      <left/>
      <right style="thick">
        <color rgb="FF9BBB59"/>
      </right>
      <top/>
      <bottom style="medium">
        <color indexed="64"/>
      </bottom>
      <diagonal/>
    </border>
    <border>
      <left/>
      <right style="thick">
        <color rgb="FF9BBB59"/>
      </right>
      <top/>
      <bottom style="thick">
        <color rgb="FF9BBB59"/>
      </bottom>
      <diagonal/>
    </border>
    <border>
      <left style="medium">
        <color indexed="64"/>
      </left>
      <right style="thick">
        <color rgb="FF365F91"/>
      </right>
      <top/>
      <bottom style="medium">
        <color indexed="64"/>
      </bottom>
      <diagonal/>
    </border>
    <border>
      <left/>
      <right style="medium">
        <color rgb="FF000000"/>
      </right>
      <top/>
      <bottom style="thick">
        <color rgb="FF365F9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indexed="22"/>
      </bottom>
      <diagonal/>
    </border>
    <border>
      <left/>
      <right/>
      <top/>
      <bottom style="hair">
        <color indexed="64"/>
      </bottom>
      <diagonal/>
    </border>
    <border>
      <left/>
      <right/>
      <top/>
      <bottom style="hair">
        <color indexed="8"/>
      </bottom>
      <diagonal/>
    </border>
  </borders>
  <cellStyleXfs count="36">
    <xf numFmtId="0" fontId="0" fillId="0" borderId="0"/>
    <xf numFmtId="0" fontId="9" fillId="0" borderId="0"/>
    <xf numFmtId="0" fontId="1" fillId="0" borderId="0"/>
    <xf numFmtId="43" fontId="9" fillId="0" borderId="0" applyFont="0" applyFill="0" applyBorder="0" applyAlignment="0" applyProtection="0"/>
    <xf numFmtId="3" fontId="9" fillId="0" borderId="0" applyFont="0" applyFill="0" applyBorder="0" applyAlignment="0" applyProtection="0"/>
    <xf numFmtId="165" fontId="9" fillId="0" borderId="0" applyFont="0" applyFill="0" applyBorder="0" applyAlignment="0" applyProtection="0"/>
    <xf numFmtId="166" fontId="26" fillId="0" borderId="35" applyNumberFormat="0">
      <alignment horizontal="right"/>
    </xf>
    <xf numFmtId="0" fontId="9" fillId="0" borderId="0" applyFont="0" applyFill="0" applyBorder="0" applyAlignment="0" applyProtection="0"/>
    <xf numFmtId="2" fontId="9" fillId="0" borderId="0" applyFont="0" applyFill="0" applyBorder="0" applyAlignment="0" applyProtection="0"/>
    <xf numFmtId="0" fontId="27" fillId="0" borderId="35">
      <alignment horizontal="left"/>
    </xf>
    <xf numFmtId="0" fontId="28" fillId="0" borderId="36">
      <alignment horizontal="right" vertical="center"/>
    </xf>
    <xf numFmtId="0" fontId="26" fillId="0" borderId="35">
      <alignment horizontal="left" vertical="center"/>
    </xf>
    <xf numFmtId="0" fontId="27" fillId="0" borderId="36">
      <alignment horizontal="left" vertical="center"/>
    </xf>
    <xf numFmtId="0" fontId="27" fillId="14" borderId="0">
      <alignment horizontal="centerContinuous" wrapText="1"/>
    </xf>
    <xf numFmtId="0" fontId="29" fillId="0" borderId="0"/>
    <xf numFmtId="0" fontId="9" fillId="0" borderId="0"/>
    <xf numFmtId="0" fontId="30" fillId="0" borderId="0"/>
    <xf numFmtId="0" fontId="29" fillId="0" borderId="0"/>
    <xf numFmtId="9" fontId="30" fillId="0" borderId="0" applyFont="0" applyFill="0" applyBorder="0" applyAlignment="0" applyProtection="0"/>
    <xf numFmtId="0" fontId="31" fillId="0" borderId="0">
      <alignment horizontal="right"/>
    </xf>
    <xf numFmtId="0" fontId="32" fillId="0" borderId="0">
      <alignment horizontal="right"/>
    </xf>
    <xf numFmtId="0" fontId="31" fillId="0" borderId="0">
      <alignment horizontal="left"/>
    </xf>
    <xf numFmtId="49" fontId="32" fillId="0" borderId="36">
      <alignment horizontal="left" vertical="center"/>
    </xf>
    <xf numFmtId="166" fontId="33" fillId="0" borderId="0" applyNumberFormat="0">
      <alignment horizontal="right"/>
    </xf>
    <xf numFmtId="0" fontId="28" fillId="15" borderId="0">
      <alignment horizontal="centerContinuous" vertical="center" wrapText="1"/>
    </xf>
    <xf numFmtId="0" fontId="28" fillId="0" borderId="37">
      <alignment horizontal="left" vertical="center"/>
    </xf>
    <xf numFmtId="0" fontId="34" fillId="0" borderId="0">
      <alignment horizontal="left" vertical="top"/>
    </xf>
    <xf numFmtId="0" fontId="27" fillId="0" borderId="0">
      <alignment horizontal="left"/>
    </xf>
    <xf numFmtId="0" fontId="35" fillId="0" borderId="0">
      <alignment horizontal="left"/>
    </xf>
    <xf numFmtId="0" fontId="26" fillId="0" borderId="0">
      <alignment horizontal="left"/>
    </xf>
    <xf numFmtId="0" fontId="34" fillId="0" borderId="0">
      <alignment horizontal="left" vertical="top"/>
    </xf>
    <xf numFmtId="0" fontId="35" fillId="0" borderId="0">
      <alignment horizontal="left"/>
    </xf>
    <xf numFmtId="0" fontId="26" fillId="0" borderId="0">
      <alignment horizontal="left"/>
    </xf>
    <xf numFmtId="49" fontId="33" fillId="0" borderId="35">
      <alignment horizontal="left"/>
    </xf>
    <xf numFmtId="0" fontId="28" fillId="0" borderId="36">
      <alignment horizontal="left"/>
    </xf>
    <xf numFmtId="0" fontId="27" fillId="0" borderId="0">
      <alignment horizontal="left" vertical="center"/>
    </xf>
  </cellStyleXfs>
  <cellXfs count="185">
    <xf numFmtId="0" fontId="0" fillId="0" borderId="0" xfId="0"/>
    <xf numFmtId="0" fontId="2" fillId="0" borderId="0" xfId="0" applyFont="1"/>
    <xf numFmtId="0" fontId="3" fillId="0" borderId="6" xfId="0" applyFont="1" applyBorder="1" applyAlignment="1">
      <alignment wrapText="1"/>
    </xf>
    <xf numFmtId="3" fontId="4" fillId="0" borderId="6" xfId="0" applyNumberFormat="1" applyFont="1" applyBorder="1" applyAlignment="1">
      <alignment horizontal="right" wrapText="1"/>
    </xf>
    <xf numFmtId="3" fontId="4" fillId="2" borderId="6" xfId="0" applyNumberFormat="1" applyFont="1" applyFill="1" applyBorder="1" applyAlignment="1">
      <alignment horizontal="right" wrapText="1"/>
    </xf>
    <xf numFmtId="0" fontId="4" fillId="0" borderId="6" xfId="0" applyFont="1" applyBorder="1" applyAlignment="1">
      <alignment horizontal="right" wrapText="1"/>
    </xf>
    <xf numFmtId="0" fontId="4" fillId="2" borderId="6" xfId="0" applyFont="1" applyFill="1" applyBorder="1" applyAlignment="1">
      <alignment horizontal="right" wrapText="1"/>
    </xf>
    <xf numFmtId="0" fontId="3" fillId="3" borderId="6" xfId="0" applyFont="1" applyFill="1" applyBorder="1" applyAlignment="1">
      <alignment wrapText="1"/>
    </xf>
    <xf numFmtId="3" fontId="4" fillId="3" borderId="6" xfId="0" applyNumberFormat="1" applyFont="1" applyFill="1" applyBorder="1" applyAlignment="1">
      <alignment horizontal="right" wrapText="1"/>
    </xf>
    <xf numFmtId="0" fontId="4" fillId="3" borderId="6" xfId="0" applyFont="1" applyFill="1" applyBorder="1" applyAlignment="1">
      <alignment horizontal="right" wrapText="1"/>
    </xf>
    <xf numFmtId="0" fontId="3" fillId="0" borderId="12" xfId="0" applyFont="1" applyBorder="1" applyAlignment="1">
      <alignment wrapText="1"/>
    </xf>
    <xf numFmtId="3" fontId="4" fillId="0" borderId="12" xfId="0" applyNumberFormat="1" applyFont="1" applyBorder="1" applyAlignment="1">
      <alignment horizontal="right" wrapText="1"/>
    </xf>
    <xf numFmtId="3" fontId="4" fillId="2" borderId="12" xfId="0" applyNumberFormat="1" applyFont="1" applyFill="1" applyBorder="1" applyAlignment="1">
      <alignment horizontal="right" wrapText="1"/>
    </xf>
    <xf numFmtId="0" fontId="4" fillId="0" borderId="12" xfId="0" applyFont="1" applyBorder="1" applyAlignment="1">
      <alignment horizontal="right" wrapText="1"/>
    </xf>
    <xf numFmtId="0" fontId="3" fillId="0" borderId="13" xfId="0" applyFont="1" applyBorder="1" applyAlignment="1">
      <alignment vertical="top" wrapText="1"/>
    </xf>
    <xf numFmtId="0" fontId="3" fillId="0" borderId="14" xfId="0" applyFont="1" applyBorder="1" applyAlignment="1">
      <alignment wrapText="1"/>
    </xf>
    <xf numFmtId="3" fontId="4" fillId="0" borderId="14" xfId="0" applyNumberFormat="1" applyFont="1" applyBorder="1" applyAlignment="1">
      <alignment horizontal="right" wrapText="1"/>
    </xf>
    <xf numFmtId="3" fontId="4" fillId="2" borderId="14" xfId="0" applyNumberFormat="1" applyFont="1" applyFill="1" applyBorder="1" applyAlignment="1">
      <alignment horizontal="right" wrapText="1"/>
    </xf>
    <xf numFmtId="3" fontId="5" fillId="4" borderId="14" xfId="0" applyNumberFormat="1" applyFont="1" applyFill="1" applyBorder="1" applyAlignment="1">
      <alignment horizontal="right" wrapText="1"/>
    </xf>
    <xf numFmtId="0" fontId="4" fillId="0" borderId="15" xfId="0" applyFont="1" applyBorder="1" applyAlignment="1">
      <alignment horizontal="right" wrapText="1"/>
    </xf>
    <xf numFmtId="0" fontId="3" fillId="0" borderId="6" xfId="0" applyFont="1" applyBorder="1" applyAlignment="1">
      <alignment horizontal="right" wrapText="1"/>
    </xf>
    <xf numFmtId="0" fontId="7" fillId="0" borderId="0" xfId="0" applyFont="1"/>
    <xf numFmtId="0" fontId="8" fillId="5" borderId="6" xfId="0" applyFont="1" applyFill="1" applyBorder="1" applyAlignment="1">
      <alignment vertical="top" wrapText="1"/>
    </xf>
    <xf numFmtId="0" fontId="8" fillId="5" borderId="18" xfId="0" applyFont="1" applyFill="1" applyBorder="1" applyAlignment="1">
      <alignment vertical="top" wrapText="1"/>
    </xf>
    <xf numFmtId="0" fontId="8" fillId="6" borderId="19" xfId="0" applyFont="1" applyFill="1" applyBorder="1" applyAlignment="1">
      <alignment vertical="top" wrapText="1"/>
    </xf>
    <xf numFmtId="8" fontId="7" fillId="4" borderId="20" xfId="0" applyNumberFormat="1" applyFont="1" applyFill="1" applyBorder="1" applyAlignment="1">
      <alignment vertical="top" wrapText="1"/>
    </xf>
    <xf numFmtId="0" fontId="8" fillId="6" borderId="18" xfId="0" applyFont="1" applyFill="1" applyBorder="1" applyAlignment="1">
      <alignment vertical="top" wrapText="1"/>
    </xf>
    <xf numFmtId="0" fontId="8" fillId="6" borderId="6" xfId="0" applyFont="1" applyFill="1" applyBorder="1" applyAlignment="1">
      <alignment vertical="top" wrapText="1"/>
    </xf>
    <xf numFmtId="8" fontId="7" fillId="7" borderId="20" xfId="0" applyNumberFormat="1" applyFont="1" applyFill="1" applyBorder="1" applyAlignment="1">
      <alignment vertical="top" wrapText="1"/>
    </xf>
    <xf numFmtId="8" fontId="7" fillId="8" borderId="20" xfId="0" applyNumberFormat="1" applyFont="1" applyFill="1" applyBorder="1" applyAlignment="1">
      <alignment vertical="top" wrapText="1"/>
    </xf>
    <xf numFmtId="8" fontId="8" fillId="6" borderId="6" xfId="0" applyNumberFormat="1" applyFont="1" applyFill="1" applyBorder="1" applyAlignment="1">
      <alignment vertical="top" wrapText="1"/>
    </xf>
    <xf numFmtId="0" fontId="8" fillId="5" borderId="21" xfId="0" applyFont="1" applyFill="1" applyBorder="1" applyAlignment="1">
      <alignment vertical="top" wrapText="1"/>
    </xf>
    <xf numFmtId="0" fontId="8" fillId="6" borderId="21" xfId="0" applyFont="1" applyFill="1" applyBorder="1" applyAlignment="1">
      <alignment vertical="top" wrapText="1"/>
    </xf>
    <xf numFmtId="8" fontId="8" fillId="6" borderId="21" xfId="0" applyNumberFormat="1" applyFont="1" applyFill="1" applyBorder="1" applyAlignment="1">
      <alignment vertical="top" wrapText="1"/>
    </xf>
    <xf numFmtId="8" fontId="7" fillId="0" borderId="21" xfId="0" applyNumberFormat="1"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0" xfId="0" applyFont="1"/>
    <xf numFmtId="8" fontId="7" fillId="9" borderId="21" xfId="0" applyNumberFormat="1" applyFont="1" applyFill="1" applyBorder="1" applyAlignment="1">
      <alignment vertical="top" wrapText="1"/>
    </xf>
    <xf numFmtId="0" fontId="8" fillId="5" borderId="24" xfId="0" applyFont="1" applyFill="1" applyBorder="1" applyAlignment="1">
      <alignment horizontal="center" vertical="top" wrapText="1"/>
    </xf>
    <xf numFmtId="0" fontId="8" fillId="5" borderId="25" xfId="0" applyFont="1" applyFill="1" applyBorder="1" applyAlignment="1">
      <alignment vertical="top" wrapText="1"/>
    </xf>
    <xf numFmtId="0" fontId="8" fillId="6" borderId="25" xfId="0" applyFont="1" applyFill="1" applyBorder="1" applyAlignment="1">
      <alignment vertical="top" wrapText="1"/>
    </xf>
    <xf numFmtId="0" fontId="8" fillId="0" borderId="25" xfId="0" applyFont="1" applyBorder="1" applyAlignment="1">
      <alignment vertical="top" wrapText="1"/>
    </xf>
    <xf numFmtId="8" fontId="8" fillId="6" borderId="25" xfId="0" applyNumberFormat="1" applyFont="1" applyFill="1" applyBorder="1" applyAlignment="1">
      <alignment vertical="top" wrapText="1"/>
    </xf>
    <xf numFmtId="8" fontId="8" fillId="6" borderId="6" xfId="0" applyNumberFormat="1" applyFont="1" applyFill="1" applyBorder="1" applyAlignment="1">
      <alignment wrapText="1"/>
    </xf>
    <xf numFmtId="0" fontId="8" fillId="6" borderId="6" xfId="0" applyFont="1" applyFill="1" applyBorder="1" applyAlignment="1">
      <alignment wrapText="1"/>
    </xf>
    <xf numFmtId="0" fontId="8" fillId="6" borderId="25" xfId="0" applyFont="1" applyFill="1" applyBorder="1" applyAlignment="1">
      <alignment wrapText="1"/>
    </xf>
    <xf numFmtId="8" fontId="7" fillId="0" borderId="25" xfId="0" applyNumberFormat="1" applyFont="1" applyBorder="1" applyAlignment="1">
      <alignment wrapText="1"/>
    </xf>
    <xf numFmtId="0" fontId="8" fillId="0" borderId="0" xfId="0" applyFont="1" applyAlignment="1">
      <alignment horizontal="left" indent="15"/>
    </xf>
    <xf numFmtId="8" fontId="7" fillId="10" borderId="25" xfId="0" applyNumberFormat="1" applyFont="1" applyFill="1" applyBorder="1" applyAlignment="1">
      <alignment wrapText="1"/>
    </xf>
    <xf numFmtId="0" fontId="8" fillId="5" borderId="6" xfId="0" applyFont="1" applyFill="1" applyBorder="1" applyAlignment="1">
      <alignment horizontal="left" vertical="top" wrapText="1" indent="1"/>
    </xf>
    <xf numFmtId="0" fontId="3" fillId="2" borderId="6" xfId="0" applyFont="1" applyFill="1" applyBorder="1" applyAlignment="1">
      <alignment horizontal="center" wrapText="1"/>
    </xf>
    <xf numFmtId="0" fontId="3" fillId="0" borderId="6" xfId="0" applyFont="1" applyBorder="1" applyAlignment="1">
      <alignment horizontal="center" wrapText="1"/>
    </xf>
    <xf numFmtId="3" fontId="5" fillId="0" borderId="6" xfId="0" applyNumberFormat="1" applyFont="1" applyBorder="1" applyAlignment="1">
      <alignment horizontal="right" wrapText="1"/>
    </xf>
    <xf numFmtId="0" fontId="4" fillId="11" borderId="6" xfId="0" applyFont="1" applyFill="1" applyBorder="1" applyAlignment="1">
      <alignment horizontal="right" wrapText="1"/>
    </xf>
    <xf numFmtId="3" fontId="5" fillId="11" borderId="6" xfId="0" applyNumberFormat="1" applyFont="1" applyFill="1" applyBorder="1" applyAlignment="1">
      <alignment horizontal="right" wrapText="1"/>
    </xf>
    <xf numFmtId="3" fontId="4" fillId="11" borderId="6" xfId="0" applyNumberFormat="1" applyFont="1" applyFill="1" applyBorder="1" applyAlignment="1">
      <alignment horizontal="right" wrapText="1"/>
    </xf>
    <xf numFmtId="0" fontId="3" fillId="11" borderId="6" xfId="0" applyFont="1" applyFill="1" applyBorder="1" applyAlignment="1">
      <alignment horizontal="left" wrapText="1" indent="1"/>
    </xf>
    <xf numFmtId="0" fontId="3" fillId="0" borderId="6" xfId="0" applyFont="1" applyBorder="1" applyAlignment="1">
      <alignment horizontal="left" wrapText="1" indent="1"/>
    </xf>
    <xf numFmtId="0" fontId="8" fillId="5" borderId="21" xfId="0" applyFont="1" applyFill="1" applyBorder="1" applyAlignment="1">
      <alignment horizontal="left" vertical="top" wrapText="1" indent="1"/>
    </xf>
    <xf numFmtId="0" fontId="3" fillId="2" borderId="6" xfId="0" applyFont="1" applyFill="1" applyBorder="1" applyAlignment="1">
      <alignment horizontal="right"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27" xfId="0" applyFont="1" applyBorder="1" applyAlignment="1">
      <alignment horizontal="right" wrapText="1"/>
    </xf>
    <xf numFmtId="0" fontId="3" fillId="0" borderId="28" xfId="0" applyFont="1" applyBorder="1" applyAlignment="1">
      <alignment horizontal="right" wrapText="1"/>
    </xf>
    <xf numFmtId="0" fontId="3" fillId="0" borderId="29" xfId="0" applyFont="1" applyBorder="1" applyAlignment="1">
      <alignment horizontal="right" wrapText="1"/>
    </xf>
    <xf numFmtId="0" fontId="3" fillId="0" borderId="21" xfId="0" applyFont="1" applyBorder="1" applyAlignment="1">
      <alignment wrapText="1"/>
    </xf>
    <xf numFmtId="3" fontId="4" fillId="12" borderId="21" xfId="0" applyNumberFormat="1" applyFont="1" applyFill="1" applyBorder="1" applyAlignment="1">
      <alignment horizontal="right" wrapText="1"/>
    </xf>
    <xf numFmtId="0" fontId="4" fillId="2" borderId="21" xfId="0" applyFont="1" applyFill="1" applyBorder="1" applyAlignment="1">
      <alignment horizontal="right" wrapText="1"/>
    </xf>
    <xf numFmtId="0" fontId="4" fillId="0" borderId="21" xfId="0" applyFont="1" applyBorder="1" applyAlignment="1">
      <alignment horizontal="right" wrapText="1"/>
    </xf>
    <xf numFmtId="0" fontId="3" fillId="0" borderId="30" xfId="0" applyFont="1" applyBorder="1" applyAlignment="1">
      <alignment vertical="top" wrapText="1"/>
    </xf>
    <xf numFmtId="0" fontId="3" fillId="9" borderId="31" xfId="0" applyFont="1" applyFill="1" applyBorder="1" applyAlignment="1">
      <alignment wrapText="1"/>
    </xf>
    <xf numFmtId="3" fontId="4" fillId="9" borderId="31" xfId="0" applyNumberFormat="1" applyFont="1" applyFill="1" applyBorder="1" applyAlignment="1">
      <alignment horizontal="right" wrapText="1"/>
    </xf>
    <xf numFmtId="3" fontId="5" fillId="11" borderId="31" xfId="0" applyNumberFormat="1" applyFont="1" applyFill="1" applyBorder="1" applyAlignment="1">
      <alignment horizontal="right" wrapText="1"/>
    </xf>
    <xf numFmtId="0" fontId="4" fillId="0" borderId="22" xfId="0" applyFont="1" applyBorder="1" applyAlignment="1">
      <alignment horizontal="right" wrapText="1"/>
    </xf>
    <xf numFmtId="3" fontId="4" fillId="13" borderId="6" xfId="0" applyNumberFormat="1" applyFont="1" applyFill="1" applyBorder="1" applyAlignment="1">
      <alignment horizontal="right" wrapText="1"/>
    </xf>
    <xf numFmtId="0" fontId="3" fillId="0" borderId="6" xfId="0" applyFont="1" applyBorder="1" applyAlignment="1">
      <alignment horizontal="left" vertical="top" wrapText="1" indent="1"/>
    </xf>
    <xf numFmtId="0" fontId="10" fillId="0" borderId="0" xfId="1" applyFont="1"/>
    <xf numFmtId="0" fontId="9" fillId="0" borderId="0" xfId="1"/>
    <xf numFmtId="0" fontId="2" fillId="0" borderId="0" xfId="2" applyFont="1" applyBorder="1" applyAlignment="1">
      <alignment vertical="top" wrapText="1"/>
    </xf>
    <xf numFmtId="0" fontId="2" fillId="0" borderId="0" xfId="2" applyFont="1" applyBorder="1"/>
    <xf numFmtId="0" fontId="1" fillId="0" borderId="0" xfId="2"/>
    <xf numFmtId="0" fontId="14" fillId="0" borderId="0" xfId="2" applyFont="1" applyBorder="1" applyAlignment="1"/>
    <xf numFmtId="0" fontId="14" fillId="0" borderId="0" xfId="2" applyFont="1" applyFill="1" applyBorder="1" applyAlignment="1">
      <alignment horizontal="right" wrapText="1"/>
    </xf>
    <xf numFmtId="0" fontId="15" fillId="0" borderId="0" xfId="2" applyFont="1" applyBorder="1" applyAlignment="1">
      <alignment horizontal="right" wrapText="1"/>
    </xf>
    <xf numFmtId="0" fontId="16" fillId="0" borderId="0" xfId="2" applyFont="1" applyBorder="1" applyAlignment="1">
      <alignment horizontal="center"/>
    </xf>
    <xf numFmtId="0" fontId="1" fillId="0" borderId="0" xfId="2" applyFont="1" applyBorder="1"/>
    <xf numFmtId="0" fontId="17" fillId="0" borderId="32" xfId="2" applyFont="1" applyBorder="1" applyAlignment="1"/>
    <xf numFmtId="0" fontId="17" fillId="0" borderId="32" xfId="2" applyFont="1" applyFill="1" applyBorder="1"/>
    <xf numFmtId="10" fontId="18" fillId="0" borderId="32" xfId="2" applyNumberFormat="1" applyFont="1" applyBorder="1"/>
    <xf numFmtId="0" fontId="17" fillId="0" borderId="0" xfId="2" applyFont="1" applyBorder="1" applyAlignment="1">
      <alignment horizontal="left"/>
    </xf>
    <xf numFmtId="2" fontId="19" fillId="0" borderId="0" xfId="2" applyNumberFormat="1" applyFont="1" applyBorder="1"/>
    <xf numFmtId="10" fontId="18" fillId="0" borderId="0" xfId="2" applyNumberFormat="1" applyFont="1" applyBorder="1"/>
    <xf numFmtId="0" fontId="20" fillId="0" borderId="0" xfId="2" applyFont="1"/>
    <xf numFmtId="2" fontId="21" fillId="0" borderId="0" xfId="2" applyNumberFormat="1" applyFont="1" applyBorder="1"/>
    <xf numFmtId="3" fontId="21" fillId="0" borderId="0" xfId="2" applyNumberFormat="1" applyFont="1" applyBorder="1"/>
    <xf numFmtId="2" fontId="19" fillId="0" borderId="0" xfId="2" applyNumberFormat="1" applyFont="1" applyBorder="1" applyAlignment="1">
      <alignment horizontal="right"/>
    </xf>
    <xf numFmtId="0" fontId="17" fillId="0" borderId="33" xfId="2" applyFont="1" applyBorder="1" applyAlignment="1">
      <alignment horizontal="left"/>
    </xf>
    <xf numFmtId="2" fontId="19" fillId="0" borderId="33" xfId="2" applyNumberFormat="1" applyFont="1" applyBorder="1"/>
    <xf numFmtId="10" fontId="18" fillId="0" borderId="33" xfId="2" applyNumberFormat="1" applyFont="1" applyBorder="1"/>
    <xf numFmtId="2" fontId="19" fillId="0" borderId="32" xfId="2" applyNumberFormat="1" applyFont="1" applyBorder="1" applyAlignment="1">
      <alignment horizontal="right"/>
    </xf>
    <xf numFmtId="0" fontId="18" fillId="0" borderId="0" xfId="2" applyFont="1" applyBorder="1"/>
    <xf numFmtId="0" fontId="18" fillId="0" borderId="0" xfId="2" applyFont="1"/>
    <xf numFmtId="2" fontId="18" fillId="0" borderId="0" xfId="2" applyNumberFormat="1" applyFont="1" applyBorder="1"/>
    <xf numFmtId="0" fontId="18" fillId="0" borderId="0" xfId="2" applyFont="1" applyFill="1" applyBorder="1"/>
    <xf numFmtId="0" fontId="17" fillId="0" borderId="34" xfId="2" applyFont="1" applyBorder="1" applyAlignment="1"/>
    <xf numFmtId="0" fontId="18" fillId="0" borderId="34" xfId="2" applyFont="1" applyBorder="1"/>
    <xf numFmtId="3" fontId="19" fillId="0" borderId="34" xfId="2" applyNumberFormat="1" applyFont="1" applyBorder="1"/>
    <xf numFmtId="10" fontId="18" fillId="0" borderId="34" xfId="2" applyNumberFormat="1" applyFont="1" applyBorder="1"/>
    <xf numFmtId="0" fontId="22" fillId="0" borderId="0" xfId="2" applyFont="1" applyBorder="1" applyAlignment="1"/>
    <xf numFmtId="0" fontId="22" fillId="0" borderId="0" xfId="2" applyFont="1" applyBorder="1" applyAlignment="1">
      <alignment horizontal="center"/>
    </xf>
    <xf numFmtId="0" fontId="22" fillId="0" borderId="0" xfId="2" applyFont="1" applyFill="1" applyBorder="1" applyAlignment="1">
      <alignment horizontal="center"/>
    </xf>
    <xf numFmtId="0" fontId="11" fillId="0" borderId="0" xfId="2" applyFont="1" applyAlignment="1">
      <alignment vertical="top" wrapText="1"/>
    </xf>
    <xf numFmtId="0" fontId="1" fillId="0" borderId="0" xfId="2" applyAlignment="1">
      <alignment horizontal="center"/>
    </xf>
    <xf numFmtId="0" fontId="22" fillId="0" borderId="0" xfId="2" applyFont="1" applyBorder="1" applyAlignment="1">
      <alignment horizontal="left"/>
    </xf>
    <xf numFmtId="2" fontId="1" fillId="0" borderId="0" xfId="2" applyNumberFormat="1"/>
    <xf numFmtId="0" fontId="22" fillId="0" borderId="0" xfId="2" applyFont="1" applyBorder="1" applyAlignment="1">
      <alignment horizontal="right"/>
    </xf>
    <xf numFmtId="2" fontId="23" fillId="0" borderId="0" xfId="2" applyNumberFormat="1" applyFont="1" applyBorder="1"/>
    <xf numFmtId="164" fontId="1" fillId="0" borderId="0" xfId="2" applyNumberFormat="1"/>
    <xf numFmtId="164" fontId="21" fillId="0" borderId="0" xfId="2" applyNumberFormat="1" applyFont="1" applyBorder="1"/>
    <xf numFmtId="164" fontId="23" fillId="0" borderId="0" xfId="2" applyNumberFormat="1" applyFont="1" applyBorder="1"/>
    <xf numFmtId="164" fontId="22" fillId="0" borderId="0" xfId="2" applyNumberFormat="1" applyFont="1" applyFill="1" applyBorder="1" applyAlignment="1">
      <alignment horizontal="center"/>
    </xf>
    <xf numFmtId="0" fontId="8" fillId="5" borderId="1" xfId="0" applyFont="1" applyFill="1" applyBorder="1" applyAlignment="1">
      <alignment vertical="top" wrapText="1"/>
    </xf>
    <xf numFmtId="0" fontId="8" fillId="5" borderId="2" xfId="0" applyFont="1" applyFill="1" applyBorder="1" applyAlignment="1">
      <alignment vertical="top" wrapText="1"/>
    </xf>
    <xf numFmtId="0" fontId="8" fillId="5" borderId="5" xfId="0" applyFont="1" applyFill="1" applyBorder="1" applyAlignment="1">
      <alignment vertical="top" wrapText="1"/>
    </xf>
    <xf numFmtId="0" fontId="8" fillId="5" borderId="6" xfId="0" applyFont="1" applyFill="1" applyBorder="1" applyAlignment="1">
      <alignment vertical="top" wrapText="1"/>
    </xf>
    <xf numFmtId="0" fontId="8" fillId="5" borderId="16" xfId="0" applyFont="1" applyFill="1" applyBorder="1" applyAlignment="1">
      <alignment horizontal="center" wrapText="1"/>
    </xf>
    <xf numFmtId="0" fontId="8" fillId="5" borderId="8" xfId="0" applyFont="1" applyFill="1" applyBorder="1" applyAlignment="1">
      <alignment horizontal="center" wrapText="1"/>
    </xf>
    <xf numFmtId="0" fontId="8" fillId="5" borderId="7" xfId="0" applyFont="1" applyFill="1" applyBorder="1" applyAlignment="1">
      <alignment horizontal="center" wrapText="1"/>
    </xf>
    <xf numFmtId="0" fontId="8" fillId="5" borderId="17" xfId="0" applyFont="1" applyFill="1" applyBorder="1" applyAlignment="1">
      <alignment horizontal="center" vertical="center" textRotation="90" wrapText="1"/>
    </xf>
    <xf numFmtId="0" fontId="8" fillId="5" borderId="11" xfId="0" applyFont="1" applyFill="1" applyBorder="1" applyAlignment="1">
      <alignment horizontal="center" vertical="center" textRotation="90" wrapText="1"/>
    </xf>
    <xf numFmtId="0" fontId="8" fillId="5" borderId="10" xfId="0" applyFont="1" applyFill="1" applyBorder="1" applyAlignment="1">
      <alignment horizontal="center" vertical="center" textRotation="90" wrapText="1"/>
    </xf>
    <xf numFmtId="0" fontId="7" fillId="0" borderId="9" xfId="0"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8" fillId="5" borderId="23" xfId="0" applyFont="1" applyFill="1" applyBorder="1" applyAlignment="1">
      <alignment horizontal="center" wrapText="1"/>
    </xf>
    <xf numFmtId="0" fontId="8" fillId="5" borderId="17"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5" borderId="10" xfId="0" applyFont="1" applyFill="1" applyBorder="1" applyAlignment="1">
      <alignment horizontal="center" textRotation="90" wrapText="1"/>
    </xf>
    <xf numFmtId="0" fontId="3" fillId="0" borderId="17" xfId="0" applyFont="1" applyBorder="1" applyAlignment="1">
      <alignment horizontal="center" vertical="center" textRotation="90" wrapText="1"/>
    </xf>
    <xf numFmtId="0" fontId="3" fillId="0" borderId="11" xfId="0" applyFont="1" applyBorder="1" applyAlignment="1">
      <alignment horizontal="center" vertical="center" textRotation="90" wrapText="1"/>
    </xf>
    <xf numFmtId="0" fontId="3" fillId="0" borderId="10" xfId="0" applyFont="1" applyBorder="1" applyAlignment="1">
      <alignment horizontal="center" vertical="center" textRotation="90" wrapText="1"/>
    </xf>
    <xf numFmtId="0" fontId="6" fillId="0" borderId="26" xfId="0" applyFont="1" applyBorder="1" applyAlignment="1">
      <alignment horizontal="lef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17" xfId="0" applyFont="1" applyBorder="1" applyAlignment="1">
      <alignment wrapText="1"/>
    </xf>
    <xf numFmtId="0" fontId="3" fillId="0" borderId="11" xfId="0" applyFont="1" applyBorder="1" applyAlignment="1">
      <alignment wrapText="1"/>
    </xf>
    <xf numFmtId="0" fontId="3" fillId="0" borderId="10" xfId="0" applyFont="1" applyBorder="1" applyAlignment="1">
      <alignment wrapText="1"/>
    </xf>
    <xf numFmtId="0" fontId="3" fillId="0" borderId="17" xfId="0" applyFont="1" applyBorder="1" applyAlignment="1">
      <alignment horizontal="center" wrapText="1"/>
    </xf>
    <xf numFmtId="0" fontId="3" fillId="0" borderId="10"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center" wrapText="1"/>
    </xf>
    <xf numFmtId="0" fontId="3" fillId="0" borderId="5" xfId="0" applyFont="1" applyBorder="1" applyAlignment="1">
      <alignment wrapText="1"/>
    </xf>
    <xf numFmtId="0" fontId="3" fillId="0" borderId="6" xfId="0" applyFont="1" applyBorder="1" applyAlignment="1">
      <alignment wrapText="1"/>
    </xf>
    <xf numFmtId="0" fontId="3" fillId="2" borderId="17" xfId="0" applyFont="1" applyFill="1" applyBorder="1" applyAlignment="1">
      <alignment horizontal="center" wrapText="1"/>
    </xf>
    <xf numFmtId="0" fontId="3" fillId="2" borderId="10" xfId="0" applyFont="1" applyFill="1" applyBorder="1" applyAlignment="1">
      <alignment horizontal="center" wrapText="1"/>
    </xf>
    <xf numFmtId="0" fontId="3" fillId="0" borderId="17" xfId="0" applyFont="1" applyBorder="1" applyAlignment="1">
      <alignment vertical="top" wrapText="1"/>
    </xf>
    <xf numFmtId="0" fontId="3" fillId="0" borderId="10" xfId="0" applyFont="1" applyBorder="1" applyAlignment="1">
      <alignment vertical="top" wrapText="1"/>
    </xf>
    <xf numFmtId="0" fontId="3" fillId="0" borderId="16" xfId="0" applyFont="1" applyBorder="1" applyAlignment="1">
      <alignment wrapText="1"/>
    </xf>
    <xf numFmtId="0" fontId="3" fillId="0" borderId="7" xfId="0" applyFont="1" applyBorder="1" applyAlignment="1">
      <alignment wrapText="1"/>
    </xf>
    <xf numFmtId="0" fontId="3" fillId="0" borderId="1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10" xfId="0" applyFont="1" applyBorder="1" applyAlignment="1">
      <alignment horizontal="center" textRotation="90" wrapText="1"/>
    </xf>
    <xf numFmtId="0" fontId="3" fillId="2" borderId="17" xfId="0" applyFont="1" applyFill="1" applyBorder="1" applyAlignment="1">
      <alignment wrapText="1"/>
    </xf>
    <xf numFmtId="0" fontId="3" fillId="2" borderId="11" xfId="0" applyFont="1" applyFill="1" applyBorder="1" applyAlignment="1">
      <alignment wrapText="1"/>
    </xf>
    <xf numFmtId="0" fontId="3" fillId="2" borderId="10" xfId="0" applyFont="1" applyFill="1" applyBorder="1" applyAlignment="1">
      <alignment wrapText="1"/>
    </xf>
    <xf numFmtId="0" fontId="11" fillId="0" borderId="0" xfId="2" applyFont="1" applyAlignment="1">
      <alignment horizontal="left" vertical="top" wrapText="1"/>
    </xf>
    <xf numFmtId="0" fontId="11" fillId="0" borderId="0" xfId="2" applyFont="1" applyAlignment="1">
      <alignment vertical="top" wrapText="1"/>
    </xf>
    <xf numFmtId="0" fontId="12" fillId="0" borderId="0" xfId="2" applyFont="1" applyAlignment="1">
      <alignment vertical="top" wrapText="1"/>
    </xf>
    <xf numFmtId="0" fontId="22" fillId="0" borderId="0" xfId="2" applyFont="1" applyBorder="1" applyAlignment="1">
      <alignment horizontal="center"/>
    </xf>
    <xf numFmtId="0" fontId="13" fillId="0" borderId="0" xfId="2" applyFont="1" applyBorder="1" applyAlignment="1">
      <alignment vertical="top" wrapText="1"/>
    </xf>
    <xf numFmtId="0" fontId="16" fillId="0" borderId="0" xfId="2" applyFont="1" applyBorder="1" applyAlignment="1">
      <alignment horizontal="center"/>
    </xf>
    <xf numFmtId="0" fontId="16" fillId="0" borderId="0" xfId="2" applyFont="1" applyBorder="1" applyAlignment="1">
      <alignment horizontal="center" wrapText="1"/>
    </xf>
    <xf numFmtId="0" fontId="17" fillId="0" borderId="32" xfId="2" applyFont="1" applyBorder="1" applyAlignment="1">
      <alignment horizontal="left" vertical="center"/>
    </xf>
    <xf numFmtId="0" fontId="17" fillId="0" borderId="0" xfId="2" applyFont="1" applyBorder="1" applyAlignment="1">
      <alignment horizontal="left" vertical="center"/>
    </xf>
    <xf numFmtId="0" fontId="17" fillId="0" borderId="33" xfId="2" applyFont="1" applyBorder="1" applyAlignment="1">
      <alignment horizontal="left" vertical="center"/>
    </xf>
  </cellXfs>
  <cellStyles count="36">
    <cellStyle name="Comma 2" xfId="3"/>
    <cellStyle name="Comma0" xfId="4"/>
    <cellStyle name="Currency0" xfId="5"/>
    <cellStyle name="Data" xfId="6"/>
    <cellStyle name="Date" xfId="7"/>
    <cellStyle name="Fixed" xfId="8"/>
    <cellStyle name="Hed Side" xfId="9"/>
    <cellStyle name="Hed Side bold" xfId="10"/>
    <cellStyle name="Hed Side Regular" xfId="11"/>
    <cellStyle name="Hed Side_1-43A" xfId="12"/>
    <cellStyle name="Hed Top" xfId="13"/>
    <cellStyle name="Normal" xfId="0" builtinId="0"/>
    <cellStyle name="Normal 2" xfId="1"/>
    <cellStyle name="Normal 2 2" xfId="14"/>
    <cellStyle name="Normal 3" xfId="15"/>
    <cellStyle name="Normal 4" xfId="16"/>
    <cellStyle name="Normal 5" xfId="17"/>
    <cellStyle name="Normal 6" xfId="2"/>
    <cellStyle name="Percent 2" xfId="18"/>
    <cellStyle name="Source Hed" xfId="19"/>
    <cellStyle name="Source Superscript" xfId="20"/>
    <cellStyle name="Source Text" xfId="21"/>
    <cellStyle name="Superscript" xfId="22"/>
    <cellStyle name="Table Data" xfId="23"/>
    <cellStyle name="Table Head Top" xfId="24"/>
    <cellStyle name="Table Hed Side" xfId="25"/>
    <cellStyle name="Table Title" xfId="26"/>
    <cellStyle name="Title Text" xfId="27"/>
    <cellStyle name="Title Text 1" xfId="28"/>
    <cellStyle name="Title Text 2" xfId="29"/>
    <cellStyle name="Title-1" xfId="30"/>
    <cellStyle name="Title-2" xfId="31"/>
    <cellStyle name="Title-3" xfId="32"/>
    <cellStyle name="Wrap" xfId="33"/>
    <cellStyle name="Wrap Bold" xfId="34"/>
    <cellStyle name="Wrap Title"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20667216070534764"/>
          <c:y val="6.7555500470875135E-2"/>
          <c:w val="0.57181242488425865"/>
          <c:h val="0.89397304651979803"/>
        </c:manualLayout>
      </c:layout>
      <c:pieChart>
        <c:varyColors val="1"/>
        <c:ser>
          <c:idx val="0"/>
          <c:order val="0"/>
          <c:tx>
            <c:v>Share of GDP</c:v>
          </c:tx>
          <c:dPt>
            <c:idx val="0"/>
            <c:explosion val="12"/>
          </c:dPt>
          <c:dPt>
            <c:idx val="1"/>
            <c:explosion val="12"/>
          </c:dPt>
          <c:dPt>
            <c:idx val="2"/>
            <c:explosion val="12"/>
            <c:spPr>
              <a:solidFill>
                <a:schemeClr val="accent6"/>
              </a:solidFill>
            </c:spPr>
          </c:dPt>
          <c:dPt>
            <c:idx val="3"/>
            <c:spPr>
              <a:solidFill>
                <a:schemeClr val="accent3">
                  <a:lumMod val="75000"/>
                </a:schemeClr>
              </a:solidFill>
            </c:spPr>
          </c:dPt>
          <c:cat>
            <c:strRef>
              <c:f>(Figure1_data!$A$15:$A$16,Figure1_data!$A$18)</c:f>
              <c:strCache>
                <c:ptCount val="3"/>
                <c:pt idx="0">
                  <c:v>Total For-hire</c:v>
                </c:pt>
                <c:pt idx="1">
                  <c:v>Total In-house</c:v>
                </c:pt>
                <c:pt idx="2">
                  <c:v>GDP (d)</c:v>
                </c:pt>
              </c:strCache>
            </c:strRef>
          </c:cat>
          <c:val>
            <c:numRef>
              <c:f>(Figure1_data!$D$15:$D$16,Figure1_data!$D$3,Figure1_data!$D$19)</c:f>
              <c:numCache>
                <c:formatCode>0.00%</c:formatCode>
                <c:ptCount val="4"/>
                <c:pt idx="0">
                  <c:v>2.8510572436333825E-2</c:v>
                </c:pt>
                <c:pt idx="1">
                  <c:v>1.2284630517926649E-2</c:v>
                </c:pt>
                <c:pt idx="2">
                  <c:v>1.7871026796564486E-2</c:v>
                </c:pt>
                <c:pt idx="3">
                  <c:v>0.94133377024917497</c:v>
                </c:pt>
              </c:numCache>
            </c:numRef>
          </c:val>
        </c:ser>
        <c:firstSliceAng val="80"/>
      </c:pieChart>
    </c:plotArea>
    <c:plotVisOnly val="1"/>
    <c:dispBlanksAs val="zero"/>
  </c:chart>
  <c:spPr>
    <a:ln>
      <a:noFill/>
    </a:ln>
  </c:spPr>
  <c:printSettings>
    <c:headerFooter/>
    <c:pageMargins b="0.75000000000000233" l="0.70000000000000062" r="0.70000000000000062" t="0.750000000000002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8.2827462493727785E-2"/>
          <c:y val="9.1902171319494158E-2"/>
          <c:w val="0.88809154933639423"/>
          <c:h val="0.77702123598186823"/>
        </c:manualLayout>
      </c:layout>
      <c:barChart>
        <c:barDir val="bar"/>
        <c:grouping val="stacked"/>
        <c:ser>
          <c:idx val="0"/>
          <c:order val="0"/>
          <c:tx>
            <c:v>For-hire</c:v>
          </c:tx>
          <c:dPt>
            <c:idx val="0"/>
            <c:spPr>
              <a:solidFill>
                <a:schemeClr val="accent6"/>
              </a:solidFill>
              <a:ln>
                <a:solidFill>
                  <a:schemeClr val="accent6"/>
                </a:solidFill>
              </a:ln>
            </c:spPr>
          </c:dPt>
          <c:dLbls>
            <c:dLbl>
              <c:idx val="0"/>
              <c:delete val="1"/>
            </c:dLbl>
            <c:dLbl>
              <c:idx val="1"/>
              <c:layout>
                <c:manualLayout>
                  <c:x val="0"/>
                  <c:y val="0"/>
                </c:manualLayout>
              </c:layout>
              <c:tx>
                <c:rich>
                  <a:bodyPr/>
                  <a:lstStyle/>
                  <a:p>
                    <a:r>
                      <a:rPr lang="en-US"/>
                      <a:t>$13.4</a:t>
                    </a:r>
                  </a:p>
                </c:rich>
              </c:tx>
              <c:showVal val="1"/>
            </c:dLbl>
            <c:dLbl>
              <c:idx val="2"/>
              <c:layout>
                <c:manualLayout>
                  <c:x val="5.8602649808791882E-3"/>
                  <c:y val="0"/>
                </c:manualLayout>
              </c:layout>
              <c:tx>
                <c:rich>
                  <a:bodyPr/>
                  <a:lstStyle/>
                  <a:p>
                    <a:r>
                      <a:rPr lang="en-US"/>
                      <a:t>$38.6</a:t>
                    </a:r>
                  </a:p>
                </c:rich>
              </c:tx>
              <c:showVal val="1"/>
            </c:dLbl>
            <c:dLbl>
              <c:idx val="3"/>
              <c:layout/>
              <c:tx>
                <c:rich>
                  <a:bodyPr/>
                  <a:lstStyle/>
                  <a:p>
                    <a:r>
                      <a:rPr lang="en-US"/>
                      <a:t>$77.6</a:t>
                    </a:r>
                  </a:p>
                </c:rich>
              </c:tx>
              <c:showVal val="1"/>
            </c:dLbl>
            <c:dLbl>
              <c:idx val="4"/>
              <c:layout>
                <c:manualLayout>
                  <c:x val="1.4650662452197858E-3"/>
                  <c:y val="-4.0050107372942021E-3"/>
                </c:manualLayout>
              </c:layout>
              <c:tx>
                <c:rich>
                  <a:bodyPr/>
                  <a:lstStyle/>
                  <a:p>
                    <a:r>
                      <a:rPr lang="en-US"/>
                      <a:t>$218.9</a:t>
                    </a:r>
                  </a:p>
                </c:rich>
              </c:tx>
              <c:showVal val="1"/>
            </c:dLbl>
            <c:dLbl>
              <c:idx val="5"/>
              <c:layout/>
              <c:tx>
                <c:rich>
                  <a:bodyPr/>
                  <a:lstStyle/>
                  <a:p>
                    <a:r>
                      <a:rPr lang="en-US"/>
                      <a:t>$123.0</a:t>
                    </a:r>
                  </a:p>
                </c:rich>
              </c:tx>
              <c:showVal val="1"/>
            </c:dLbl>
            <c:showVal val="1"/>
          </c:dLbls>
          <c:cat>
            <c:strRef>
              <c:f>Figure1_data!$B$3:$B$8</c:f>
              <c:strCache>
                <c:ptCount val="6"/>
                <c:pt idx="0">
                  <c:v>HPTS</c:v>
                </c:pt>
                <c:pt idx="1">
                  <c:v>Water</c:v>
                </c:pt>
                <c:pt idx="2">
                  <c:v>Rail</c:v>
                </c:pt>
                <c:pt idx="3">
                  <c:v>Air</c:v>
                </c:pt>
                <c:pt idx="4">
                  <c:v>Other</c:v>
                </c:pt>
                <c:pt idx="5">
                  <c:v>Truck</c:v>
                </c:pt>
              </c:strCache>
            </c:strRef>
          </c:cat>
          <c:val>
            <c:numRef>
              <c:f>Figure1_data!$C$9:$C$14</c:f>
              <c:numCache>
                <c:formatCode>0.00</c:formatCode>
                <c:ptCount val="6"/>
                <c:pt idx="0">
                  <c:v>0</c:v>
                </c:pt>
                <c:pt idx="1">
                  <c:v>13.42</c:v>
                </c:pt>
                <c:pt idx="2">
                  <c:v>38.61</c:v>
                </c:pt>
                <c:pt idx="3">
                  <c:v>77.59</c:v>
                </c:pt>
                <c:pt idx="4">
                  <c:v>218.91</c:v>
                </c:pt>
                <c:pt idx="5">
                  <c:v>123.04</c:v>
                </c:pt>
              </c:numCache>
            </c:numRef>
          </c:val>
        </c:ser>
        <c:ser>
          <c:idx val="1"/>
          <c:order val="1"/>
          <c:tx>
            <c:v>In-house</c:v>
          </c:tx>
          <c:dPt>
            <c:idx val="0"/>
            <c:spPr>
              <a:solidFill>
                <a:schemeClr val="accent6"/>
              </a:solidFill>
              <a:ln>
                <a:solidFill>
                  <a:schemeClr val="accent6"/>
                </a:solidFill>
              </a:ln>
            </c:spPr>
          </c:dPt>
          <c:dLbls>
            <c:dLbl>
              <c:idx val="0"/>
              <c:layout/>
              <c:tx>
                <c:rich>
                  <a:bodyPr/>
                  <a:lstStyle/>
                  <a:p>
                    <a:r>
                      <a:rPr lang="en-US"/>
                      <a:t>$295.6</a:t>
                    </a:r>
                  </a:p>
                </c:rich>
              </c:tx>
              <c:showVal val="1"/>
              <c:separator>, </c:separator>
            </c:dLbl>
            <c:dLbl>
              <c:idx val="1"/>
              <c:layout>
                <c:manualLayout>
                  <c:x val="2.4906126168736397E-2"/>
                  <c:y val="3.0303030303030312E-3"/>
                </c:manualLayout>
              </c:layout>
              <c:tx>
                <c:rich>
                  <a:bodyPr/>
                  <a:lstStyle/>
                  <a:p>
                    <a:r>
                      <a:rPr lang="en-US"/>
                      <a:t>$3.3</a:t>
                    </a:r>
                  </a:p>
                </c:rich>
              </c:tx>
              <c:showVal val="1"/>
              <c:separator>, </c:separator>
            </c:dLbl>
            <c:dLbl>
              <c:idx val="2"/>
              <c:layout>
                <c:manualLayout>
                  <c:x val="2.0510927433077072E-2"/>
                  <c:y val="0"/>
                </c:manualLayout>
              </c:layout>
              <c:tx>
                <c:rich>
                  <a:bodyPr/>
                  <a:lstStyle/>
                  <a:p>
                    <a:r>
                      <a:rPr lang="en-US"/>
                      <a:t>$0.2</a:t>
                    </a:r>
                  </a:p>
                </c:rich>
              </c:tx>
              <c:showVal val="1"/>
              <c:separator>, </c:separator>
            </c:dLbl>
            <c:dLbl>
              <c:idx val="3"/>
              <c:layout/>
              <c:tx>
                <c:rich>
                  <a:bodyPr/>
                  <a:lstStyle/>
                  <a:p>
                    <a:r>
                      <a:rPr lang="en-US"/>
                      <a:t>$27.7</a:t>
                    </a:r>
                  </a:p>
                </c:rich>
              </c:tx>
              <c:showVal val="1"/>
              <c:separator>, </c:separator>
            </c:dLbl>
            <c:dLbl>
              <c:idx val="4"/>
              <c:delete val="1"/>
            </c:dLbl>
            <c:dLbl>
              <c:idx val="5"/>
              <c:layout/>
              <c:tx>
                <c:rich>
                  <a:bodyPr/>
                  <a:lstStyle/>
                  <a:p>
                    <a:r>
                      <a:rPr lang="en-US"/>
                      <a:t>$172.1</a:t>
                    </a:r>
                  </a:p>
                </c:rich>
              </c:tx>
              <c:showVal val="1"/>
              <c:separator>, </c:separator>
            </c:dLbl>
            <c:showVal val="1"/>
            <c:separator>, </c:separator>
          </c:dLbls>
          <c:cat>
            <c:strRef>
              <c:f>Figure1_data!$B$3:$B$8</c:f>
              <c:strCache>
                <c:ptCount val="6"/>
                <c:pt idx="0">
                  <c:v>HPTS</c:v>
                </c:pt>
                <c:pt idx="1">
                  <c:v>Water</c:v>
                </c:pt>
                <c:pt idx="2">
                  <c:v>Rail</c:v>
                </c:pt>
                <c:pt idx="3">
                  <c:v>Air</c:v>
                </c:pt>
                <c:pt idx="4">
                  <c:v>Other</c:v>
                </c:pt>
                <c:pt idx="5">
                  <c:v>Truck</c:v>
                </c:pt>
              </c:strCache>
            </c:strRef>
          </c:cat>
          <c:val>
            <c:numRef>
              <c:f>Figure1_data!$C$3:$C$8</c:f>
              <c:numCache>
                <c:formatCode>0.00</c:formatCode>
                <c:ptCount val="6"/>
                <c:pt idx="0" formatCode="General">
                  <c:v>295.58999999999997</c:v>
                </c:pt>
                <c:pt idx="1">
                  <c:v>3.28</c:v>
                </c:pt>
                <c:pt idx="2">
                  <c:v>0.16</c:v>
                </c:pt>
                <c:pt idx="3">
                  <c:v>27.66</c:v>
                </c:pt>
                <c:pt idx="4">
                  <c:v>0</c:v>
                </c:pt>
                <c:pt idx="5">
                  <c:v>172.09</c:v>
                </c:pt>
              </c:numCache>
            </c:numRef>
          </c:val>
        </c:ser>
        <c:gapWidth val="39"/>
        <c:overlap val="100"/>
        <c:axId val="77342976"/>
        <c:axId val="77385728"/>
      </c:barChart>
      <c:catAx>
        <c:axId val="77342976"/>
        <c:scaling>
          <c:orientation val="minMax"/>
        </c:scaling>
        <c:axPos val="l"/>
        <c:numFmt formatCode="General" sourceLinked="1"/>
        <c:majorTickMark val="none"/>
        <c:tickLblPos val="none"/>
        <c:crossAx val="77385728"/>
        <c:crosses val="autoZero"/>
        <c:auto val="1"/>
        <c:lblAlgn val="ctr"/>
        <c:lblOffset val="100"/>
      </c:catAx>
      <c:valAx>
        <c:axId val="77385728"/>
        <c:scaling>
          <c:orientation val="minMax"/>
          <c:max val="300"/>
        </c:scaling>
        <c:axPos val="b"/>
        <c:numFmt formatCode="&quot;$&quot;#,##0" sourceLinked="0"/>
        <c:majorTickMark val="none"/>
        <c:tickLblPos val="nextTo"/>
        <c:crossAx val="77342976"/>
        <c:crosses val="autoZero"/>
        <c:crossBetween val="between"/>
      </c:valAx>
      <c:spPr>
        <a:noFill/>
        <a:ln w="25400">
          <a:noFill/>
        </a:ln>
      </c:spPr>
    </c:plotArea>
    <c:legend>
      <c:legendPos val="r"/>
      <c:layout>
        <c:manualLayout>
          <c:xMode val="edge"/>
          <c:yMode val="edge"/>
          <c:x val="0.38232853245352488"/>
          <c:y val="2.0960868527797671E-2"/>
          <c:w val="0.26529604143714924"/>
          <c:h val="6.6175614411834879E-2"/>
        </c:manualLayout>
      </c:layout>
      <c:spPr>
        <a:ln>
          <a:noFill/>
        </a:ln>
      </c:spPr>
      <c:txPr>
        <a:bodyPr/>
        <a:lstStyle/>
        <a:p>
          <a:pPr>
            <a:defRPr b="1"/>
          </a:pPr>
          <a:endParaRPr lang="en-US"/>
        </a:p>
      </c:txPr>
    </c:legend>
    <c:plotVisOnly val="1"/>
    <c:dispBlanksAs val="gap"/>
  </c:chart>
  <c:spPr>
    <a:ln>
      <a:noFill/>
    </a:ln>
  </c:spPr>
  <c:txPr>
    <a:bodyPr/>
    <a:lstStyle/>
    <a:p>
      <a:pPr>
        <a:defRPr sz="1100"/>
      </a:pPr>
      <a:endParaRPr lang="en-US"/>
    </a:p>
  </c:txPr>
  <c:printSettings>
    <c:headerFooter/>
    <c:pageMargins b="0.75000000000000233" l="0.70000000000000062" r="0.70000000000000062" t="0.75000000000000233" header="0.30000000000000032" footer="0.30000000000000032"/>
    <c:pageSetup/>
  </c:printSettings>
  <c:userShapes r:id="rId1"/>
</c:chartSpac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9</xdr:row>
      <xdr:rowOff>85725</xdr:rowOff>
    </xdr:from>
    <xdr:to>
      <xdr:col>3</xdr:col>
      <xdr:colOff>314325</xdr:colOff>
      <xdr:row>13</xdr:row>
      <xdr:rowOff>123825</xdr:rowOff>
    </xdr:to>
    <xdr:sp macro="" textlink="">
      <xdr:nvSpPr>
        <xdr:cNvPr id="2049" name="Down Arrow 7"/>
        <xdr:cNvSpPr>
          <a:spLocks/>
        </xdr:cNvSpPr>
      </xdr:nvSpPr>
      <xdr:spPr bwMode="auto">
        <a:xfrm>
          <a:off x="1847850" y="2295525"/>
          <a:ext cx="295275" cy="685800"/>
        </a:xfrm>
        <a:prstGeom prst="downArrow">
          <a:avLst>
            <a:gd name="adj1" fmla="val 50000"/>
            <a:gd name="adj2" fmla="val 50000"/>
          </a:avLst>
        </a:prstGeom>
        <a:solidFill>
          <a:srgbClr val="4F81BD"/>
        </a:solidFill>
        <a:ln w="25400">
          <a:solidFill>
            <a:srgbClr val="243F6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323850</xdr:colOff>
      <xdr:row>11</xdr:row>
      <xdr:rowOff>47625</xdr:rowOff>
    </xdr:from>
    <xdr:to>
      <xdr:col>8</xdr:col>
      <xdr:colOff>9525</xdr:colOff>
      <xdr:row>15</xdr:row>
      <xdr:rowOff>85725</xdr:rowOff>
    </xdr:to>
    <xdr:sp macro="" textlink="">
      <xdr:nvSpPr>
        <xdr:cNvPr id="3073" name="Down Arrow 8"/>
        <xdr:cNvSpPr>
          <a:spLocks/>
        </xdr:cNvSpPr>
      </xdr:nvSpPr>
      <xdr:spPr bwMode="auto">
        <a:xfrm>
          <a:off x="4591050" y="3228975"/>
          <a:ext cx="295275" cy="685800"/>
        </a:xfrm>
        <a:prstGeom prst="downArrow">
          <a:avLst>
            <a:gd name="adj1" fmla="val 50000"/>
            <a:gd name="adj2" fmla="val 50000"/>
          </a:avLst>
        </a:prstGeom>
        <a:solidFill>
          <a:srgbClr val="4F81BD"/>
        </a:solidFill>
        <a:ln w="25400">
          <a:solidFill>
            <a:srgbClr val="243F6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523875</xdr:colOff>
      <xdr:row>15</xdr:row>
      <xdr:rowOff>57150</xdr:rowOff>
    </xdr:from>
    <xdr:to>
      <xdr:col>12</xdr:col>
      <xdr:colOff>276225</xdr:colOff>
      <xdr:row>16</xdr:row>
      <xdr:rowOff>133350</xdr:rowOff>
    </xdr:to>
    <xdr:sp macro="" textlink="">
      <xdr:nvSpPr>
        <xdr:cNvPr id="8194" name="AutoShape 8"/>
        <xdr:cNvSpPr>
          <a:spLocks noChangeShapeType="1"/>
        </xdr:cNvSpPr>
      </xdr:nvSpPr>
      <xdr:spPr bwMode="auto">
        <a:xfrm flipH="1">
          <a:off x="6619875" y="3752850"/>
          <a:ext cx="971550" cy="514350"/>
        </a:xfrm>
        <a:prstGeom prst="straightConnector1">
          <a:avLst/>
        </a:prstGeom>
        <a:noFill/>
        <a:ln w="38100">
          <a:solidFill>
            <a:srgbClr val="000000"/>
          </a:solidFill>
          <a:round/>
          <a:headEnd/>
          <a:tailEnd type="triangle" w="med" len="med"/>
        </a:ln>
      </xdr:spPr>
    </xdr:sp>
    <xdr:clientData/>
  </xdr:twoCellAnchor>
  <xdr:twoCellAnchor>
    <xdr:from>
      <xdr:col>12</xdr:col>
      <xdr:colOff>323850</xdr:colOff>
      <xdr:row>14</xdr:row>
      <xdr:rowOff>95250</xdr:rowOff>
    </xdr:from>
    <xdr:to>
      <xdr:col>13</xdr:col>
      <xdr:colOff>180975</xdr:colOff>
      <xdr:row>15</xdr:row>
      <xdr:rowOff>180975</xdr:rowOff>
    </xdr:to>
    <xdr:sp macro="" textlink="">
      <xdr:nvSpPr>
        <xdr:cNvPr id="8193" name="Text Box 2"/>
        <xdr:cNvSpPr txBox="1">
          <a:spLocks noChangeArrowheads="1"/>
        </xdr:cNvSpPr>
      </xdr:nvSpPr>
      <xdr:spPr bwMode="auto">
        <a:xfrm>
          <a:off x="7639050" y="3619500"/>
          <a:ext cx="466725"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GDP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6</xdr:row>
      <xdr:rowOff>66675</xdr:rowOff>
    </xdr:from>
    <xdr:to>
      <xdr:col>8</xdr:col>
      <xdr:colOff>219075</xdr:colOff>
      <xdr:row>25</xdr:row>
      <xdr:rowOff>23813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5486400" y="323849"/>
    <xdr:ext cx="8668550" cy="4600576"/>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16</xdr:col>
      <xdr:colOff>295275</xdr:colOff>
      <xdr:row>3</xdr:row>
      <xdr:rowOff>49529</xdr:rowOff>
    </xdr:from>
    <xdr:to>
      <xdr:col>16</xdr:col>
      <xdr:colOff>361950</xdr:colOff>
      <xdr:row>3</xdr:row>
      <xdr:rowOff>113537</xdr:rowOff>
    </xdr:to>
    <xdr:sp macro="" textlink="">
      <xdr:nvSpPr>
        <xdr:cNvPr id="4" name="Rectangle 3"/>
        <xdr:cNvSpPr/>
      </xdr:nvSpPr>
      <xdr:spPr>
        <a:xfrm flipV="1">
          <a:off x="10048875" y="535304"/>
          <a:ext cx="66675" cy="64008"/>
        </a:xfrm>
        <a:prstGeom prst="rect">
          <a:avLst/>
        </a:prstGeom>
        <a:solidFill>
          <a:schemeClr val="accent6"/>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0.3549</cdr:x>
      <cdr:y>0.18682</cdr:y>
    </cdr:from>
    <cdr:to>
      <cdr:x>0.64397</cdr:x>
      <cdr:y>0.6044</cdr:y>
    </cdr:to>
    <cdr:sp macro="" textlink="">
      <cdr:nvSpPr>
        <cdr:cNvPr id="2" name="TextBox 1"/>
        <cdr:cNvSpPr txBox="1"/>
      </cdr:nvSpPr>
      <cdr:spPr>
        <a:xfrm xmlns:a="http://schemas.openxmlformats.org/drawingml/2006/main">
          <a:off x="1774743" y="566751"/>
          <a:ext cx="1445531" cy="12668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All Other U.S. GDP</a:t>
          </a:r>
        </a:p>
        <a:p xmlns:a="http://schemas.openxmlformats.org/drawingml/2006/main">
          <a:pPr algn="ctr"/>
          <a:r>
            <a:rPr lang="en-US" sz="1400" b="1"/>
            <a:t>94.1%</a:t>
          </a:r>
        </a:p>
      </cdr:txBody>
    </cdr:sp>
  </cdr:relSizeAnchor>
  <cdr:relSizeAnchor xmlns:cdr="http://schemas.openxmlformats.org/drawingml/2006/chartDrawing">
    <cdr:from>
      <cdr:x>0.78476</cdr:x>
      <cdr:y>0.43642</cdr:y>
    </cdr:from>
    <cdr:to>
      <cdr:x>0.96762</cdr:x>
      <cdr:y>0.51805</cdr:y>
    </cdr:to>
    <cdr:sp macro="" textlink="">
      <cdr:nvSpPr>
        <cdr:cNvPr id="3" name="TextBox 2"/>
        <cdr:cNvSpPr txBox="1"/>
      </cdr:nvSpPr>
      <cdr:spPr>
        <a:xfrm xmlns:a="http://schemas.openxmlformats.org/drawingml/2006/main">
          <a:off x="3924300" y="1323975"/>
          <a:ext cx="9144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900" b="1"/>
            <a:t>For-hire</a:t>
          </a:r>
          <a:r>
            <a:rPr lang="en-US" sz="900" b="1" baseline="0"/>
            <a:t> 2.9%   </a:t>
          </a:r>
          <a:endParaRPr lang="en-US" sz="900" b="1"/>
        </a:p>
      </cdr:txBody>
    </cdr:sp>
  </cdr:relSizeAnchor>
  <cdr:relSizeAnchor xmlns:cdr="http://schemas.openxmlformats.org/drawingml/2006/chartDrawing">
    <cdr:from>
      <cdr:x>0.78667</cdr:x>
      <cdr:y>0.50235</cdr:y>
    </cdr:from>
    <cdr:to>
      <cdr:x>0.96952</cdr:x>
      <cdr:y>0.58085</cdr:y>
    </cdr:to>
    <cdr:sp macro="" textlink="">
      <cdr:nvSpPr>
        <cdr:cNvPr id="4" name="TextBox 1"/>
        <cdr:cNvSpPr txBox="1"/>
      </cdr:nvSpPr>
      <cdr:spPr>
        <a:xfrm xmlns:a="http://schemas.openxmlformats.org/drawingml/2006/main">
          <a:off x="3933825" y="1524000"/>
          <a:ext cx="914400"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baseline="0"/>
            <a:t>In-house 1.2%   </a:t>
          </a:r>
          <a:endParaRPr lang="en-US" sz="900" b="1"/>
        </a:p>
      </cdr:txBody>
    </cdr:sp>
  </cdr:relSizeAnchor>
  <cdr:relSizeAnchor xmlns:cdr="http://schemas.openxmlformats.org/drawingml/2006/chartDrawing">
    <cdr:from>
      <cdr:x>0.78476</cdr:x>
      <cdr:y>0.55887</cdr:y>
    </cdr:from>
    <cdr:to>
      <cdr:x>0.96762</cdr:x>
      <cdr:y>0.63736</cdr:y>
    </cdr:to>
    <cdr:sp macro="" textlink="">
      <cdr:nvSpPr>
        <cdr:cNvPr id="5" name="TextBox 1"/>
        <cdr:cNvSpPr txBox="1"/>
      </cdr:nvSpPr>
      <cdr:spPr>
        <a:xfrm xmlns:a="http://schemas.openxmlformats.org/drawingml/2006/main">
          <a:off x="3924300" y="1695450"/>
          <a:ext cx="914400"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900" b="1" baseline="0"/>
            <a:t>Household 1.8%</a:t>
          </a:r>
          <a:endParaRPr lang="en-US" sz="900" b="1"/>
        </a:p>
      </cdr:txBody>
    </cdr:sp>
  </cdr:relSizeAnchor>
  <cdr:relSizeAnchor xmlns:cdr="http://schemas.openxmlformats.org/drawingml/2006/chartDrawing">
    <cdr:from>
      <cdr:x>0.2781</cdr:x>
      <cdr:y>0</cdr:y>
    </cdr:from>
    <cdr:to>
      <cdr:x>0.70095</cdr:x>
      <cdr:y>0.07221</cdr:y>
    </cdr:to>
    <cdr:sp macro="" textlink="">
      <cdr:nvSpPr>
        <cdr:cNvPr id="6" name="TextBox 5"/>
        <cdr:cNvSpPr txBox="1"/>
      </cdr:nvSpPr>
      <cdr:spPr>
        <a:xfrm xmlns:a="http://schemas.openxmlformats.org/drawingml/2006/main">
          <a:off x="1390651" y="0"/>
          <a:ext cx="21145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US" sz="1100">
              <a:latin typeface="+mn-lt"/>
              <a:ea typeface="+mn-ea"/>
              <a:cs typeface="+mn-cs"/>
            </a:rPr>
            <a:t>Total GDP</a:t>
          </a:r>
          <a:r>
            <a:rPr lang="en-US" sz="1100" baseline="30000">
              <a:latin typeface="+mn-lt"/>
              <a:ea typeface="+mn-ea"/>
              <a:cs typeface="+mn-cs"/>
            </a:rPr>
            <a:t>d</a:t>
          </a:r>
          <a:r>
            <a:rPr lang="en-US" sz="1100">
              <a:latin typeface="+mn-lt"/>
              <a:ea typeface="+mn-ea"/>
              <a:cs typeface="+mn-cs"/>
            </a:rPr>
            <a:t> = 16,540 billion</a:t>
          </a:r>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0.01978</cdr:x>
      <cdr:y>0.11616</cdr:y>
    </cdr:from>
    <cdr:to>
      <cdr:x>0.08351</cdr:x>
      <cdr:y>0.19819</cdr:y>
    </cdr:to>
    <cdr:sp macro="" textlink="">
      <cdr:nvSpPr>
        <cdr:cNvPr id="2" name="TextBox 1"/>
        <cdr:cNvSpPr txBox="1"/>
      </cdr:nvSpPr>
      <cdr:spPr>
        <a:xfrm xmlns:a="http://schemas.openxmlformats.org/drawingml/2006/main">
          <a:off x="171464" y="486846"/>
          <a:ext cx="552447" cy="343787"/>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US" sz="1100" b="1"/>
            <a:t>Truck</a:t>
          </a:r>
        </a:p>
      </cdr:txBody>
    </cdr:sp>
  </cdr:relSizeAnchor>
  <cdr:relSizeAnchor xmlns:cdr="http://schemas.openxmlformats.org/drawingml/2006/chartDrawing">
    <cdr:from>
      <cdr:x>0.03626</cdr:x>
      <cdr:y>0.37352</cdr:y>
    </cdr:from>
    <cdr:to>
      <cdr:x>0.127</cdr:x>
      <cdr:y>0.45555</cdr:y>
    </cdr:to>
    <cdr:sp macro="" textlink="">
      <cdr:nvSpPr>
        <cdr:cNvPr id="3" name="TextBox 1"/>
        <cdr:cNvSpPr txBox="1"/>
      </cdr:nvSpPr>
      <cdr:spPr>
        <a:xfrm xmlns:a="http://schemas.openxmlformats.org/drawingml/2006/main">
          <a:off x="314325" y="1565429"/>
          <a:ext cx="786584" cy="34378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Air</a:t>
          </a:r>
        </a:p>
      </cdr:txBody>
    </cdr:sp>
  </cdr:relSizeAnchor>
  <cdr:relSizeAnchor xmlns:cdr="http://schemas.openxmlformats.org/drawingml/2006/chartDrawing">
    <cdr:from>
      <cdr:x>0.02857</cdr:x>
      <cdr:y>0.50154</cdr:y>
    </cdr:from>
    <cdr:to>
      <cdr:x>0.1193</cdr:x>
      <cdr:y>0.58357</cdr:y>
    </cdr:to>
    <cdr:sp macro="" textlink="">
      <cdr:nvSpPr>
        <cdr:cNvPr id="4" name="TextBox 1"/>
        <cdr:cNvSpPr txBox="1"/>
      </cdr:nvSpPr>
      <cdr:spPr>
        <a:xfrm xmlns:a="http://schemas.openxmlformats.org/drawingml/2006/main">
          <a:off x="247650" y="2101936"/>
          <a:ext cx="786497" cy="34378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Rail</a:t>
          </a:r>
        </a:p>
      </cdr:txBody>
    </cdr:sp>
  </cdr:relSizeAnchor>
  <cdr:relSizeAnchor xmlns:cdr="http://schemas.openxmlformats.org/drawingml/2006/chartDrawing">
    <cdr:from>
      <cdr:x>0.01428</cdr:x>
      <cdr:y>0.63651</cdr:y>
    </cdr:from>
    <cdr:to>
      <cdr:x>0.10501</cdr:x>
      <cdr:y>0.71854</cdr:y>
    </cdr:to>
    <cdr:sp macro="" textlink="">
      <cdr:nvSpPr>
        <cdr:cNvPr id="5" name="TextBox 1"/>
        <cdr:cNvSpPr txBox="1"/>
      </cdr:nvSpPr>
      <cdr:spPr>
        <a:xfrm xmlns:a="http://schemas.openxmlformats.org/drawingml/2006/main">
          <a:off x="123787" y="2667621"/>
          <a:ext cx="786497" cy="34378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sz="1100" b="1"/>
            <a:t>Water</a:t>
          </a:r>
        </a:p>
      </cdr:txBody>
    </cdr:sp>
  </cdr:relSizeAnchor>
  <cdr:relSizeAnchor xmlns:cdr="http://schemas.openxmlformats.org/drawingml/2006/chartDrawing">
    <cdr:from>
      <cdr:x>0</cdr:x>
      <cdr:y>0.55469</cdr:y>
    </cdr:from>
    <cdr:to>
      <cdr:x>0.10426</cdr:x>
      <cdr:y>0.75781</cdr:y>
    </cdr:to>
    <cdr:sp macro="" textlink="">
      <cdr:nvSpPr>
        <cdr:cNvPr id="6" name="TextBox 1"/>
        <cdr:cNvSpPr txBox="1"/>
      </cdr:nvSpPr>
      <cdr:spPr>
        <a:xfrm xmlns:a="http://schemas.openxmlformats.org/drawingml/2006/main">
          <a:off x="0" y="3466107"/>
          <a:ext cx="902368" cy="1269242"/>
        </a:xfrm>
        <a:prstGeom xmlns:a="http://schemas.openxmlformats.org/drawingml/2006/main" prst="rect">
          <a:avLst/>
        </a:prstGeom>
      </cdr:spPr>
      <cdr:txBody>
        <a:bodyPr xmlns:a="http://schemas.openxmlformats.org/drawingml/2006/main" wrap="non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endParaRPr lang="en-US" sz="1000"/>
        </a:p>
      </cdr:txBody>
    </cdr:sp>
  </cdr:relSizeAnchor>
  <cdr:relSizeAnchor xmlns:cdr="http://schemas.openxmlformats.org/drawingml/2006/chartDrawing">
    <cdr:from>
      <cdr:x>0.00143</cdr:x>
      <cdr:y>0.48296</cdr:y>
    </cdr:from>
    <cdr:to>
      <cdr:x>0.1029</cdr:x>
      <cdr:y>0.56055</cdr:y>
    </cdr:to>
    <cdr:sp macro="" textlink="">
      <cdr:nvSpPr>
        <cdr:cNvPr id="8" name="TextBox 1"/>
        <cdr:cNvSpPr txBox="1"/>
      </cdr:nvSpPr>
      <cdr:spPr>
        <a:xfrm xmlns:a="http://schemas.openxmlformats.org/drawingml/2006/main">
          <a:off x="12427" y="3038475"/>
          <a:ext cx="879598" cy="488136"/>
        </a:xfrm>
        <a:prstGeom xmlns:a="http://schemas.openxmlformats.org/drawingml/2006/main" prst="rect">
          <a:avLst/>
        </a:prstGeom>
      </cdr:spPr>
      <cdr:txBody>
        <a:bodyPr xmlns:a="http://schemas.openxmlformats.org/drawingml/2006/main" wrap="non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endParaRPr lang="en-US" sz="1000"/>
        </a:p>
      </cdr:txBody>
    </cdr:sp>
  </cdr:relSizeAnchor>
  <cdr:relSizeAnchor xmlns:cdr="http://schemas.openxmlformats.org/drawingml/2006/chartDrawing">
    <cdr:from>
      <cdr:x>0.00989</cdr:x>
      <cdr:y>0.24983</cdr:y>
    </cdr:from>
    <cdr:to>
      <cdr:x>0.12479</cdr:x>
      <cdr:y>0.33755</cdr:y>
    </cdr:to>
    <cdr:sp macro="" textlink="">
      <cdr:nvSpPr>
        <cdr:cNvPr id="9" name="TextBox 1"/>
        <cdr:cNvSpPr txBox="1"/>
      </cdr:nvSpPr>
      <cdr:spPr>
        <a:xfrm xmlns:a="http://schemas.openxmlformats.org/drawingml/2006/main">
          <a:off x="85735" y="1149364"/>
          <a:ext cx="996017" cy="403562"/>
        </a:xfrm>
        <a:prstGeom xmlns:a="http://schemas.openxmlformats.org/drawingml/2006/main" prst="rect">
          <a:avLst/>
        </a:prstGeom>
      </cdr:spPr>
      <cdr:txBody>
        <a:bodyPr xmlns:a="http://schemas.openxmlformats.org/drawingml/2006/main" wrap="non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sz="1100" b="1"/>
            <a:t>Other</a:t>
          </a:r>
          <a:r>
            <a:rPr lang="en-US" sz="1100" b="1" baseline="30000"/>
            <a:t>c</a:t>
          </a:r>
        </a:p>
      </cdr:txBody>
    </cdr:sp>
  </cdr:relSizeAnchor>
  <cdr:relSizeAnchor xmlns:cdr="http://schemas.openxmlformats.org/drawingml/2006/chartDrawing">
    <cdr:from>
      <cdr:x>0.00945</cdr:x>
      <cdr:y>0.72786</cdr:y>
    </cdr:from>
    <cdr:to>
      <cdr:x>0.10233</cdr:x>
      <cdr:y>0.93099</cdr:y>
    </cdr:to>
    <cdr:sp macro="" textlink="">
      <cdr:nvSpPr>
        <cdr:cNvPr id="10" name="TextBox 1"/>
        <cdr:cNvSpPr txBox="1"/>
      </cdr:nvSpPr>
      <cdr:spPr>
        <a:xfrm xmlns:a="http://schemas.openxmlformats.org/drawingml/2006/main">
          <a:off x="81786" y="4548199"/>
          <a:ext cx="803872" cy="1269304"/>
        </a:xfrm>
        <a:prstGeom xmlns:a="http://schemas.openxmlformats.org/drawingml/2006/main" prst="rect">
          <a:avLst/>
        </a:prstGeom>
      </cdr:spPr>
      <cdr:txBody>
        <a:bodyPr xmlns:a="http://schemas.openxmlformats.org/drawingml/2006/main" wrap="non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endParaRPr lang="en-US" sz="1000"/>
        </a:p>
      </cdr:txBody>
    </cdr:sp>
  </cdr:relSizeAnchor>
  <cdr:relSizeAnchor xmlns:cdr="http://schemas.openxmlformats.org/drawingml/2006/chartDrawing">
    <cdr:from>
      <cdr:x>0.00659</cdr:x>
      <cdr:y>0.76742</cdr:y>
    </cdr:from>
    <cdr:to>
      <cdr:x>0.07911</cdr:x>
      <cdr:y>0.84945</cdr:y>
    </cdr:to>
    <cdr:sp macro="" textlink="">
      <cdr:nvSpPr>
        <cdr:cNvPr id="11" name="TextBox 1"/>
        <cdr:cNvSpPr txBox="1"/>
      </cdr:nvSpPr>
      <cdr:spPr>
        <a:xfrm xmlns:a="http://schemas.openxmlformats.org/drawingml/2006/main">
          <a:off x="57126" y="3216272"/>
          <a:ext cx="628643" cy="34378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sz="1100" b="1"/>
            <a:t>House-</a:t>
          </a:r>
        </a:p>
        <a:p xmlns:a="http://schemas.openxmlformats.org/drawingml/2006/main">
          <a:pPr algn="l"/>
          <a:r>
            <a:rPr lang="en-US" sz="1100" b="1"/>
            <a:t>holds</a:t>
          </a:r>
        </a:p>
      </cdr:txBody>
    </cdr:sp>
  </cdr:relSizeAnchor>
</c:userShapes>
</file>

<file path=xl/drawings/drawing7.xml><?xml version="1.0" encoding="utf-8"?>
<xdr:wsDr xmlns:xdr="http://schemas.openxmlformats.org/drawingml/2006/spreadsheetDrawing" xmlns:a="http://schemas.openxmlformats.org/drawingml/2006/main">
  <xdr:oneCellAnchor>
    <xdr:from>
      <xdr:col>25</xdr:col>
      <xdr:colOff>28575</xdr:colOff>
      <xdr:row>19</xdr:row>
      <xdr:rowOff>819150</xdr:rowOff>
    </xdr:from>
    <xdr:ext cx="184731" cy="264560"/>
    <xdr:sp macro="" textlink="">
      <xdr:nvSpPr>
        <xdr:cNvPr id="2" name="TextBox 1"/>
        <xdr:cNvSpPr txBox="1"/>
      </xdr:nvSpPr>
      <xdr:spPr>
        <a:xfrm>
          <a:off x="191833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F10"/>
  <sheetViews>
    <sheetView workbookViewId="0">
      <selection activeCell="B9" sqref="B9"/>
    </sheetView>
  </sheetViews>
  <sheetFormatPr defaultRowHeight="12.75"/>
  <cols>
    <col min="2" max="2" width="12.7109375" customWidth="1"/>
  </cols>
  <sheetData>
    <row r="1" spans="1:6" ht="39" customHeight="1" thickBot="1">
      <c r="A1" s="132" t="s">
        <v>29</v>
      </c>
      <c r="B1" s="132"/>
      <c r="C1" s="132"/>
      <c r="D1" s="132"/>
      <c r="E1" s="132"/>
      <c r="F1" s="132"/>
    </row>
    <row r="2" spans="1:6" ht="13.5" thickBot="1">
      <c r="A2" s="122"/>
      <c r="B2" s="123"/>
      <c r="C2" s="126" t="s">
        <v>0</v>
      </c>
      <c r="D2" s="127"/>
      <c r="E2" s="127"/>
      <c r="F2" s="128"/>
    </row>
    <row r="3" spans="1:6" ht="26.25" thickBot="1">
      <c r="A3" s="124"/>
      <c r="B3" s="125"/>
      <c r="C3" s="22" t="s">
        <v>17</v>
      </c>
      <c r="D3" s="23" t="s">
        <v>18</v>
      </c>
      <c r="E3" s="22" t="s">
        <v>19</v>
      </c>
      <c r="F3" s="22" t="s">
        <v>20</v>
      </c>
    </row>
    <row r="4" spans="1:6" ht="13.5" thickBot="1">
      <c r="A4" s="129" t="s">
        <v>21</v>
      </c>
      <c r="B4" s="22" t="s">
        <v>22</v>
      </c>
      <c r="C4" s="24"/>
      <c r="D4" s="25">
        <v>0.8</v>
      </c>
      <c r="E4" s="26"/>
      <c r="F4" s="27"/>
    </row>
    <row r="5" spans="1:6" ht="13.5" thickBot="1">
      <c r="A5" s="130"/>
      <c r="B5" s="22" t="s">
        <v>23</v>
      </c>
      <c r="C5" s="27"/>
      <c r="D5" s="24"/>
      <c r="E5" s="28">
        <v>1</v>
      </c>
      <c r="F5" s="26"/>
    </row>
    <row r="6" spans="1:6" ht="13.5" thickBot="1">
      <c r="A6" s="130"/>
      <c r="B6" s="22" t="s">
        <v>24</v>
      </c>
      <c r="C6" s="27"/>
      <c r="D6" s="27"/>
      <c r="E6" s="24"/>
      <c r="F6" s="29">
        <v>2.5</v>
      </c>
    </row>
    <row r="7" spans="1:6" ht="26.25" thickBot="1">
      <c r="A7" s="130"/>
      <c r="B7" s="22" t="s">
        <v>25</v>
      </c>
      <c r="C7" s="30">
        <v>0.75</v>
      </c>
      <c r="D7" s="27"/>
      <c r="E7" s="27"/>
      <c r="F7" s="27"/>
    </row>
    <row r="8" spans="1:6" ht="29.25" customHeight="1" thickBot="1">
      <c r="A8" s="130"/>
      <c r="B8" s="22" t="s">
        <v>26</v>
      </c>
      <c r="C8" s="27"/>
      <c r="D8" s="26"/>
      <c r="E8" s="26"/>
      <c r="F8" s="26"/>
    </row>
    <row r="9" spans="1:6" ht="13.5" thickBot="1">
      <c r="A9" s="131"/>
      <c r="B9" s="50" t="s">
        <v>27</v>
      </c>
      <c r="C9" s="24"/>
      <c r="D9" s="25">
        <v>0.1</v>
      </c>
      <c r="E9" s="28">
        <v>0.12</v>
      </c>
      <c r="F9" s="29">
        <v>0.15</v>
      </c>
    </row>
    <row r="10" spans="1:6" ht="27" customHeight="1">
      <c r="A10" s="133" t="s">
        <v>28</v>
      </c>
      <c r="B10" s="133"/>
      <c r="C10" s="133"/>
      <c r="D10" s="133"/>
      <c r="E10" s="133"/>
      <c r="F10" s="133"/>
    </row>
  </sheetData>
  <mergeCells count="5">
    <mergeCell ref="A2:B3"/>
    <mergeCell ref="C2:F2"/>
    <mergeCell ref="A4:A9"/>
    <mergeCell ref="A1:F1"/>
    <mergeCell ref="A10:F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L35"/>
  <sheetViews>
    <sheetView workbookViewId="0"/>
  </sheetViews>
  <sheetFormatPr defaultRowHeight="12.75"/>
  <cols>
    <col min="1" max="16384" width="9.140625" style="78"/>
  </cols>
  <sheetData>
    <row r="1" spans="1:1">
      <c r="A1" s="77" t="s">
        <v>76</v>
      </c>
    </row>
    <row r="34" spans="1:12" ht="106.5" customHeight="1">
      <c r="A34" s="175" t="s">
        <v>77</v>
      </c>
      <c r="B34" s="175"/>
      <c r="C34" s="175"/>
      <c r="D34" s="175"/>
      <c r="E34" s="175"/>
      <c r="F34" s="175"/>
      <c r="G34" s="175"/>
      <c r="H34" s="175"/>
      <c r="I34" s="175"/>
      <c r="J34" s="175"/>
      <c r="K34" s="175"/>
      <c r="L34" s="175"/>
    </row>
    <row r="35" spans="1:12" ht="26.25" customHeight="1">
      <c r="A35" s="176" t="s">
        <v>57</v>
      </c>
      <c r="B35" s="176"/>
      <c r="C35" s="176"/>
      <c r="D35" s="176"/>
      <c r="E35" s="176"/>
      <c r="F35" s="176"/>
      <c r="G35" s="176"/>
      <c r="H35" s="176"/>
      <c r="I35" s="176"/>
      <c r="J35" s="176"/>
      <c r="K35" s="176"/>
      <c r="L35" s="176"/>
    </row>
  </sheetData>
  <mergeCells count="2">
    <mergeCell ref="A34:L34"/>
    <mergeCell ref="A35:L35"/>
  </mergeCells>
  <pageMargins left="0.7" right="0.7" top="0.75" bottom="0.75" header="0.3" footer="0.3"/>
  <pageSetup scale="54" orientation="landscape" horizontalDpi="4294967294" verticalDpi="0"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W39"/>
  <sheetViews>
    <sheetView zoomScaleNormal="100" workbookViewId="0">
      <selection activeCell="A2" sqref="A2"/>
    </sheetView>
  </sheetViews>
  <sheetFormatPr defaultRowHeight="12.75"/>
  <cols>
    <col min="1" max="1" width="12.140625" style="81" customWidth="1"/>
    <col min="2" max="2" width="19.85546875" style="81" customWidth="1"/>
    <col min="3" max="3" width="15.140625" style="81" customWidth="1"/>
    <col min="4" max="11" width="9.140625" style="81"/>
    <col min="12" max="12" width="12.28515625" style="81" customWidth="1"/>
    <col min="13" max="14" width="9.140625" style="81"/>
    <col min="15" max="15" width="11.7109375" style="81" customWidth="1"/>
    <col min="16" max="16" width="24" style="81" customWidth="1"/>
    <col min="17" max="17" width="13" style="81" customWidth="1"/>
    <col min="18" max="18" width="20.42578125" style="81" customWidth="1"/>
    <col min="19" max="19" width="12.42578125" style="81" customWidth="1"/>
    <col min="20" max="16384" width="9.140625" style="81"/>
  </cols>
  <sheetData>
    <row r="1" spans="1:21" ht="15">
      <c r="A1" s="179" t="s">
        <v>75</v>
      </c>
      <c r="B1" s="179"/>
      <c r="C1" s="179"/>
      <c r="D1" s="179"/>
      <c r="E1" s="179"/>
      <c r="F1" s="179"/>
      <c r="G1" s="179"/>
      <c r="H1" s="179"/>
      <c r="I1" s="179"/>
      <c r="J1" s="179"/>
      <c r="K1" s="79"/>
      <c r="L1" s="80"/>
    </row>
    <row r="2" spans="1:21" ht="25.5">
      <c r="A2" s="82"/>
      <c r="B2" s="82" t="s">
        <v>58</v>
      </c>
      <c r="C2" s="83" t="s">
        <v>59</v>
      </c>
      <c r="D2" s="84" t="s">
        <v>60</v>
      </c>
      <c r="E2" s="85"/>
      <c r="F2" s="180"/>
      <c r="G2" s="180"/>
      <c r="H2" s="180"/>
      <c r="I2" s="180"/>
      <c r="J2" s="180"/>
      <c r="K2" s="181"/>
      <c r="L2" s="180"/>
      <c r="T2" s="86"/>
    </row>
    <row r="3" spans="1:21" ht="22.5" customHeight="1">
      <c r="A3" s="182" t="s">
        <v>61</v>
      </c>
      <c r="B3" s="87" t="s">
        <v>62</v>
      </c>
      <c r="C3" s="88">
        <v>295.58999999999997</v>
      </c>
      <c r="D3" s="89">
        <f>C3/$C$18</f>
        <v>1.7871026796564486E-2</v>
      </c>
      <c r="E3" s="85"/>
      <c r="F3" s="85"/>
      <c r="G3" s="85"/>
      <c r="H3" s="85"/>
      <c r="I3" s="85"/>
      <c r="J3" s="85"/>
      <c r="K3" s="181"/>
      <c r="L3" s="180"/>
      <c r="T3" s="86"/>
    </row>
    <row r="4" spans="1:21" ht="18">
      <c r="A4" s="183"/>
      <c r="B4" s="90" t="s">
        <v>63</v>
      </c>
      <c r="C4" s="91">
        <v>3.28</v>
      </c>
      <c r="D4" s="92">
        <f>C4/$C$18</f>
        <v>1.9830497612480637E-4</v>
      </c>
      <c r="E4" s="85"/>
      <c r="F4" s="85"/>
      <c r="G4" s="85"/>
      <c r="H4" s="85"/>
      <c r="I4" s="85"/>
      <c r="J4" s="85"/>
      <c r="K4" s="181"/>
      <c r="L4" s="180"/>
      <c r="T4" s="86"/>
      <c r="U4" s="93"/>
    </row>
    <row r="5" spans="1:21" ht="15">
      <c r="A5" s="183"/>
      <c r="B5" s="90" t="s">
        <v>64</v>
      </c>
      <c r="C5" s="91">
        <v>0.16</v>
      </c>
      <c r="D5" s="92">
        <f>C5/$C$18</f>
        <v>9.6734134695027497E-6</v>
      </c>
      <c r="E5" s="80"/>
      <c r="F5" s="80"/>
      <c r="G5" s="80"/>
      <c r="H5" s="80"/>
      <c r="I5" s="80"/>
      <c r="J5" s="80"/>
      <c r="K5" s="80"/>
      <c r="L5" s="80"/>
      <c r="T5" s="86"/>
    </row>
    <row r="6" spans="1:21">
      <c r="A6" s="183"/>
      <c r="B6" s="90" t="s">
        <v>65</v>
      </c>
      <c r="C6" s="91">
        <v>27.66</v>
      </c>
      <c r="D6" s="92">
        <f>C6/$C$18</f>
        <v>1.672291353540288E-3</v>
      </c>
      <c r="E6" s="94"/>
      <c r="F6" s="94"/>
      <c r="G6" s="94"/>
      <c r="H6" s="94"/>
      <c r="I6" s="94"/>
      <c r="J6" s="94"/>
      <c r="K6" s="94"/>
      <c r="L6" s="95"/>
      <c r="T6" s="86"/>
    </row>
    <row r="7" spans="1:21">
      <c r="A7" s="183"/>
      <c r="B7" s="90" t="s">
        <v>6</v>
      </c>
      <c r="C7" s="96" t="s">
        <v>66</v>
      </c>
      <c r="D7" s="96" t="s">
        <v>66</v>
      </c>
      <c r="E7" s="94"/>
      <c r="F7" s="94"/>
      <c r="G7" s="94"/>
      <c r="H7" s="94"/>
      <c r="I7" s="94"/>
      <c r="J7" s="94"/>
      <c r="K7" s="94"/>
      <c r="L7" s="95"/>
      <c r="T7" s="86"/>
    </row>
    <row r="8" spans="1:21">
      <c r="A8" s="184"/>
      <c r="B8" s="97" t="s">
        <v>7</v>
      </c>
      <c r="C8" s="98">
        <v>172.09</v>
      </c>
      <c r="D8" s="99">
        <f>C8/$C$18</f>
        <v>1.0404360774792051E-2</v>
      </c>
      <c r="E8" s="94"/>
      <c r="F8" s="94"/>
      <c r="G8" s="94"/>
      <c r="H8" s="94"/>
      <c r="I8" s="94"/>
      <c r="J8" s="94"/>
      <c r="K8" s="94"/>
      <c r="L8" s="95"/>
      <c r="T8" s="86"/>
    </row>
    <row r="9" spans="1:21">
      <c r="A9" s="182" t="s">
        <v>67</v>
      </c>
      <c r="B9" s="87" t="s">
        <v>62</v>
      </c>
      <c r="C9" s="100" t="s">
        <v>66</v>
      </c>
      <c r="D9" s="100" t="s">
        <v>66</v>
      </c>
      <c r="E9" s="94"/>
      <c r="F9" s="94"/>
      <c r="G9" s="94"/>
      <c r="H9" s="94"/>
      <c r="I9" s="94"/>
      <c r="J9" s="94"/>
      <c r="K9" s="94"/>
      <c r="L9" s="95"/>
      <c r="T9" s="86"/>
    </row>
    <row r="10" spans="1:21">
      <c r="A10" s="183"/>
      <c r="B10" s="90" t="s">
        <v>63</v>
      </c>
      <c r="C10" s="91">
        <v>13.42</v>
      </c>
      <c r="D10" s="92">
        <f t="shared" ref="D10:D19" si="0">C10/$C$18</f>
        <v>8.1135755475454316E-4</v>
      </c>
      <c r="E10" s="94"/>
      <c r="F10" s="94"/>
      <c r="G10" s="94"/>
      <c r="H10" s="94"/>
      <c r="I10" s="94"/>
      <c r="J10" s="94"/>
      <c r="K10" s="94"/>
      <c r="L10" s="95"/>
      <c r="T10" s="86"/>
    </row>
    <row r="11" spans="1:21">
      <c r="A11" s="183"/>
      <c r="B11" s="90" t="s">
        <v>64</v>
      </c>
      <c r="C11" s="91">
        <v>38.61</v>
      </c>
      <c r="D11" s="92">
        <f t="shared" si="0"/>
        <v>2.3343155878593823E-3</v>
      </c>
      <c r="E11" s="94"/>
      <c r="F11" s="94"/>
      <c r="G11" s="94"/>
      <c r="H11" s="94"/>
      <c r="I11" s="94"/>
      <c r="J11" s="94"/>
      <c r="K11" s="94"/>
      <c r="L11" s="95"/>
      <c r="T11" s="86"/>
    </row>
    <row r="12" spans="1:21">
      <c r="A12" s="183"/>
      <c r="B12" s="90" t="s">
        <v>65</v>
      </c>
      <c r="C12" s="91">
        <v>77.59</v>
      </c>
      <c r="D12" s="92">
        <f t="shared" si="0"/>
        <v>4.6910009443669898E-3</v>
      </c>
      <c r="E12" s="94"/>
      <c r="F12" s="94"/>
      <c r="G12" s="94"/>
      <c r="H12" s="94"/>
      <c r="I12" s="94"/>
      <c r="J12" s="94"/>
      <c r="K12" s="94"/>
      <c r="L12" s="95"/>
      <c r="T12" s="86"/>
    </row>
    <row r="13" spans="1:21">
      <c r="A13" s="183"/>
      <c r="B13" s="90" t="s">
        <v>68</v>
      </c>
      <c r="C13" s="91">
        <v>218.91</v>
      </c>
      <c r="D13" s="92">
        <f t="shared" si="0"/>
        <v>1.3235043391305294E-2</v>
      </c>
      <c r="E13" s="94"/>
      <c r="F13" s="94"/>
      <c r="G13" s="94"/>
      <c r="H13" s="94"/>
      <c r="I13" s="94"/>
      <c r="J13" s="94"/>
      <c r="K13" s="94"/>
      <c r="L13" s="95"/>
      <c r="T13" s="86"/>
    </row>
    <row r="14" spans="1:21">
      <c r="A14" s="184"/>
      <c r="B14" s="97" t="s">
        <v>7</v>
      </c>
      <c r="C14" s="98">
        <v>123.04</v>
      </c>
      <c r="D14" s="99">
        <f t="shared" si="0"/>
        <v>7.4388549580476152E-3</v>
      </c>
      <c r="E14" s="94"/>
      <c r="F14" s="94"/>
      <c r="G14" s="94"/>
      <c r="H14" s="94"/>
      <c r="I14" s="94"/>
      <c r="J14" s="94"/>
      <c r="K14" s="94"/>
      <c r="L14" s="95"/>
      <c r="T14" s="86"/>
    </row>
    <row r="15" spans="1:21">
      <c r="A15" s="101" t="s">
        <v>69</v>
      </c>
      <c r="B15" s="102"/>
      <c r="C15" s="103">
        <f>SUM(C10:C14)</f>
        <v>471.57</v>
      </c>
      <c r="D15" s="92">
        <f t="shared" si="0"/>
        <v>2.8510572436333825E-2</v>
      </c>
      <c r="E15" s="94"/>
      <c r="F15" s="94"/>
      <c r="G15" s="94"/>
      <c r="H15" s="94"/>
      <c r="I15" s="94"/>
      <c r="J15" s="94"/>
      <c r="K15" s="94"/>
      <c r="L15" s="95"/>
      <c r="T15" s="86"/>
    </row>
    <row r="16" spans="1:21">
      <c r="A16" s="104" t="s">
        <v>70</v>
      </c>
      <c r="B16" s="102"/>
      <c r="C16" s="103">
        <f>SUM(C4:C8)</f>
        <v>203.19</v>
      </c>
      <c r="D16" s="92">
        <f t="shared" si="0"/>
        <v>1.2284630517926649E-2</v>
      </c>
      <c r="E16" s="94"/>
      <c r="F16" s="94"/>
      <c r="G16" s="94"/>
      <c r="H16" s="94"/>
      <c r="I16" s="94"/>
      <c r="J16" s="94"/>
      <c r="K16" s="94"/>
      <c r="L16" s="95"/>
      <c r="T16" s="86"/>
    </row>
    <row r="17" spans="1:22">
      <c r="A17" s="104" t="s">
        <v>71</v>
      </c>
      <c r="B17" s="102"/>
      <c r="C17" s="103">
        <f>SUM(C3:C14)</f>
        <v>970.34999999999991</v>
      </c>
      <c r="D17" s="92">
        <f t="shared" si="0"/>
        <v>5.8666229750824951E-2</v>
      </c>
      <c r="E17" s="94"/>
      <c r="F17" s="94"/>
      <c r="G17" s="94"/>
      <c r="H17" s="94"/>
      <c r="I17" s="94"/>
      <c r="J17" s="94"/>
      <c r="K17" s="94"/>
      <c r="L17" s="95"/>
      <c r="T17" s="86"/>
    </row>
    <row r="18" spans="1:22">
      <c r="A18" s="105" t="s">
        <v>72</v>
      </c>
      <c r="B18" s="106"/>
      <c r="C18" s="107">
        <v>16540.18</v>
      </c>
      <c r="D18" s="108">
        <f t="shared" si="0"/>
        <v>1</v>
      </c>
      <c r="E18" s="94"/>
      <c r="F18" s="94"/>
      <c r="G18" s="94"/>
      <c r="H18" s="94"/>
      <c r="I18" s="94"/>
      <c r="J18" s="94"/>
      <c r="K18" s="94"/>
      <c r="L18" s="95"/>
      <c r="T18" s="86"/>
    </row>
    <row r="19" spans="1:22">
      <c r="A19" s="105" t="s">
        <v>73</v>
      </c>
      <c r="B19" s="106"/>
      <c r="C19" s="107">
        <f>C18-C17</f>
        <v>15569.83</v>
      </c>
      <c r="D19" s="108">
        <f t="shared" si="0"/>
        <v>0.94133377024917497</v>
      </c>
      <c r="E19" s="94"/>
      <c r="F19" s="94"/>
      <c r="G19" s="94"/>
      <c r="H19" s="94"/>
      <c r="I19" s="94"/>
      <c r="J19" s="94"/>
      <c r="K19" s="94"/>
      <c r="L19" s="95"/>
      <c r="T19" s="86"/>
    </row>
    <row r="20" spans="1:22" ht="94.5" customHeight="1">
      <c r="A20" s="175" t="s">
        <v>56</v>
      </c>
      <c r="B20" s="175"/>
      <c r="C20" s="175"/>
      <c r="D20" s="175"/>
      <c r="E20" s="175"/>
      <c r="F20" s="175"/>
      <c r="G20" s="175"/>
      <c r="H20" s="175"/>
      <c r="I20" s="175"/>
      <c r="J20" s="175"/>
      <c r="K20" s="175"/>
      <c r="L20" s="175"/>
    </row>
    <row r="21" spans="1:22">
      <c r="A21" s="177" t="s">
        <v>74</v>
      </c>
      <c r="B21" s="176"/>
      <c r="C21" s="176"/>
      <c r="D21" s="176"/>
      <c r="E21" s="176"/>
      <c r="F21" s="176"/>
      <c r="G21" s="176"/>
      <c r="H21" s="176"/>
      <c r="I21" s="176"/>
      <c r="J21" s="176"/>
      <c r="K21" s="176"/>
      <c r="L21" s="176"/>
      <c r="O21" s="109"/>
      <c r="P21" s="110"/>
      <c r="Q21" s="111"/>
      <c r="R21" s="110"/>
      <c r="S21" s="111"/>
    </row>
    <row r="22" spans="1:22">
      <c r="A22" s="112"/>
      <c r="B22" s="112"/>
      <c r="C22" s="112"/>
      <c r="D22" s="112"/>
      <c r="E22" s="112"/>
      <c r="F22" s="112"/>
      <c r="G22" s="112"/>
      <c r="H22" s="112"/>
      <c r="I22" s="112"/>
      <c r="J22" s="112"/>
      <c r="K22" s="112"/>
      <c r="L22" s="112"/>
      <c r="O22" s="109"/>
      <c r="P22" s="111"/>
      <c r="Q22" s="111"/>
      <c r="R22" s="113"/>
      <c r="S22" s="113"/>
    </row>
    <row r="23" spans="1:22">
      <c r="A23" s="112"/>
      <c r="B23" s="112"/>
      <c r="C23" s="112"/>
      <c r="D23" s="112"/>
      <c r="E23" s="112"/>
      <c r="F23" s="112"/>
      <c r="G23" s="112"/>
      <c r="H23" s="112"/>
      <c r="I23" s="112"/>
      <c r="J23" s="112"/>
      <c r="K23" s="112"/>
      <c r="L23" s="112"/>
      <c r="O23" s="109"/>
      <c r="P23" s="114"/>
      <c r="Q23" s="111"/>
      <c r="R23" s="114"/>
      <c r="S23" s="94"/>
      <c r="T23" s="115"/>
      <c r="U23" s="114"/>
    </row>
    <row r="24" spans="1:22">
      <c r="A24" s="112"/>
      <c r="B24" s="112"/>
      <c r="C24" s="112"/>
      <c r="D24" s="112"/>
      <c r="E24" s="112"/>
      <c r="F24" s="112"/>
      <c r="G24" s="112"/>
      <c r="H24" s="112"/>
      <c r="I24" s="112"/>
      <c r="J24" s="112"/>
      <c r="K24" s="112"/>
      <c r="L24" s="112"/>
      <c r="O24" s="109"/>
      <c r="P24" s="116"/>
      <c r="Q24" s="94"/>
      <c r="R24" s="114"/>
      <c r="S24" s="94"/>
      <c r="T24" s="115"/>
      <c r="U24" s="114"/>
    </row>
    <row r="25" spans="1:22">
      <c r="A25" s="112"/>
      <c r="B25" s="112"/>
      <c r="C25" s="112"/>
      <c r="D25" s="112"/>
      <c r="E25" s="112"/>
      <c r="F25" s="112"/>
      <c r="G25" s="112"/>
      <c r="H25" s="112"/>
      <c r="I25" s="112"/>
      <c r="J25" s="112"/>
      <c r="K25" s="112"/>
      <c r="L25" s="112"/>
      <c r="O25" s="109"/>
      <c r="P25" s="116"/>
      <c r="Q25" s="94"/>
      <c r="R25" s="114"/>
      <c r="S25" s="94"/>
      <c r="T25" s="115"/>
      <c r="U25" s="114"/>
    </row>
    <row r="26" spans="1:22">
      <c r="O26" s="178"/>
      <c r="P26" s="116"/>
      <c r="Q26" s="94"/>
      <c r="R26" s="114"/>
      <c r="S26" s="94"/>
      <c r="T26" s="115"/>
      <c r="U26" s="114"/>
    </row>
    <row r="27" spans="1:22">
      <c r="O27" s="178"/>
      <c r="P27" s="116"/>
      <c r="Q27" s="94"/>
      <c r="R27" s="114"/>
      <c r="S27" s="94"/>
      <c r="T27" s="115"/>
      <c r="U27" s="114"/>
    </row>
    <row r="28" spans="1:22">
      <c r="O28" s="178"/>
      <c r="P28" s="116"/>
      <c r="Q28" s="117"/>
      <c r="T28" s="115"/>
      <c r="U28" s="114"/>
    </row>
    <row r="29" spans="1:22">
      <c r="O29" s="178"/>
    </row>
    <row r="30" spans="1:22">
      <c r="O30" s="178"/>
    </row>
    <row r="31" spans="1:22">
      <c r="O31" s="178"/>
    </row>
    <row r="32" spans="1:22">
      <c r="O32" s="178"/>
      <c r="Q32" s="116"/>
      <c r="R32" s="116"/>
      <c r="S32" s="116"/>
      <c r="T32" s="116"/>
      <c r="U32" s="114"/>
      <c r="V32" s="116"/>
    </row>
    <row r="33" spans="16:23">
      <c r="P33" s="113"/>
      <c r="Q33" s="118"/>
      <c r="R33" s="119"/>
      <c r="S33" s="119"/>
      <c r="T33" s="119"/>
      <c r="U33" s="119"/>
      <c r="V33" s="119"/>
      <c r="W33" s="118"/>
    </row>
    <row r="34" spans="16:23">
      <c r="P34" s="111"/>
      <c r="Q34" s="120"/>
      <c r="R34" s="119"/>
      <c r="S34" s="119"/>
      <c r="T34" s="119"/>
      <c r="U34" s="121"/>
      <c r="V34" s="119"/>
      <c r="W34" s="118"/>
    </row>
    <row r="38" spans="16:23">
      <c r="P38" s="111"/>
      <c r="Q38" s="119"/>
      <c r="R38" s="119"/>
      <c r="S38" s="119"/>
      <c r="T38" s="119"/>
      <c r="U38" s="121"/>
      <c r="V38" s="119"/>
      <c r="W38" s="118"/>
    </row>
    <row r="39" spans="16:23">
      <c r="P39" s="113"/>
      <c r="Q39" s="118"/>
      <c r="R39" s="119"/>
      <c r="S39" s="119"/>
      <c r="T39" s="119"/>
      <c r="U39" s="119"/>
      <c r="V39" s="119"/>
      <c r="W39" s="118"/>
    </row>
  </sheetData>
  <mergeCells count="10">
    <mergeCell ref="A20:L20"/>
    <mergeCell ref="A21:L21"/>
    <mergeCell ref="O26:O27"/>
    <mergeCell ref="O28:O32"/>
    <mergeCell ref="A1:J1"/>
    <mergeCell ref="F2:J2"/>
    <mergeCell ref="K2:K4"/>
    <mergeCell ref="L2:L4"/>
    <mergeCell ref="A3:A8"/>
    <mergeCell ref="A9:A14"/>
  </mergeCells>
  <pageMargins left="0.7" right="0.7" top="0.75" bottom="0.75" header="0.3" footer="0.3"/>
  <pageSetup scale="94"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F25"/>
  <sheetViews>
    <sheetView tabSelected="1" workbookViewId="0">
      <selection activeCell="B9" sqref="B9"/>
    </sheetView>
  </sheetViews>
  <sheetFormatPr defaultRowHeight="12.75"/>
  <cols>
    <col min="2" max="2" width="12.85546875" customWidth="1"/>
  </cols>
  <sheetData>
    <row r="1" spans="1:6" ht="53.25" customHeight="1" thickBot="1">
      <c r="A1" s="132" t="s">
        <v>30</v>
      </c>
      <c r="B1" s="132"/>
      <c r="C1" s="132"/>
      <c r="D1" s="132"/>
      <c r="E1" s="132"/>
      <c r="F1" s="132"/>
    </row>
    <row r="2" spans="1:6" ht="13.5" thickBot="1">
      <c r="A2" s="122"/>
      <c r="B2" s="123"/>
      <c r="C2" s="126" t="s">
        <v>0</v>
      </c>
      <c r="D2" s="127"/>
      <c r="E2" s="127"/>
      <c r="F2" s="128"/>
    </row>
    <row r="3" spans="1:6" ht="26.25" thickBot="1">
      <c r="A3" s="124"/>
      <c r="B3" s="125"/>
      <c r="C3" s="22" t="s">
        <v>17</v>
      </c>
      <c r="D3" s="22" t="s">
        <v>18</v>
      </c>
      <c r="E3" s="22" t="s">
        <v>19</v>
      </c>
      <c r="F3" s="22" t="s">
        <v>20</v>
      </c>
    </row>
    <row r="4" spans="1:6" ht="13.5" thickBot="1">
      <c r="A4" s="129" t="s">
        <v>21</v>
      </c>
      <c r="B4" s="22" t="s">
        <v>22</v>
      </c>
      <c r="C4" s="27"/>
      <c r="D4" s="30">
        <v>0.8</v>
      </c>
      <c r="E4" s="27"/>
      <c r="F4" s="27"/>
    </row>
    <row r="5" spans="1:6" ht="13.5" thickBot="1">
      <c r="A5" s="130"/>
      <c r="B5" s="22" t="s">
        <v>23</v>
      </c>
      <c r="C5" s="27"/>
      <c r="D5" s="27"/>
      <c r="E5" s="30">
        <v>1</v>
      </c>
      <c r="F5" s="27"/>
    </row>
    <row r="6" spans="1:6" ht="13.5" thickBot="1">
      <c r="A6" s="130"/>
      <c r="B6" s="31" t="s">
        <v>24</v>
      </c>
      <c r="C6" s="32"/>
      <c r="D6" s="32"/>
      <c r="E6" s="32"/>
      <c r="F6" s="33">
        <v>2.5</v>
      </c>
    </row>
    <row r="7" spans="1:6" ht="27" thickTop="1" thickBot="1">
      <c r="A7" s="130"/>
      <c r="B7" s="31" t="s">
        <v>25</v>
      </c>
      <c r="C7" s="34">
        <v>0.75</v>
      </c>
      <c r="D7" s="35"/>
      <c r="E7" s="35"/>
      <c r="F7" s="36"/>
    </row>
    <row r="8" spans="1:6" ht="29.25" customHeight="1" thickTop="1" thickBot="1">
      <c r="A8" s="130"/>
      <c r="B8" s="22" t="s">
        <v>26</v>
      </c>
      <c r="C8" s="27"/>
      <c r="D8" s="27"/>
      <c r="E8" s="27"/>
      <c r="F8" s="27"/>
    </row>
    <row r="9" spans="1:6" ht="13.5" thickBot="1">
      <c r="A9" s="131"/>
      <c r="B9" s="50" t="s">
        <v>27</v>
      </c>
      <c r="C9" s="27"/>
      <c r="D9" s="27"/>
      <c r="E9" s="30">
        <v>0.12</v>
      </c>
      <c r="F9" s="30">
        <v>0.15</v>
      </c>
    </row>
    <row r="11" spans="1:6">
      <c r="A11" s="37" t="s">
        <v>31</v>
      </c>
    </row>
    <row r="12" spans="1:6">
      <c r="A12" s="37" t="s">
        <v>32</v>
      </c>
    </row>
    <row r="13" spans="1:6">
      <c r="A13" s="37" t="s">
        <v>33</v>
      </c>
    </row>
    <row r="14" spans="1:6">
      <c r="A14" s="37" t="s">
        <v>34</v>
      </c>
    </row>
    <row r="15" spans="1:6" ht="13.5" thickBot="1">
      <c r="A15" s="21"/>
    </row>
    <row r="16" spans="1:6" ht="13.5" thickBot="1">
      <c r="A16" s="122"/>
      <c r="B16" s="123"/>
      <c r="C16" s="126" t="s">
        <v>0</v>
      </c>
      <c r="D16" s="127"/>
      <c r="E16" s="127"/>
      <c r="F16" s="128"/>
    </row>
    <row r="17" spans="1:6" ht="26.25" thickBot="1">
      <c r="A17" s="124"/>
      <c r="B17" s="125"/>
      <c r="C17" s="22" t="s">
        <v>17</v>
      </c>
      <c r="D17" s="22" t="s">
        <v>18</v>
      </c>
      <c r="E17" s="22" t="s">
        <v>19</v>
      </c>
      <c r="F17" s="22" t="s">
        <v>20</v>
      </c>
    </row>
    <row r="18" spans="1:6" ht="13.5" thickBot="1">
      <c r="A18" s="129" t="s">
        <v>21</v>
      </c>
      <c r="B18" s="22" t="s">
        <v>22</v>
      </c>
      <c r="C18" s="27"/>
      <c r="D18" s="30">
        <v>0.8</v>
      </c>
      <c r="E18" s="27"/>
      <c r="F18" s="27"/>
    </row>
    <row r="19" spans="1:6" ht="13.5" thickBot="1">
      <c r="A19" s="130"/>
      <c r="B19" s="22" t="s">
        <v>23</v>
      </c>
      <c r="C19" s="27"/>
      <c r="D19" s="27"/>
      <c r="E19" s="30">
        <v>1</v>
      </c>
      <c r="F19" s="27"/>
    </row>
    <row r="20" spans="1:6" ht="13.5" thickBot="1">
      <c r="A20" s="130"/>
      <c r="B20" s="31" t="s">
        <v>24</v>
      </c>
      <c r="C20" s="32"/>
      <c r="D20" s="32"/>
      <c r="E20" s="32"/>
      <c r="F20" s="33">
        <v>2.5</v>
      </c>
    </row>
    <row r="21" spans="1:6" ht="27" thickTop="1" thickBot="1">
      <c r="A21" s="130"/>
      <c r="B21" s="31" t="s">
        <v>25</v>
      </c>
      <c r="C21" s="34">
        <v>0.7</v>
      </c>
      <c r="D21" s="35"/>
      <c r="E21" s="35"/>
      <c r="F21" s="36"/>
    </row>
    <row r="22" spans="1:6" ht="29.25" customHeight="1" thickTop="1" thickBot="1">
      <c r="A22" s="130"/>
      <c r="B22" s="22" t="s">
        <v>26</v>
      </c>
      <c r="C22" s="27"/>
      <c r="D22" s="27"/>
      <c r="E22" s="27"/>
      <c r="F22" s="27"/>
    </row>
    <row r="23" spans="1:6" ht="13.5" thickBot="1">
      <c r="A23" s="130"/>
      <c r="B23" s="59" t="s">
        <v>27</v>
      </c>
      <c r="C23" s="32"/>
      <c r="D23" s="32"/>
      <c r="E23" s="33">
        <v>0.12</v>
      </c>
      <c r="F23" s="33">
        <v>0.15</v>
      </c>
    </row>
    <row r="24" spans="1:6" ht="27" thickTop="1" thickBot="1">
      <c r="A24" s="131"/>
      <c r="B24" s="59" t="s">
        <v>35</v>
      </c>
      <c r="C24" s="38">
        <v>0.05</v>
      </c>
      <c r="D24" s="35"/>
      <c r="E24" s="35"/>
      <c r="F24" s="36"/>
    </row>
    <row r="25" spans="1:6" ht="48.75" customHeight="1">
      <c r="A25" s="133" t="s">
        <v>36</v>
      </c>
      <c r="B25" s="133"/>
      <c r="C25" s="133"/>
      <c r="D25" s="133"/>
      <c r="E25" s="133"/>
      <c r="F25" s="133"/>
    </row>
  </sheetData>
  <mergeCells count="8">
    <mergeCell ref="A25:F25"/>
    <mergeCell ref="A1:F1"/>
    <mergeCell ref="A2:B3"/>
    <mergeCell ref="C2:F2"/>
    <mergeCell ref="A4:A9"/>
    <mergeCell ref="A16:B17"/>
    <mergeCell ref="C16:F16"/>
    <mergeCell ref="A18:A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H27"/>
  <sheetViews>
    <sheetView workbookViewId="0">
      <selection activeCell="A30" sqref="A30"/>
    </sheetView>
  </sheetViews>
  <sheetFormatPr defaultRowHeight="12.75"/>
  <cols>
    <col min="2" max="2" width="12.5703125" customWidth="1"/>
    <col min="7" max="7" width="10.85546875" customWidth="1"/>
    <col min="8" max="8" width="11.42578125" customWidth="1"/>
  </cols>
  <sheetData>
    <row r="1" spans="1:8" ht="27.75" customHeight="1" thickBot="1">
      <c r="A1" s="134" t="s">
        <v>37</v>
      </c>
      <c r="B1" s="134"/>
      <c r="C1" s="134"/>
      <c r="D1" s="134"/>
      <c r="E1" s="134"/>
      <c r="F1" s="134"/>
      <c r="G1" s="134"/>
      <c r="H1" s="134"/>
    </row>
    <row r="2" spans="1:8" ht="27.75" customHeight="1" thickTop="1" thickBot="1">
      <c r="A2" s="122"/>
      <c r="B2" s="123"/>
      <c r="C2" s="126" t="s">
        <v>0</v>
      </c>
      <c r="D2" s="127"/>
      <c r="E2" s="127"/>
      <c r="F2" s="135"/>
      <c r="G2" s="39" t="s">
        <v>38</v>
      </c>
    </row>
    <row r="3" spans="1:8" ht="29.25" customHeight="1" thickBot="1">
      <c r="A3" s="124"/>
      <c r="B3" s="125"/>
      <c r="C3" s="22" t="s">
        <v>17</v>
      </c>
      <c r="D3" s="22" t="s">
        <v>18</v>
      </c>
      <c r="E3" s="22" t="s">
        <v>19</v>
      </c>
      <c r="F3" s="40" t="s">
        <v>20</v>
      </c>
      <c r="G3" s="40" t="s">
        <v>39</v>
      </c>
    </row>
    <row r="4" spans="1:8" ht="13.5" thickBot="1">
      <c r="A4" s="136" t="s">
        <v>21</v>
      </c>
      <c r="B4" s="22" t="s">
        <v>22</v>
      </c>
      <c r="C4" s="27"/>
      <c r="D4" s="30">
        <v>0.8</v>
      </c>
      <c r="E4" s="27"/>
      <c r="F4" s="41"/>
      <c r="G4" s="42"/>
    </row>
    <row r="5" spans="1:8" ht="13.5" thickBot="1">
      <c r="A5" s="137"/>
      <c r="B5" s="22" t="s">
        <v>23</v>
      </c>
      <c r="C5" s="27"/>
      <c r="D5" s="27"/>
      <c r="E5" s="30">
        <v>1</v>
      </c>
      <c r="F5" s="41"/>
      <c r="G5" s="42"/>
    </row>
    <row r="6" spans="1:8" ht="13.5" thickBot="1">
      <c r="A6" s="137"/>
      <c r="B6" s="22" t="s">
        <v>24</v>
      </c>
      <c r="C6" s="27"/>
      <c r="D6" s="27"/>
      <c r="E6" s="27"/>
      <c r="F6" s="43">
        <v>2.5</v>
      </c>
      <c r="G6" s="42"/>
    </row>
    <row r="7" spans="1:8" ht="26.25" thickBot="1">
      <c r="A7" s="137"/>
      <c r="B7" s="22" t="s">
        <v>25</v>
      </c>
      <c r="C7" s="44">
        <v>0.7</v>
      </c>
      <c r="D7" s="45"/>
      <c r="E7" s="45"/>
      <c r="F7" s="46"/>
      <c r="G7" s="47">
        <v>7.0000000000000007E-2</v>
      </c>
    </row>
    <row r="8" spans="1:8" ht="27" customHeight="1" thickBot="1">
      <c r="A8" s="137"/>
      <c r="B8" s="22" t="s">
        <v>26</v>
      </c>
      <c r="C8" s="27"/>
      <c r="D8" s="27"/>
      <c r="E8" s="27"/>
      <c r="F8" s="41"/>
      <c r="G8" s="42"/>
    </row>
    <row r="9" spans="1:8" ht="13.5" thickBot="1">
      <c r="A9" s="137"/>
      <c r="B9" s="50" t="s">
        <v>27</v>
      </c>
      <c r="C9" s="27"/>
      <c r="D9" s="27"/>
      <c r="E9" s="30">
        <v>0.12</v>
      </c>
      <c r="F9" s="43">
        <v>0.15</v>
      </c>
      <c r="G9" s="42"/>
    </row>
    <row r="10" spans="1:8" ht="26.25" thickBot="1">
      <c r="A10" s="138"/>
      <c r="B10" s="50" t="s">
        <v>40</v>
      </c>
      <c r="C10" s="30">
        <v>0.05</v>
      </c>
      <c r="D10" s="27"/>
      <c r="E10" s="27"/>
      <c r="F10" s="41"/>
      <c r="G10" s="36"/>
    </row>
    <row r="11" spans="1:8">
      <c r="A11" s="37"/>
    </row>
    <row r="12" spans="1:8">
      <c r="A12" s="48" t="s">
        <v>41</v>
      </c>
    </row>
    <row r="13" spans="1:8">
      <c r="A13" s="48" t="s">
        <v>42</v>
      </c>
    </row>
    <row r="14" spans="1:8">
      <c r="A14" s="48" t="s">
        <v>43</v>
      </c>
    </row>
    <row r="15" spans="1:8">
      <c r="A15" s="48" t="s">
        <v>44</v>
      </c>
    </row>
    <row r="16" spans="1:8">
      <c r="A16" s="48" t="s">
        <v>45</v>
      </c>
    </row>
    <row r="17" spans="1:8" ht="15.75" thickBot="1">
      <c r="A17" s="1"/>
    </row>
    <row r="18" spans="1:8" ht="27" thickTop="1" thickBot="1">
      <c r="A18" s="122"/>
      <c r="B18" s="123"/>
      <c r="C18" s="126" t="s">
        <v>0</v>
      </c>
      <c r="D18" s="127"/>
      <c r="E18" s="127"/>
      <c r="F18" s="127"/>
      <c r="G18" s="135"/>
      <c r="H18" s="39" t="s">
        <v>38</v>
      </c>
    </row>
    <row r="19" spans="1:8" ht="55.5" customHeight="1" thickBot="1">
      <c r="A19" s="124"/>
      <c r="B19" s="125"/>
      <c r="C19" s="22" t="s">
        <v>17</v>
      </c>
      <c r="D19" s="22" t="s">
        <v>18</v>
      </c>
      <c r="E19" s="22" t="s">
        <v>19</v>
      </c>
      <c r="F19" s="40" t="s">
        <v>20</v>
      </c>
      <c r="G19" s="40" t="s">
        <v>46</v>
      </c>
      <c r="H19" s="40" t="s">
        <v>39</v>
      </c>
    </row>
    <row r="20" spans="1:8" ht="13.5" thickBot="1">
      <c r="A20" s="136" t="s">
        <v>21</v>
      </c>
      <c r="B20" s="22" t="s">
        <v>22</v>
      </c>
      <c r="C20" s="27"/>
      <c r="D20" s="30">
        <v>0.8</v>
      </c>
      <c r="E20" s="27"/>
      <c r="F20" s="41"/>
      <c r="G20" s="42"/>
      <c r="H20" s="42"/>
    </row>
    <row r="21" spans="1:8" ht="13.5" thickBot="1">
      <c r="A21" s="137"/>
      <c r="B21" s="22" t="s">
        <v>23</v>
      </c>
      <c r="C21" s="27"/>
      <c r="D21" s="27"/>
      <c r="E21" s="30">
        <v>1</v>
      </c>
      <c r="F21" s="41"/>
      <c r="G21" s="42"/>
      <c r="H21" s="42"/>
    </row>
    <row r="22" spans="1:8" ht="13.5" thickBot="1">
      <c r="A22" s="137"/>
      <c r="B22" s="22" t="s">
        <v>24</v>
      </c>
      <c r="C22" s="27"/>
      <c r="D22" s="27"/>
      <c r="E22" s="27"/>
      <c r="F22" s="43">
        <v>2.5</v>
      </c>
      <c r="G22" s="42"/>
      <c r="H22" s="42"/>
    </row>
    <row r="23" spans="1:8" ht="26.25" thickBot="1">
      <c r="A23" s="137"/>
      <c r="B23" s="22" t="s">
        <v>25</v>
      </c>
      <c r="C23" s="44">
        <v>0.7</v>
      </c>
      <c r="D23" s="45"/>
      <c r="E23" s="45"/>
      <c r="F23" s="46"/>
      <c r="G23" s="49">
        <v>0.02</v>
      </c>
      <c r="H23" s="47">
        <v>0.05</v>
      </c>
    </row>
    <row r="24" spans="1:8" ht="28.5" customHeight="1" thickBot="1">
      <c r="A24" s="137"/>
      <c r="B24" s="22" t="s">
        <v>26</v>
      </c>
      <c r="C24" s="27"/>
      <c r="D24" s="27"/>
      <c r="E24" s="27"/>
      <c r="F24" s="41"/>
      <c r="G24" s="42"/>
      <c r="H24" s="42"/>
    </row>
    <row r="25" spans="1:8" ht="13.5" thickBot="1">
      <c r="A25" s="137"/>
      <c r="B25" s="50" t="s">
        <v>27</v>
      </c>
      <c r="C25" s="27"/>
      <c r="D25" s="27"/>
      <c r="E25" s="30">
        <v>0.12</v>
      </c>
      <c r="F25" s="43">
        <v>0.15</v>
      </c>
      <c r="G25" s="42"/>
      <c r="H25" s="42"/>
    </row>
    <row r="26" spans="1:8" ht="26.25" thickBot="1">
      <c r="A26" s="138"/>
      <c r="B26" s="50" t="s">
        <v>47</v>
      </c>
      <c r="C26" s="30">
        <v>0.05</v>
      </c>
      <c r="D26" s="27"/>
      <c r="E26" s="27"/>
      <c r="F26" s="41"/>
      <c r="G26" s="36"/>
      <c r="H26" s="36"/>
    </row>
    <row r="27" spans="1:8" ht="49.5" customHeight="1">
      <c r="A27" s="133" t="s">
        <v>48</v>
      </c>
      <c r="B27" s="133"/>
      <c r="C27" s="133"/>
      <c r="D27" s="133"/>
      <c r="E27" s="133"/>
      <c r="F27" s="133"/>
      <c r="G27" s="133"/>
      <c r="H27" s="133"/>
    </row>
  </sheetData>
  <mergeCells count="8">
    <mergeCell ref="A1:H1"/>
    <mergeCell ref="A27:H27"/>
    <mergeCell ref="A2:B3"/>
    <mergeCell ref="C2:F2"/>
    <mergeCell ref="A4:A10"/>
    <mergeCell ref="A18:B19"/>
    <mergeCell ref="C18:G18"/>
    <mergeCell ref="A20:A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K17"/>
  <sheetViews>
    <sheetView workbookViewId="0">
      <selection activeCell="L12" sqref="L12"/>
    </sheetView>
  </sheetViews>
  <sheetFormatPr defaultRowHeight="12.75"/>
  <cols>
    <col min="2" max="2" width="12.7109375" customWidth="1"/>
  </cols>
  <sheetData>
    <row r="1" spans="1:11">
      <c r="A1" s="21" t="s">
        <v>79</v>
      </c>
    </row>
    <row r="2" spans="1:11" ht="13.5" thickBot="1">
      <c r="A2" s="21" t="s">
        <v>16</v>
      </c>
    </row>
    <row r="3" spans="1:11" ht="13.5" thickBot="1">
      <c r="A3" s="143"/>
      <c r="B3" s="144"/>
      <c r="C3" s="149" t="s">
        <v>8</v>
      </c>
      <c r="D3" s="150"/>
      <c r="E3" s="150"/>
      <c r="F3" s="150"/>
      <c r="G3" s="150"/>
      <c r="H3" s="150"/>
      <c r="I3" s="150"/>
      <c r="J3" s="151"/>
      <c r="K3" s="152" t="s">
        <v>14</v>
      </c>
    </row>
    <row r="4" spans="1:11" ht="20.25" customHeight="1" thickBot="1">
      <c r="A4" s="145"/>
      <c r="B4" s="146"/>
      <c r="C4" s="155" t="s">
        <v>9</v>
      </c>
      <c r="D4" s="155" t="s">
        <v>3</v>
      </c>
      <c r="E4" s="157" t="s">
        <v>4</v>
      </c>
      <c r="F4" s="158"/>
      <c r="G4" s="157" t="s">
        <v>5</v>
      </c>
      <c r="H4" s="158"/>
      <c r="I4" s="155" t="s">
        <v>50</v>
      </c>
      <c r="J4" s="155" t="s">
        <v>6</v>
      </c>
      <c r="K4" s="153"/>
    </row>
    <row r="5" spans="1:11" ht="13.5" thickBot="1">
      <c r="A5" s="147"/>
      <c r="B5" s="148"/>
      <c r="C5" s="156"/>
      <c r="D5" s="156"/>
      <c r="E5" s="51" t="s">
        <v>7</v>
      </c>
      <c r="F5" s="52" t="s">
        <v>6</v>
      </c>
      <c r="G5" s="52" t="s">
        <v>7</v>
      </c>
      <c r="H5" s="52" t="s">
        <v>6</v>
      </c>
      <c r="I5" s="156"/>
      <c r="J5" s="156"/>
      <c r="K5" s="154"/>
    </row>
    <row r="6" spans="1:11" ht="23.25" thickBot="1">
      <c r="A6" s="139" t="s">
        <v>0</v>
      </c>
      <c r="B6" s="2" t="s">
        <v>9</v>
      </c>
      <c r="C6" s="53">
        <v>961960</v>
      </c>
      <c r="D6" s="3">
        <v>35614</v>
      </c>
      <c r="E6" s="6">
        <v>0</v>
      </c>
      <c r="F6" s="5">
        <v>0</v>
      </c>
      <c r="G6" s="5">
        <v>0</v>
      </c>
      <c r="H6" s="5">
        <v>0</v>
      </c>
      <c r="I6" s="5">
        <v>0</v>
      </c>
      <c r="J6" s="3">
        <v>2890</v>
      </c>
      <c r="K6" s="3">
        <v>1000464</v>
      </c>
    </row>
    <row r="7" spans="1:11" ht="13.5" thickBot="1">
      <c r="A7" s="140"/>
      <c r="B7" s="2" t="s">
        <v>10</v>
      </c>
      <c r="C7" s="5">
        <v>689</v>
      </c>
      <c r="D7" s="53">
        <v>5603320</v>
      </c>
      <c r="E7" s="6">
        <v>0</v>
      </c>
      <c r="F7" s="5">
        <v>0</v>
      </c>
      <c r="G7" s="5">
        <v>0</v>
      </c>
      <c r="H7" s="5">
        <v>0</v>
      </c>
      <c r="I7" s="5">
        <v>0</v>
      </c>
      <c r="J7" s="5">
        <v>37431</v>
      </c>
      <c r="K7" s="3">
        <v>5641440</v>
      </c>
    </row>
    <row r="8" spans="1:11" ht="26.25" customHeight="1" thickBot="1">
      <c r="A8" s="140"/>
      <c r="B8" s="2" t="s">
        <v>4</v>
      </c>
      <c r="C8" s="5"/>
      <c r="D8" s="5"/>
      <c r="E8" s="6"/>
      <c r="F8" s="5"/>
      <c r="G8" s="5"/>
      <c r="H8" s="5"/>
      <c r="I8" s="5"/>
      <c r="J8" s="5"/>
      <c r="K8" s="5"/>
    </row>
    <row r="9" spans="1:11" ht="13.5" thickBot="1">
      <c r="A9" s="140"/>
      <c r="B9" s="57" t="s">
        <v>7</v>
      </c>
      <c r="C9" s="54">
        <v>0</v>
      </c>
      <c r="D9" s="54">
        <v>0</v>
      </c>
      <c r="E9" s="55">
        <v>293451</v>
      </c>
      <c r="F9" s="54">
        <v>973</v>
      </c>
      <c r="G9" s="54">
        <v>0</v>
      </c>
      <c r="H9" s="54">
        <v>0</v>
      </c>
      <c r="I9" s="54">
        <v>0</v>
      </c>
      <c r="J9" s="54">
        <v>2484</v>
      </c>
      <c r="K9" s="56">
        <v>296908</v>
      </c>
    </row>
    <row r="10" spans="1:11" ht="13.5" thickBot="1">
      <c r="A10" s="140"/>
      <c r="B10" s="58" t="s">
        <v>6</v>
      </c>
      <c r="C10" s="5">
        <v>0</v>
      </c>
      <c r="D10" s="5">
        <v>0</v>
      </c>
      <c r="E10" s="6">
        <v>259</v>
      </c>
      <c r="F10" s="53">
        <v>695616</v>
      </c>
      <c r="G10" s="5">
        <v>0</v>
      </c>
      <c r="H10" s="5">
        <v>0</v>
      </c>
      <c r="I10" s="5">
        <v>0</v>
      </c>
      <c r="J10" s="5">
        <v>670374</v>
      </c>
      <c r="K10" s="3">
        <v>1366249</v>
      </c>
    </row>
    <row r="11" spans="1:11" ht="25.5" customHeight="1" thickBot="1">
      <c r="A11" s="140"/>
      <c r="B11" s="2" t="s">
        <v>5</v>
      </c>
      <c r="C11" s="5"/>
      <c r="D11" s="5"/>
      <c r="E11" s="6"/>
      <c r="F11" s="5"/>
      <c r="G11" s="5"/>
      <c r="H11" s="5"/>
      <c r="I11" s="5"/>
      <c r="J11" s="5"/>
      <c r="K11" s="5"/>
    </row>
    <row r="12" spans="1:11" ht="13.5" thickBot="1">
      <c r="A12" s="140"/>
      <c r="B12" s="58" t="s">
        <v>7</v>
      </c>
      <c r="C12" s="5">
        <v>0</v>
      </c>
      <c r="D12" s="5">
        <v>0</v>
      </c>
      <c r="E12" s="6">
        <v>0</v>
      </c>
      <c r="F12" s="5">
        <v>0</v>
      </c>
      <c r="G12" s="53">
        <v>414159</v>
      </c>
      <c r="H12" s="5">
        <v>0</v>
      </c>
      <c r="I12" s="5">
        <v>0</v>
      </c>
      <c r="J12" s="5">
        <v>0</v>
      </c>
      <c r="K12" s="3">
        <v>414159</v>
      </c>
    </row>
    <row r="13" spans="1:11" ht="13.5" thickBot="1">
      <c r="A13" s="140"/>
      <c r="B13" s="58" t="s">
        <v>6</v>
      </c>
      <c r="C13" s="5">
        <v>0</v>
      </c>
      <c r="D13" s="5">
        <v>0</v>
      </c>
      <c r="E13" s="6">
        <v>0</v>
      </c>
      <c r="F13" s="5">
        <v>0</v>
      </c>
      <c r="G13" s="5">
        <v>0</v>
      </c>
      <c r="H13" s="53">
        <v>84645</v>
      </c>
      <c r="I13" s="5">
        <v>0</v>
      </c>
      <c r="J13" s="5">
        <v>0</v>
      </c>
      <c r="K13" s="3">
        <v>84645</v>
      </c>
    </row>
    <row r="14" spans="1:11" ht="23.25" thickBot="1">
      <c r="A14" s="140"/>
      <c r="B14" s="2" t="s">
        <v>11</v>
      </c>
      <c r="C14" s="5">
        <v>0</v>
      </c>
      <c r="D14" s="5">
        <v>0</v>
      </c>
      <c r="E14" s="6">
        <v>0</v>
      </c>
      <c r="F14" s="5">
        <v>0</v>
      </c>
      <c r="G14" s="5">
        <v>0</v>
      </c>
      <c r="H14" s="5">
        <v>0</v>
      </c>
      <c r="I14" s="53">
        <v>808575</v>
      </c>
      <c r="J14" s="5">
        <v>0</v>
      </c>
      <c r="K14" s="3">
        <v>808575</v>
      </c>
    </row>
    <row r="15" spans="1:11" ht="13.5" thickBot="1">
      <c r="A15" s="140"/>
      <c r="B15" s="2" t="s">
        <v>6</v>
      </c>
      <c r="C15" s="3">
        <v>2306</v>
      </c>
      <c r="D15" s="5">
        <v>0</v>
      </c>
      <c r="E15" s="6">
        <v>0</v>
      </c>
      <c r="F15" s="5">
        <v>0</v>
      </c>
      <c r="G15" s="5">
        <v>0</v>
      </c>
      <c r="H15" s="5">
        <v>0</v>
      </c>
      <c r="I15" s="5">
        <v>0</v>
      </c>
      <c r="J15" s="53">
        <v>20386088</v>
      </c>
      <c r="K15" s="3">
        <v>20388394</v>
      </c>
    </row>
    <row r="16" spans="1:11" ht="23.25" thickBot="1">
      <c r="A16" s="141"/>
      <c r="B16" s="2" t="s">
        <v>2</v>
      </c>
      <c r="C16" s="3">
        <v>964955</v>
      </c>
      <c r="D16" s="3">
        <v>5638934</v>
      </c>
      <c r="E16" s="4">
        <v>293710</v>
      </c>
      <c r="F16" s="3">
        <v>696589</v>
      </c>
      <c r="G16" s="3">
        <v>414159</v>
      </c>
      <c r="H16" s="3">
        <v>84645</v>
      </c>
      <c r="I16" s="3">
        <v>808575</v>
      </c>
      <c r="J16" s="3">
        <v>21099267</v>
      </c>
      <c r="K16" s="3">
        <v>30000834</v>
      </c>
    </row>
    <row r="17" spans="1:11" ht="36" customHeight="1">
      <c r="A17" s="142" t="s">
        <v>48</v>
      </c>
      <c r="B17" s="142"/>
      <c r="C17" s="142"/>
      <c r="D17" s="142"/>
      <c r="E17" s="142"/>
      <c r="F17" s="142"/>
      <c r="G17" s="142"/>
      <c r="H17" s="142"/>
      <c r="I17" s="142"/>
      <c r="J17" s="142"/>
      <c r="K17" s="142"/>
    </row>
  </sheetData>
  <mergeCells count="11">
    <mergeCell ref="A6:A16"/>
    <mergeCell ref="A17:K17"/>
    <mergeCell ref="A3:B5"/>
    <mergeCell ref="C3:J3"/>
    <mergeCell ref="K3:K5"/>
    <mergeCell ref="C4:C5"/>
    <mergeCell ref="D4:D5"/>
    <mergeCell ref="E4:F4"/>
    <mergeCell ref="G4:H4"/>
    <mergeCell ref="I4:I5"/>
    <mergeCell ref="J4:J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20"/>
  <sheetViews>
    <sheetView workbookViewId="0">
      <selection activeCell="A2" sqref="A2"/>
    </sheetView>
  </sheetViews>
  <sheetFormatPr defaultRowHeight="12.75"/>
  <cols>
    <col min="2" max="2" width="12.7109375" customWidth="1"/>
  </cols>
  <sheetData>
    <row r="1" spans="1:12">
      <c r="A1" s="21" t="s">
        <v>78</v>
      </c>
    </row>
    <row r="2" spans="1:12" ht="13.5" thickBot="1">
      <c r="A2" s="21" t="s">
        <v>16</v>
      </c>
    </row>
    <row r="3" spans="1:12" ht="13.5" thickBot="1">
      <c r="A3" s="143"/>
      <c r="B3" s="144"/>
      <c r="C3" s="149" t="s">
        <v>0</v>
      </c>
      <c r="D3" s="150"/>
      <c r="E3" s="150"/>
      <c r="F3" s="150"/>
      <c r="G3" s="150"/>
      <c r="H3" s="150"/>
      <c r="I3" s="150"/>
      <c r="J3" s="151"/>
      <c r="K3" s="152" t="s">
        <v>1</v>
      </c>
      <c r="L3" s="152" t="s">
        <v>2</v>
      </c>
    </row>
    <row r="4" spans="1:12" ht="20.25" customHeight="1" thickBot="1">
      <c r="A4" s="145"/>
      <c r="B4" s="146"/>
      <c r="C4" s="152" t="s">
        <v>9</v>
      </c>
      <c r="D4" s="161" t="s">
        <v>3</v>
      </c>
      <c r="E4" s="157" t="s">
        <v>4</v>
      </c>
      <c r="F4" s="158"/>
      <c r="G4" s="157" t="s">
        <v>5</v>
      </c>
      <c r="H4" s="158"/>
      <c r="I4" s="163" t="s">
        <v>50</v>
      </c>
      <c r="J4" s="152" t="s">
        <v>6</v>
      </c>
      <c r="K4" s="153"/>
      <c r="L4" s="153"/>
    </row>
    <row r="5" spans="1:12" ht="13.5" thickBot="1">
      <c r="A5" s="147"/>
      <c r="B5" s="148"/>
      <c r="C5" s="154"/>
      <c r="D5" s="162"/>
      <c r="E5" s="52" t="s">
        <v>7</v>
      </c>
      <c r="F5" s="52" t="s">
        <v>6</v>
      </c>
      <c r="G5" s="52" t="s">
        <v>7</v>
      </c>
      <c r="H5" s="52" t="s">
        <v>6</v>
      </c>
      <c r="I5" s="164"/>
      <c r="J5" s="154"/>
      <c r="K5" s="154"/>
      <c r="L5" s="154"/>
    </row>
    <row r="6" spans="1:12" ht="23.25" thickBot="1">
      <c r="A6" s="139" t="s">
        <v>8</v>
      </c>
      <c r="B6" s="2" t="s">
        <v>9</v>
      </c>
      <c r="C6" s="3">
        <v>132005</v>
      </c>
      <c r="D6" s="4">
        <v>843779</v>
      </c>
      <c r="E6" s="5">
        <v>0</v>
      </c>
      <c r="F6" s="3">
        <v>1170</v>
      </c>
      <c r="G6" s="5">
        <v>0</v>
      </c>
      <c r="H6" s="5">
        <v>0</v>
      </c>
      <c r="I6" s="5">
        <v>0</v>
      </c>
      <c r="J6" s="3">
        <v>81237</v>
      </c>
      <c r="K6" s="3">
        <v>-93236</v>
      </c>
      <c r="L6" s="3">
        <v>964955</v>
      </c>
    </row>
    <row r="7" spans="1:12" ht="13.5" thickBot="1">
      <c r="A7" s="140"/>
      <c r="B7" s="2" t="s">
        <v>10</v>
      </c>
      <c r="C7" s="3">
        <v>112139</v>
      </c>
      <c r="D7" s="4">
        <v>1887005</v>
      </c>
      <c r="E7" s="3">
        <v>75269</v>
      </c>
      <c r="F7" s="3">
        <v>103694</v>
      </c>
      <c r="G7" s="3">
        <v>78707</v>
      </c>
      <c r="H7" s="3">
        <v>35750</v>
      </c>
      <c r="I7" s="3">
        <v>228924</v>
      </c>
      <c r="J7" s="3">
        <v>1324569</v>
      </c>
      <c r="K7" s="3">
        <v>1792877</v>
      </c>
      <c r="L7" s="3">
        <v>5638934</v>
      </c>
    </row>
    <row r="8" spans="1:12" ht="23.25" thickBot="1">
      <c r="A8" s="140"/>
      <c r="B8" s="2" t="s">
        <v>4</v>
      </c>
      <c r="C8" s="5"/>
      <c r="D8" s="6"/>
      <c r="E8" s="5"/>
      <c r="F8" s="5"/>
      <c r="G8" s="5"/>
      <c r="H8" s="5"/>
      <c r="I8" s="5"/>
      <c r="J8" s="5"/>
      <c r="K8" s="5"/>
      <c r="L8" s="5"/>
    </row>
    <row r="9" spans="1:12" ht="13.5" thickBot="1">
      <c r="A9" s="140"/>
      <c r="B9" s="7" t="s">
        <v>7</v>
      </c>
      <c r="C9" s="8">
        <v>7370</v>
      </c>
      <c r="D9" s="8">
        <v>72364</v>
      </c>
      <c r="E9" s="8">
        <v>3378</v>
      </c>
      <c r="F9" s="8">
        <v>2506</v>
      </c>
      <c r="G9" s="9">
        <v>0</v>
      </c>
      <c r="H9" s="9">
        <v>0</v>
      </c>
      <c r="I9" s="8">
        <v>2941</v>
      </c>
      <c r="J9" s="8">
        <v>67515</v>
      </c>
      <c r="K9" s="8">
        <v>137636</v>
      </c>
      <c r="L9" s="8">
        <v>293710</v>
      </c>
    </row>
    <row r="10" spans="1:12" ht="13.5" thickBot="1">
      <c r="A10" s="140"/>
      <c r="B10" s="2" t="s">
        <v>6</v>
      </c>
      <c r="C10" s="3">
        <v>13481</v>
      </c>
      <c r="D10" s="4">
        <v>69059</v>
      </c>
      <c r="E10" s="3">
        <v>29313</v>
      </c>
      <c r="F10" s="3">
        <v>90256</v>
      </c>
      <c r="G10" s="5">
        <v>0</v>
      </c>
      <c r="H10" s="5">
        <v>0</v>
      </c>
      <c r="I10" s="3">
        <v>10239</v>
      </c>
      <c r="J10" s="3">
        <v>480943</v>
      </c>
      <c r="K10" s="3">
        <v>3298</v>
      </c>
      <c r="L10" s="3">
        <v>696589</v>
      </c>
    </row>
    <row r="11" spans="1:12" ht="23.25" thickBot="1">
      <c r="A11" s="140"/>
      <c r="B11" s="2" t="s">
        <v>5</v>
      </c>
      <c r="C11" s="5"/>
      <c r="D11" s="6"/>
      <c r="E11" s="5"/>
      <c r="F11" s="5"/>
      <c r="G11" s="5"/>
      <c r="H11" s="5"/>
      <c r="I11" s="5"/>
      <c r="J11" s="5"/>
      <c r="K11" s="5"/>
      <c r="L11" s="5"/>
    </row>
    <row r="12" spans="1:12" ht="13.5" thickBot="1">
      <c r="A12" s="140"/>
      <c r="B12" s="2" t="s">
        <v>7</v>
      </c>
      <c r="C12" s="3">
        <v>18008</v>
      </c>
      <c r="D12" s="4">
        <v>67774</v>
      </c>
      <c r="E12" s="5">
        <v>0</v>
      </c>
      <c r="F12" s="5">
        <v>0</v>
      </c>
      <c r="G12" s="5">
        <v>0</v>
      </c>
      <c r="H12" s="5">
        <v>0</v>
      </c>
      <c r="I12" s="5">
        <v>0</v>
      </c>
      <c r="J12" s="3">
        <v>328377</v>
      </c>
      <c r="K12" s="5">
        <v>0</v>
      </c>
      <c r="L12" s="3">
        <v>414159</v>
      </c>
    </row>
    <row r="13" spans="1:12" ht="13.5" thickBot="1">
      <c r="A13" s="140"/>
      <c r="B13" s="2" t="s">
        <v>6</v>
      </c>
      <c r="C13" s="3">
        <v>2396</v>
      </c>
      <c r="D13" s="4">
        <v>3068</v>
      </c>
      <c r="E13" s="5">
        <v>0</v>
      </c>
      <c r="F13" s="5">
        <v>0</v>
      </c>
      <c r="G13" s="5">
        <v>0</v>
      </c>
      <c r="H13" s="5">
        <v>0</v>
      </c>
      <c r="I13" s="5">
        <v>0</v>
      </c>
      <c r="J13" s="3">
        <v>84645</v>
      </c>
      <c r="K13" s="3">
        <v>-5464</v>
      </c>
      <c r="L13" s="3">
        <v>84645</v>
      </c>
    </row>
    <row r="14" spans="1:12" ht="23.25" thickBot="1">
      <c r="A14" s="140"/>
      <c r="B14" s="2" t="s">
        <v>11</v>
      </c>
      <c r="C14" s="5">
        <v>0</v>
      </c>
      <c r="D14" s="6">
        <v>0</v>
      </c>
      <c r="E14" s="5">
        <v>0</v>
      </c>
      <c r="F14" s="5">
        <v>0</v>
      </c>
      <c r="G14" s="5">
        <v>0</v>
      </c>
      <c r="H14" s="5">
        <v>0</v>
      </c>
      <c r="I14" s="5">
        <v>0</v>
      </c>
      <c r="J14" s="3">
        <v>99357</v>
      </c>
      <c r="K14" s="3">
        <v>709218</v>
      </c>
      <c r="L14" s="3">
        <v>808575</v>
      </c>
    </row>
    <row r="15" spans="1:12" ht="13.5" thickBot="1">
      <c r="A15" s="140"/>
      <c r="B15" s="2" t="s">
        <v>6</v>
      </c>
      <c r="C15" s="3">
        <v>110531</v>
      </c>
      <c r="D15" s="4">
        <v>832763</v>
      </c>
      <c r="E15" s="3">
        <v>64931</v>
      </c>
      <c r="F15" s="3">
        <v>124470</v>
      </c>
      <c r="G15" s="3">
        <v>163359</v>
      </c>
      <c r="H15" s="3">
        <v>17801</v>
      </c>
      <c r="I15" s="3">
        <v>437296</v>
      </c>
      <c r="J15" s="3">
        <v>11160464</v>
      </c>
      <c r="K15" s="3">
        <v>8187652</v>
      </c>
      <c r="L15" s="3">
        <v>21099267</v>
      </c>
    </row>
    <row r="16" spans="1:12" ht="34.5" thickBot="1">
      <c r="A16" s="141"/>
      <c r="B16" s="10" t="s">
        <v>12</v>
      </c>
      <c r="C16" s="11">
        <v>395930</v>
      </c>
      <c r="D16" s="12">
        <v>3775812</v>
      </c>
      <c r="E16" s="11">
        <v>172891</v>
      </c>
      <c r="F16" s="11">
        <v>322096</v>
      </c>
      <c r="G16" s="11">
        <v>242066</v>
      </c>
      <c r="H16" s="11">
        <v>53551</v>
      </c>
      <c r="I16" s="11">
        <v>679400</v>
      </c>
      <c r="J16" s="11">
        <v>13627107</v>
      </c>
      <c r="K16" s="13"/>
      <c r="L16" s="13"/>
    </row>
    <row r="17" spans="1:12" ht="23.25" thickBot="1">
      <c r="A17" s="14"/>
      <c r="B17" s="15" t="s">
        <v>13</v>
      </c>
      <c r="C17" s="16">
        <v>604534</v>
      </c>
      <c r="D17" s="17">
        <v>1865628</v>
      </c>
      <c r="E17" s="16">
        <v>124017</v>
      </c>
      <c r="F17" s="16">
        <v>1044153</v>
      </c>
      <c r="G17" s="16">
        <v>172093</v>
      </c>
      <c r="H17" s="16">
        <v>31094</v>
      </c>
      <c r="I17" s="16">
        <v>129175</v>
      </c>
      <c r="J17" s="16">
        <v>6761287</v>
      </c>
      <c r="K17" s="18">
        <v>10731981</v>
      </c>
      <c r="L17" s="19"/>
    </row>
    <row r="18" spans="1:12" ht="13.5" thickBot="1">
      <c r="A18" s="159" t="s">
        <v>14</v>
      </c>
      <c r="B18" s="160"/>
      <c r="C18" s="3">
        <v>1000464</v>
      </c>
      <c r="D18" s="4">
        <v>5641440</v>
      </c>
      <c r="E18" s="3">
        <v>296908</v>
      </c>
      <c r="F18" s="3">
        <v>1366249</v>
      </c>
      <c r="G18" s="3">
        <v>414159</v>
      </c>
      <c r="H18" s="3">
        <v>84645</v>
      </c>
      <c r="I18" s="3">
        <v>808575</v>
      </c>
      <c r="J18" s="3">
        <v>20388394</v>
      </c>
      <c r="K18" s="20"/>
      <c r="L18" s="3">
        <v>30000834</v>
      </c>
    </row>
    <row r="20" spans="1:12" ht="48" customHeight="1">
      <c r="A20" s="133" t="s">
        <v>15</v>
      </c>
      <c r="B20" s="133"/>
      <c r="C20" s="133"/>
      <c r="D20" s="133"/>
      <c r="E20" s="133"/>
      <c r="F20" s="133"/>
      <c r="G20" s="133"/>
      <c r="H20" s="133"/>
      <c r="I20" s="133"/>
      <c r="J20" s="133"/>
      <c r="K20" s="133"/>
      <c r="L20" s="133"/>
    </row>
  </sheetData>
  <mergeCells count="13">
    <mergeCell ref="A6:A16"/>
    <mergeCell ref="A18:B18"/>
    <mergeCell ref="A20:L20"/>
    <mergeCell ref="A3:B5"/>
    <mergeCell ref="C3:J3"/>
    <mergeCell ref="K3:K5"/>
    <mergeCell ref="L3:L5"/>
    <mergeCell ref="C4:C5"/>
    <mergeCell ref="D4:D5"/>
    <mergeCell ref="E4:F4"/>
    <mergeCell ref="G4:H4"/>
    <mergeCell ref="I4:I5"/>
    <mergeCell ref="J4:J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J18"/>
  <sheetViews>
    <sheetView workbookViewId="0">
      <selection activeCell="N9" sqref="N9"/>
    </sheetView>
  </sheetViews>
  <sheetFormatPr defaultRowHeight="12.75"/>
  <cols>
    <col min="2" max="2" width="11.5703125" customWidth="1"/>
  </cols>
  <sheetData>
    <row r="1" spans="1:10">
      <c r="A1" s="21" t="s">
        <v>80</v>
      </c>
    </row>
    <row r="2" spans="1:10" ht="13.5" thickBot="1">
      <c r="A2" s="21" t="s">
        <v>49</v>
      </c>
    </row>
    <row r="3" spans="1:10" ht="13.5" thickBot="1">
      <c r="A3" s="143"/>
      <c r="B3" s="144"/>
      <c r="C3" s="149" t="s">
        <v>0</v>
      </c>
      <c r="D3" s="150"/>
      <c r="E3" s="150"/>
      <c r="F3" s="150"/>
      <c r="G3" s="150"/>
      <c r="H3" s="150"/>
      <c r="I3" s="150"/>
      <c r="J3" s="151"/>
    </row>
    <row r="4" spans="1:10" ht="20.25" customHeight="1" thickBot="1">
      <c r="A4" s="145"/>
      <c r="B4" s="146"/>
      <c r="C4" s="152" t="s">
        <v>9</v>
      </c>
      <c r="D4" s="155" t="s">
        <v>3</v>
      </c>
      <c r="E4" s="157" t="s">
        <v>4</v>
      </c>
      <c r="F4" s="158"/>
      <c r="G4" s="157" t="s">
        <v>5</v>
      </c>
      <c r="H4" s="158"/>
      <c r="I4" s="163" t="s">
        <v>50</v>
      </c>
      <c r="J4" s="152" t="s">
        <v>6</v>
      </c>
    </row>
    <row r="5" spans="1:10" ht="13.5" thickBot="1">
      <c r="A5" s="147"/>
      <c r="B5" s="148"/>
      <c r="C5" s="154"/>
      <c r="D5" s="156"/>
      <c r="E5" s="52" t="s">
        <v>7</v>
      </c>
      <c r="F5" s="52" t="s">
        <v>6</v>
      </c>
      <c r="G5" s="52" t="s">
        <v>7</v>
      </c>
      <c r="H5" s="52" t="s">
        <v>6</v>
      </c>
      <c r="I5" s="164"/>
      <c r="J5" s="154"/>
    </row>
    <row r="6" spans="1:10" ht="23.25" thickBot="1">
      <c r="A6" s="139" t="s">
        <v>8</v>
      </c>
      <c r="B6" s="2" t="s">
        <v>9</v>
      </c>
      <c r="C6" s="5">
        <v>0.13189999999999999</v>
      </c>
      <c r="D6" s="6">
        <v>0.14960000000000001</v>
      </c>
      <c r="E6" s="5">
        <v>0</v>
      </c>
      <c r="F6" s="5">
        <v>8.9999999999999998E-4</v>
      </c>
      <c r="G6" s="5">
        <v>0</v>
      </c>
      <c r="H6" s="5">
        <v>0</v>
      </c>
      <c r="I6" s="5">
        <v>0</v>
      </c>
      <c r="J6" s="5">
        <v>4.0000000000000001E-3</v>
      </c>
    </row>
    <row r="7" spans="1:10" ht="13.5" thickBot="1">
      <c r="A7" s="140"/>
      <c r="B7" s="2" t="s">
        <v>10</v>
      </c>
      <c r="C7" s="5">
        <v>0.11210000000000001</v>
      </c>
      <c r="D7" s="6">
        <v>0.33450000000000002</v>
      </c>
      <c r="E7" s="5">
        <v>0.2535</v>
      </c>
      <c r="F7" s="5">
        <v>7.5899999999999995E-2</v>
      </c>
      <c r="G7" s="5">
        <v>0.19</v>
      </c>
      <c r="H7" s="5">
        <v>0.4224</v>
      </c>
      <c r="I7" s="5">
        <v>0.28310000000000002</v>
      </c>
      <c r="J7" s="5">
        <v>6.5000000000000002E-2</v>
      </c>
    </row>
    <row r="8" spans="1:10" ht="23.25" thickBot="1">
      <c r="A8" s="140"/>
      <c r="B8" s="2" t="s">
        <v>4</v>
      </c>
      <c r="C8" s="20"/>
      <c r="D8" s="60"/>
      <c r="E8" s="20"/>
      <c r="F8" s="20"/>
      <c r="G8" s="20"/>
      <c r="H8" s="20"/>
      <c r="I8" s="20"/>
      <c r="J8" s="20"/>
    </row>
    <row r="9" spans="1:10" ht="13.5" thickBot="1">
      <c r="A9" s="140"/>
      <c r="B9" s="58" t="s">
        <v>7</v>
      </c>
      <c r="C9" s="5">
        <v>7.4000000000000003E-3</v>
      </c>
      <c r="D9" s="6">
        <v>1.2800000000000001E-2</v>
      </c>
      <c r="E9" s="5">
        <v>1.14E-2</v>
      </c>
      <c r="F9" s="5">
        <v>1.8E-3</v>
      </c>
      <c r="G9" s="5">
        <v>0</v>
      </c>
      <c r="H9" s="5">
        <v>0</v>
      </c>
      <c r="I9" s="5">
        <v>3.5999999999999999E-3</v>
      </c>
      <c r="J9" s="5">
        <v>3.3E-3</v>
      </c>
    </row>
    <row r="10" spans="1:10" ht="13.5" thickBot="1">
      <c r="A10" s="140"/>
      <c r="B10" s="58" t="s">
        <v>6</v>
      </c>
      <c r="C10" s="5">
        <v>1.35E-2</v>
      </c>
      <c r="D10" s="6">
        <v>1.2200000000000001E-2</v>
      </c>
      <c r="E10" s="5">
        <v>9.8699999999999996E-2</v>
      </c>
      <c r="F10" s="5">
        <v>6.6100000000000006E-2</v>
      </c>
      <c r="G10" s="5">
        <v>0</v>
      </c>
      <c r="H10" s="5">
        <v>0</v>
      </c>
      <c r="I10" s="5">
        <v>1.2699999999999999E-2</v>
      </c>
      <c r="J10" s="5">
        <v>2.3599999999999999E-2</v>
      </c>
    </row>
    <row r="11" spans="1:10" ht="23.25" thickBot="1">
      <c r="A11" s="140"/>
      <c r="B11" s="2" t="s">
        <v>5</v>
      </c>
      <c r="C11" s="20"/>
      <c r="D11" s="60"/>
      <c r="E11" s="20"/>
      <c r="F11" s="20"/>
      <c r="G11" s="20"/>
      <c r="H11" s="20"/>
      <c r="I11" s="20"/>
      <c r="J11" s="20"/>
    </row>
    <row r="12" spans="1:10" ht="13.5" thickBot="1">
      <c r="A12" s="140"/>
      <c r="B12" s="58" t="s">
        <v>7</v>
      </c>
      <c r="C12" s="5">
        <v>1.7999999999999999E-2</v>
      </c>
      <c r="D12" s="6">
        <v>1.2E-2</v>
      </c>
      <c r="E12" s="5">
        <v>0</v>
      </c>
      <c r="F12" s="5">
        <v>0</v>
      </c>
      <c r="G12" s="5">
        <v>0</v>
      </c>
      <c r="H12" s="5">
        <v>0</v>
      </c>
      <c r="I12" s="5">
        <v>0</v>
      </c>
      <c r="J12" s="5">
        <v>1.61E-2</v>
      </c>
    </row>
    <row r="13" spans="1:10" ht="13.5" thickBot="1">
      <c r="A13" s="140"/>
      <c r="B13" s="58" t="s">
        <v>6</v>
      </c>
      <c r="C13" s="5">
        <v>2.3999999999999998E-3</v>
      </c>
      <c r="D13" s="6">
        <v>5.0000000000000001E-4</v>
      </c>
      <c r="E13" s="5">
        <v>0</v>
      </c>
      <c r="F13" s="5">
        <v>0</v>
      </c>
      <c r="G13" s="5">
        <v>0</v>
      </c>
      <c r="H13" s="5">
        <v>0</v>
      </c>
      <c r="I13" s="5">
        <v>0</v>
      </c>
      <c r="J13" s="5">
        <v>4.1999999999999997E-3</v>
      </c>
    </row>
    <row r="14" spans="1:10" ht="23.25" thickBot="1">
      <c r="A14" s="140"/>
      <c r="B14" s="2" t="s">
        <v>11</v>
      </c>
      <c r="C14" s="5">
        <v>0</v>
      </c>
      <c r="D14" s="6">
        <v>0</v>
      </c>
      <c r="E14" s="5">
        <v>0</v>
      </c>
      <c r="F14" s="5">
        <v>0</v>
      </c>
      <c r="G14" s="5">
        <v>0</v>
      </c>
      <c r="H14" s="5">
        <v>0</v>
      </c>
      <c r="I14" s="5">
        <v>0</v>
      </c>
      <c r="J14" s="5">
        <v>4.8999999999999998E-3</v>
      </c>
    </row>
    <row r="15" spans="1:10" ht="13.5" thickBot="1">
      <c r="A15" s="141"/>
      <c r="B15" s="2" t="s">
        <v>6</v>
      </c>
      <c r="C15" s="5">
        <v>0.1105</v>
      </c>
      <c r="D15" s="6">
        <v>0.14760000000000001</v>
      </c>
      <c r="E15" s="5">
        <v>0.21870000000000001</v>
      </c>
      <c r="F15" s="5">
        <v>9.11E-2</v>
      </c>
      <c r="G15" s="5">
        <v>0.39439999999999997</v>
      </c>
      <c r="H15" s="5">
        <v>0.21029999999999999</v>
      </c>
      <c r="I15" s="5">
        <v>0.54079999999999995</v>
      </c>
      <c r="J15" s="5">
        <v>0.5474</v>
      </c>
    </row>
    <row r="16" spans="1:10" ht="23.25" thickBot="1">
      <c r="A16" s="61"/>
      <c r="B16" s="2" t="s">
        <v>13</v>
      </c>
      <c r="C16" s="5">
        <v>0.60429999999999995</v>
      </c>
      <c r="D16" s="6">
        <v>0.33069999999999999</v>
      </c>
      <c r="E16" s="5">
        <v>0.41770000000000002</v>
      </c>
      <c r="F16" s="5">
        <v>0.76419999999999999</v>
      </c>
      <c r="G16" s="5">
        <v>0.41549999999999998</v>
      </c>
      <c r="H16" s="5">
        <v>0.36730000000000002</v>
      </c>
      <c r="I16" s="5">
        <v>0.1598</v>
      </c>
      <c r="J16" s="5">
        <v>0.33160000000000001</v>
      </c>
    </row>
    <row r="17" spans="1:10" ht="13.5" thickBot="1">
      <c r="A17" s="165" t="s">
        <v>14</v>
      </c>
      <c r="B17" s="166"/>
      <c r="C17" s="5">
        <v>1</v>
      </c>
      <c r="D17" s="6">
        <v>1</v>
      </c>
      <c r="E17" s="5">
        <v>1</v>
      </c>
      <c r="F17" s="5">
        <v>1</v>
      </c>
      <c r="G17" s="5">
        <v>1</v>
      </c>
      <c r="H17" s="5">
        <v>1</v>
      </c>
      <c r="I17" s="5">
        <v>1</v>
      </c>
      <c r="J17" s="5">
        <v>1</v>
      </c>
    </row>
    <row r="18" spans="1:10" ht="48" customHeight="1">
      <c r="A18" s="142" t="s">
        <v>48</v>
      </c>
      <c r="B18" s="142"/>
      <c r="C18" s="142"/>
      <c r="D18" s="142"/>
      <c r="E18" s="142"/>
      <c r="F18" s="142"/>
      <c r="G18" s="142"/>
      <c r="H18" s="142"/>
      <c r="I18" s="142"/>
      <c r="J18" s="142"/>
    </row>
  </sheetData>
  <mergeCells count="11">
    <mergeCell ref="A6:A15"/>
    <mergeCell ref="A17:B17"/>
    <mergeCell ref="A18:J18"/>
    <mergeCell ref="A3:B5"/>
    <mergeCell ref="C3:J3"/>
    <mergeCell ref="C4:C5"/>
    <mergeCell ref="D4:D5"/>
    <mergeCell ref="E4:F4"/>
    <mergeCell ref="G4:H4"/>
    <mergeCell ref="I4:I5"/>
    <mergeCell ref="J4:J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17"/>
  <sheetViews>
    <sheetView workbookViewId="0">
      <selection activeCell="L31" sqref="L31"/>
    </sheetView>
  </sheetViews>
  <sheetFormatPr defaultRowHeight="12.75"/>
  <cols>
    <col min="2" max="2" width="12.7109375" customWidth="1"/>
  </cols>
  <sheetData>
    <row r="1" spans="1:10">
      <c r="A1" s="21" t="s">
        <v>81</v>
      </c>
    </row>
    <row r="2" spans="1:10" ht="13.5" thickBot="1">
      <c r="A2" s="21" t="s">
        <v>51</v>
      </c>
    </row>
    <row r="3" spans="1:10" ht="13.5" thickBot="1">
      <c r="A3" s="143"/>
      <c r="B3" s="144"/>
      <c r="C3" s="149" t="s">
        <v>8</v>
      </c>
      <c r="D3" s="150"/>
      <c r="E3" s="150"/>
      <c r="F3" s="150"/>
      <c r="G3" s="150"/>
      <c r="H3" s="150"/>
      <c r="I3" s="150"/>
      <c r="J3" s="151"/>
    </row>
    <row r="4" spans="1:10" ht="20.25" customHeight="1" thickBot="1">
      <c r="A4" s="145"/>
      <c r="B4" s="146"/>
      <c r="C4" s="152" t="s">
        <v>9</v>
      </c>
      <c r="D4" s="161" t="s">
        <v>3</v>
      </c>
      <c r="E4" s="157" t="s">
        <v>4</v>
      </c>
      <c r="F4" s="158"/>
      <c r="G4" s="157" t="s">
        <v>5</v>
      </c>
      <c r="H4" s="158"/>
      <c r="I4" s="163" t="s">
        <v>50</v>
      </c>
      <c r="J4" s="152" t="s">
        <v>6</v>
      </c>
    </row>
    <row r="5" spans="1:10" ht="13.5" thickBot="1">
      <c r="A5" s="147"/>
      <c r="B5" s="148"/>
      <c r="C5" s="154"/>
      <c r="D5" s="162"/>
      <c r="E5" s="52" t="s">
        <v>7</v>
      </c>
      <c r="F5" s="52" t="s">
        <v>6</v>
      </c>
      <c r="G5" s="52" t="s">
        <v>7</v>
      </c>
      <c r="H5" s="52" t="s">
        <v>6</v>
      </c>
      <c r="I5" s="164"/>
      <c r="J5" s="154"/>
    </row>
    <row r="6" spans="1:10" ht="23.25" thickBot="1">
      <c r="A6" s="139" t="s">
        <v>8</v>
      </c>
      <c r="B6" s="62" t="s">
        <v>9</v>
      </c>
      <c r="C6" s="20">
        <v>1.1943999999999999</v>
      </c>
      <c r="D6" s="60">
        <v>0.2787</v>
      </c>
      <c r="E6" s="20">
        <v>8.1500000000000003E-2</v>
      </c>
      <c r="F6" s="20">
        <v>0.37130000000000002</v>
      </c>
      <c r="G6" s="20">
        <v>6.13E-2</v>
      </c>
      <c r="H6" s="20">
        <v>0.30080000000000001</v>
      </c>
      <c r="I6" s="20">
        <v>9.2299999999999993E-2</v>
      </c>
      <c r="J6" s="20">
        <v>0.57540000000000002</v>
      </c>
    </row>
    <row r="7" spans="1:10" ht="13.5" thickBot="1">
      <c r="A7" s="140"/>
      <c r="B7" s="62" t="s">
        <v>10</v>
      </c>
      <c r="C7" s="20">
        <v>0.23830000000000001</v>
      </c>
      <c r="D7" s="60">
        <v>1.6025</v>
      </c>
      <c r="E7" s="20">
        <v>0.46029999999999999</v>
      </c>
      <c r="F7" s="20">
        <v>1.7846</v>
      </c>
      <c r="G7" s="20">
        <v>0.3412</v>
      </c>
      <c r="H7" s="20">
        <v>1.6811</v>
      </c>
      <c r="I7" s="20">
        <v>0.52149999999999996</v>
      </c>
      <c r="J7" s="20">
        <v>2.1732</v>
      </c>
    </row>
    <row r="8" spans="1:10" ht="23.25" thickBot="1">
      <c r="A8" s="140"/>
      <c r="B8" s="62" t="s">
        <v>4</v>
      </c>
      <c r="C8" s="20"/>
      <c r="D8" s="60"/>
      <c r="E8" s="20"/>
      <c r="F8" s="20"/>
      <c r="G8" s="20"/>
      <c r="H8" s="20"/>
      <c r="I8" s="20"/>
      <c r="J8" s="20"/>
    </row>
    <row r="9" spans="1:10" ht="13.5" thickBot="1">
      <c r="A9" s="140"/>
      <c r="B9" s="76" t="s">
        <v>7</v>
      </c>
      <c r="C9" s="20">
        <v>1.2800000000000001E-2</v>
      </c>
      <c r="D9" s="60">
        <v>2.4299999999999999E-2</v>
      </c>
      <c r="E9" s="20">
        <v>1.0201</v>
      </c>
      <c r="F9" s="20">
        <v>5.5199999999999999E-2</v>
      </c>
      <c r="G9" s="20">
        <v>6.3E-3</v>
      </c>
      <c r="H9" s="20">
        <v>2.8500000000000001E-2</v>
      </c>
      <c r="I9" s="20">
        <v>1.41E-2</v>
      </c>
      <c r="J9" s="20">
        <v>9.1399999999999995E-2</v>
      </c>
    </row>
    <row r="10" spans="1:10" ht="13.5" thickBot="1">
      <c r="A10" s="140"/>
      <c r="B10" s="76" t="s">
        <v>6</v>
      </c>
      <c r="C10" s="20">
        <v>2.63E-2</v>
      </c>
      <c r="D10" s="60">
        <v>3.61E-2</v>
      </c>
      <c r="E10" s="20">
        <v>0.14280000000000001</v>
      </c>
      <c r="F10" s="20">
        <v>6.5007000000000001</v>
      </c>
      <c r="G10" s="20">
        <v>6.0000000000000001E-3</v>
      </c>
      <c r="H10" s="20">
        <v>2.47E-2</v>
      </c>
      <c r="I10" s="20">
        <v>9.9000000000000008E-3</v>
      </c>
      <c r="J10" s="20">
        <v>0.37019999999999997</v>
      </c>
    </row>
    <row r="11" spans="1:10" ht="23.25" thickBot="1">
      <c r="A11" s="140"/>
      <c r="B11" s="62" t="s">
        <v>5</v>
      </c>
      <c r="C11" s="20"/>
      <c r="D11" s="60"/>
      <c r="E11" s="20"/>
      <c r="F11" s="20"/>
      <c r="G11" s="20"/>
      <c r="H11" s="20"/>
      <c r="I11" s="20"/>
      <c r="J11" s="20"/>
    </row>
    <row r="12" spans="1:10" ht="13.5" thickBot="1">
      <c r="A12" s="140"/>
      <c r="B12" s="76" t="s">
        <v>7</v>
      </c>
      <c r="C12" s="20">
        <v>2.9399999999999999E-2</v>
      </c>
      <c r="D12" s="60">
        <v>3.3500000000000002E-2</v>
      </c>
      <c r="E12" s="20">
        <v>1.61E-2</v>
      </c>
      <c r="F12" s="20">
        <v>7.1099999999999997E-2</v>
      </c>
      <c r="G12" s="20">
        <v>1.0142</v>
      </c>
      <c r="H12" s="20">
        <v>5.5300000000000002E-2</v>
      </c>
      <c r="I12" s="20">
        <v>2.9700000000000001E-2</v>
      </c>
      <c r="J12" s="20">
        <v>0.26910000000000001</v>
      </c>
    </row>
    <row r="13" spans="1:10" ht="13.5" thickBot="1">
      <c r="A13" s="140"/>
      <c r="B13" s="76" t="s">
        <v>6</v>
      </c>
      <c r="C13" s="20">
        <v>3.3999999999999998E-3</v>
      </c>
      <c r="D13" s="60">
        <v>2.2000000000000001E-3</v>
      </c>
      <c r="E13" s="20">
        <v>1.6000000000000001E-3</v>
      </c>
      <c r="F13" s="20">
        <v>1.41E-2</v>
      </c>
      <c r="G13" s="20">
        <v>8.9999999999999998E-4</v>
      </c>
      <c r="H13" s="20">
        <v>3.0034999999999998</v>
      </c>
      <c r="I13" s="20">
        <v>1.5E-3</v>
      </c>
      <c r="J13" s="20">
        <v>5.5199999999999999E-2</v>
      </c>
    </row>
    <row r="14" spans="1:10" ht="23.25" thickBot="1">
      <c r="A14" s="140"/>
      <c r="B14" s="62" t="s">
        <v>11</v>
      </c>
      <c r="C14" s="20">
        <v>0</v>
      </c>
      <c r="D14" s="60">
        <v>0</v>
      </c>
      <c r="E14" s="20">
        <v>0</v>
      </c>
      <c r="F14" s="20">
        <v>0</v>
      </c>
      <c r="G14" s="20">
        <v>0</v>
      </c>
      <c r="H14" s="20">
        <v>0</v>
      </c>
      <c r="I14" s="20">
        <v>1</v>
      </c>
      <c r="J14" s="20">
        <v>0</v>
      </c>
    </row>
    <row r="15" spans="1:10" ht="13.5" thickBot="1">
      <c r="A15" s="141"/>
      <c r="B15" s="62" t="s">
        <v>6</v>
      </c>
      <c r="C15" s="20">
        <v>0.26119999999999999</v>
      </c>
      <c r="D15" s="60">
        <v>0.40389999999999998</v>
      </c>
      <c r="E15" s="20">
        <v>0.45140000000000002</v>
      </c>
      <c r="F15" s="20">
        <v>2.5670999999999999</v>
      </c>
      <c r="G15" s="20">
        <v>0.66400000000000003</v>
      </c>
      <c r="H15" s="20">
        <v>1.7123999999999999</v>
      </c>
      <c r="I15" s="20">
        <v>0.92500000000000004</v>
      </c>
      <c r="J15" s="20">
        <v>15.611599999999999</v>
      </c>
    </row>
    <row r="16" spans="1:10" ht="22.5" customHeight="1" thickBot="1">
      <c r="A16" s="167" t="s">
        <v>52</v>
      </c>
      <c r="B16" s="168"/>
      <c r="C16" s="20">
        <v>1.7658</v>
      </c>
      <c r="D16" s="60">
        <v>2.3811</v>
      </c>
      <c r="E16" s="20">
        <v>2.1739000000000002</v>
      </c>
      <c r="F16" s="20">
        <v>11.364100000000001</v>
      </c>
      <c r="G16" s="20">
        <v>2.0937999999999999</v>
      </c>
      <c r="H16" s="20">
        <v>6.8063000000000002</v>
      </c>
      <c r="I16" s="20">
        <v>2.5941000000000001</v>
      </c>
      <c r="J16" s="20">
        <v>19.146100000000001</v>
      </c>
    </row>
    <row r="17" spans="1:10" ht="48" customHeight="1">
      <c r="A17" s="142" t="s">
        <v>48</v>
      </c>
      <c r="B17" s="142"/>
      <c r="C17" s="142"/>
      <c r="D17" s="142"/>
      <c r="E17" s="142"/>
      <c r="F17" s="142"/>
      <c r="G17" s="142"/>
      <c r="H17" s="142"/>
      <c r="I17" s="142"/>
      <c r="J17" s="142"/>
    </row>
  </sheetData>
  <mergeCells count="11">
    <mergeCell ref="A6:A15"/>
    <mergeCell ref="A16:B16"/>
    <mergeCell ref="A17:J17"/>
    <mergeCell ref="A3:B5"/>
    <mergeCell ref="C3:J3"/>
    <mergeCell ref="C4:C5"/>
    <mergeCell ref="D4:D5"/>
    <mergeCell ref="E4:F4"/>
    <mergeCell ref="G4:H4"/>
    <mergeCell ref="I4:I5"/>
    <mergeCell ref="J4:J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7"/>
  <sheetViews>
    <sheetView workbookViewId="0">
      <selection activeCell="A2" sqref="A2"/>
    </sheetView>
  </sheetViews>
  <sheetFormatPr defaultRowHeight="12.75"/>
  <cols>
    <col min="2" max="2" width="12.7109375" customWidth="1"/>
  </cols>
  <sheetData>
    <row r="1" spans="1:10">
      <c r="A1" s="21" t="s">
        <v>82</v>
      </c>
    </row>
    <row r="2" spans="1:10" ht="13.5" thickBot="1">
      <c r="A2" s="21" t="s">
        <v>51</v>
      </c>
    </row>
    <row r="3" spans="1:10" ht="13.5" thickBot="1">
      <c r="A3" s="143"/>
      <c r="B3" s="144"/>
      <c r="C3" s="149" t="s">
        <v>8</v>
      </c>
      <c r="D3" s="150"/>
      <c r="E3" s="150"/>
      <c r="F3" s="150"/>
      <c r="G3" s="150"/>
      <c r="H3" s="150"/>
      <c r="I3" s="150"/>
      <c r="J3" s="151"/>
    </row>
    <row r="4" spans="1:10" ht="20.25" customHeight="1" thickBot="1">
      <c r="A4" s="145"/>
      <c r="B4" s="146"/>
      <c r="C4" s="152" t="s">
        <v>9</v>
      </c>
      <c r="D4" s="155" t="s">
        <v>3</v>
      </c>
      <c r="E4" s="157" t="s">
        <v>4</v>
      </c>
      <c r="F4" s="158"/>
      <c r="G4" s="157" t="s">
        <v>5</v>
      </c>
      <c r="H4" s="158"/>
      <c r="I4" s="163" t="s">
        <v>50</v>
      </c>
      <c r="J4" s="152" t="s">
        <v>6</v>
      </c>
    </row>
    <row r="5" spans="1:10" ht="13.5" thickBot="1">
      <c r="A5" s="147"/>
      <c r="B5" s="148"/>
      <c r="C5" s="154"/>
      <c r="D5" s="156"/>
      <c r="E5" s="52" t="s">
        <v>7</v>
      </c>
      <c r="F5" s="52" t="s">
        <v>6</v>
      </c>
      <c r="G5" s="52" t="s">
        <v>7</v>
      </c>
      <c r="H5" s="52" t="s">
        <v>6</v>
      </c>
      <c r="I5" s="164"/>
      <c r="J5" s="154"/>
    </row>
    <row r="6" spans="1:10" ht="23.25" thickBot="1">
      <c r="A6" s="169" t="s">
        <v>0</v>
      </c>
      <c r="B6" s="2" t="s">
        <v>9</v>
      </c>
      <c r="C6" s="20">
        <v>1.1921999999999999</v>
      </c>
      <c r="D6" s="20">
        <v>0.28799999999999998</v>
      </c>
      <c r="E6" s="63">
        <v>8.4199999999999997E-2</v>
      </c>
      <c r="F6" s="20">
        <v>0.38150000000000001</v>
      </c>
      <c r="G6" s="20">
        <v>6.3299999999999995E-2</v>
      </c>
      <c r="H6" s="20">
        <v>0.31059999999999999</v>
      </c>
      <c r="I6" s="20">
        <v>9.5299999999999996E-2</v>
      </c>
      <c r="J6" s="20">
        <v>0.59030000000000005</v>
      </c>
    </row>
    <row r="7" spans="1:10" ht="13.5" thickBot="1">
      <c r="A7" s="170"/>
      <c r="B7" s="2" t="s">
        <v>10</v>
      </c>
      <c r="C7" s="20">
        <v>0.2387</v>
      </c>
      <c r="D7" s="64">
        <v>1.5959000000000001</v>
      </c>
      <c r="E7" s="65">
        <v>0.45910000000000001</v>
      </c>
      <c r="F7" s="20">
        <v>1.7886</v>
      </c>
      <c r="G7" s="20">
        <v>0.34129999999999999</v>
      </c>
      <c r="H7" s="20">
        <v>1.6787000000000001</v>
      </c>
      <c r="I7" s="20">
        <v>0.51990000000000003</v>
      </c>
      <c r="J7" s="20">
        <v>2.6034999999999999</v>
      </c>
    </row>
    <row r="8" spans="1:10" ht="23.25" thickBot="1">
      <c r="A8" s="170"/>
      <c r="B8" s="2" t="s">
        <v>4</v>
      </c>
      <c r="C8" s="20"/>
      <c r="D8" s="20"/>
      <c r="E8" s="20"/>
      <c r="F8" s="20"/>
      <c r="G8" s="20"/>
      <c r="H8" s="20"/>
      <c r="I8" s="20"/>
      <c r="J8" s="20"/>
    </row>
    <row r="9" spans="1:10" ht="13.5" thickBot="1">
      <c r="A9" s="170"/>
      <c r="B9" s="58" t="s">
        <v>7</v>
      </c>
      <c r="C9" s="20">
        <v>1.29E-2</v>
      </c>
      <c r="D9" s="20">
        <v>2.4299999999999999E-2</v>
      </c>
      <c r="E9" s="20">
        <v>1.0197000000000001</v>
      </c>
      <c r="F9" s="20">
        <v>6.0199999999999997E-2</v>
      </c>
      <c r="G9" s="20">
        <v>6.4000000000000003E-3</v>
      </c>
      <c r="H9" s="20">
        <v>2.8799999999999999E-2</v>
      </c>
      <c r="I9" s="20">
        <v>1.4200000000000001E-2</v>
      </c>
      <c r="J9" s="20">
        <v>9.2999999999999999E-2</v>
      </c>
    </row>
    <row r="10" spans="1:10" ht="13.5" thickBot="1">
      <c r="A10" s="170"/>
      <c r="B10" s="58" t="s">
        <v>6</v>
      </c>
      <c r="C10" s="20">
        <v>2.58E-2</v>
      </c>
      <c r="D10" s="20">
        <v>3.5299999999999998E-2</v>
      </c>
      <c r="E10" s="20">
        <v>0.14399999999999999</v>
      </c>
      <c r="F10" s="20">
        <v>6.22</v>
      </c>
      <c r="G10" s="20">
        <v>1.46E-2</v>
      </c>
      <c r="H10" s="20">
        <v>5.7299999999999997E-2</v>
      </c>
      <c r="I10" s="20">
        <v>3.8699999999999998E-2</v>
      </c>
      <c r="J10" s="20">
        <v>0.28089999999999998</v>
      </c>
    </row>
    <row r="11" spans="1:10" ht="23.25" thickBot="1">
      <c r="A11" s="170"/>
      <c r="B11" s="2" t="s">
        <v>5</v>
      </c>
      <c r="C11" s="20"/>
      <c r="D11" s="20"/>
      <c r="E11" s="20"/>
      <c r="F11" s="20"/>
      <c r="G11" s="20"/>
      <c r="H11" s="20"/>
      <c r="I11" s="20"/>
      <c r="J11" s="20"/>
    </row>
    <row r="12" spans="1:10" ht="13.5" thickBot="1">
      <c r="A12" s="170"/>
      <c r="B12" s="58" t="s">
        <v>7</v>
      </c>
      <c r="C12" s="20">
        <v>2.9399999999999999E-2</v>
      </c>
      <c r="D12" s="20">
        <v>3.3500000000000002E-2</v>
      </c>
      <c r="E12" s="20">
        <v>1.61E-2</v>
      </c>
      <c r="F12" s="20">
        <v>7.1099999999999997E-2</v>
      </c>
      <c r="G12" s="20">
        <v>1.0142</v>
      </c>
      <c r="H12" s="20">
        <v>5.5300000000000002E-2</v>
      </c>
      <c r="I12" s="20">
        <v>2.9700000000000001E-2</v>
      </c>
      <c r="J12" s="20">
        <v>0.26910000000000001</v>
      </c>
    </row>
    <row r="13" spans="1:10" ht="13.5" thickBot="1">
      <c r="A13" s="170"/>
      <c r="B13" s="58" t="s">
        <v>6</v>
      </c>
      <c r="C13" s="20">
        <v>3.3999999999999998E-3</v>
      </c>
      <c r="D13" s="20">
        <v>2.2000000000000001E-3</v>
      </c>
      <c r="E13" s="20">
        <v>1.6000000000000001E-3</v>
      </c>
      <c r="F13" s="20">
        <v>1.41E-2</v>
      </c>
      <c r="G13" s="20">
        <v>8.9999999999999998E-4</v>
      </c>
      <c r="H13" s="20">
        <v>3.0034999999999998</v>
      </c>
      <c r="I13" s="20">
        <v>1.5E-3</v>
      </c>
      <c r="J13" s="20">
        <v>5.5199999999999999E-2</v>
      </c>
    </row>
    <row r="14" spans="1:10" ht="23.25" thickBot="1">
      <c r="A14" s="170"/>
      <c r="B14" s="2" t="s">
        <v>11</v>
      </c>
      <c r="C14" s="20">
        <v>0</v>
      </c>
      <c r="D14" s="20">
        <v>0</v>
      </c>
      <c r="E14" s="20">
        <v>0</v>
      </c>
      <c r="F14" s="20">
        <v>0</v>
      </c>
      <c r="G14" s="20">
        <v>0</v>
      </c>
      <c r="H14" s="20">
        <v>0</v>
      </c>
      <c r="I14" s="20">
        <v>1</v>
      </c>
      <c r="J14" s="20">
        <v>0</v>
      </c>
    </row>
    <row r="15" spans="1:10" ht="13.5" thickBot="1">
      <c r="A15" s="171"/>
      <c r="B15" s="2" t="s">
        <v>6</v>
      </c>
      <c r="C15" s="20">
        <v>0.26340000000000002</v>
      </c>
      <c r="D15" s="20">
        <v>0.40189999999999998</v>
      </c>
      <c r="E15" s="20">
        <v>0.44919999999999999</v>
      </c>
      <c r="F15" s="20">
        <v>2.8285999999999998</v>
      </c>
      <c r="G15" s="20">
        <v>0.6532</v>
      </c>
      <c r="H15" s="20">
        <v>1.6720999999999999</v>
      </c>
      <c r="I15" s="20">
        <v>0.89459999999999995</v>
      </c>
      <c r="J15" s="20">
        <v>15.254200000000001</v>
      </c>
    </row>
    <row r="16" spans="1:10" ht="22.5" customHeight="1" thickBot="1">
      <c r="A16" s="165" t="s">
        <v>53</v>
      </c>
      <c r="B16" s="166"/>
      <c r="C16" s="20">
        <v>1.7658</v>
      </c>
      <c r="D16" s="20">
        <v>2.3811</v>
      </c>
      <c r="E16" s="20">
        <v>2.1739000000000002</v>
      </c>
      <c r="F16" s="20">
        <v>11.364100000000001</v>
      </c>
      <c r="G16" s="20">
        <v>2.0937999999999999</v>
      </c>
      <c r="H16" s="20">
        <v>6.8063000000000002</v>
      </c>
      <c r="I16" s="20">
        <v>2.5941000000000001</v>
      </c>
      <c r="J16" s="20">
        <v>19.146100000000001</v>
      </c>
    </row>
    <row r="17" spans="1:10" ht="48" customHeight="1">
      <c r="A17" s="142" t="s">
        <v>48</v>
      </c>
      <c r="B17" s="142"/>
      <c r="C17" s="142"/>
      <c r="D17" s="142"/>
      <c r="E17" s="142"/>
      <c r="F17" s="142"/>
      <c r="G17" s="142"/>
      <c r="H17" s="142"/>
      <c r="I17" s="142"/>
      <c r="J17" s="142"/>
    </row>
  </sheetData>
  <mergeCells count="11">
    <mergeCell ref="A6:A15"/>
    <mergeCell ref="A16:B16"/>
    <mergeCell ref="A17:J17"/>
    <mergeCell ref="A3:B5"/>
    <mergeCell ref="C3:J3"/>
    <mergeCell ref="C4:C5"/>
    <mergeCell ref="D4:D5"/>
    <mergeCell ref="E4:F4"/>
    <mergeCell ref="G4:H4"/>
    <mergeCell ref="I4:I5"/>
    <mergeCell ref="J4:J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L19"/>
  <sheetViews>
    <sheetView workbookViewId="0">
      <selection activeCell="A2" sqref="A2"/>
    </sheetView>
  </sheetViews>
  <sheetFormatPr defaultRowHeight="12.75"/>
  <cols>
    <col min="2" max="2" width="12.7109375" customWidth="1"/>
  </cols>
  <sheetData>
    <row r="1" spans="1:12">
      <c r="A1" s="21" t="s">
        <v>83</v>
      </c>
    </row>
    <row r="2" spans="1:12" ht="13.5" thickBot="1">
      <c r="A2" s="21" t="s">
        <v>16</v>
      </c>
    </row>
    <row r="3" spans="1:12" ht="13.5" thickBot="1">
      <c r="A3" s="143"/>
      <c r="B3" s="144"/>
      <c r="C3" s="149" t="s">
        <v>0</v>
      </c>
      <c r="D3" s="150"/>
      <c r="E3" s="150"/>
      <c r="F3" s="150"/>
      <c r="G3" s="150"/>
      <c r="H3" s="150"/>
      <c r="I3" s="150"/>
      <c r="J3" s="151"/>
      <c r="K3" s="172" t="s">
        <v>1</v>
      </c>
      <c r="L3" s="152" t="s">
        <v>2</v>
      </c>
    </row>
    <row r="4" spans="1:12" ht="20.25" customHeight="1" thickBot="1">
      <c r="A4" s="145"/>
      <c r="B4" s="146"/>
      <c r="C4" s="152" t="s">
        <v>9</v>
      </c>
      <c r="D4" s="155" t="s">
        <v>3</v>
      </c>
      <c r="E4" s="157" t="s">
        <v>4</v>
      </c>
      <c r="F4" s="158"/>
      <c r="G4" s="157" t="s">
        <v>5</v>
      </c>
      <c r="H4" s="158"/>
      <c r="I4" s="163" t="s">
        <v>50</v>
      </c>
      <c r="J4" s="152" t="s">
        <v>6</v>
      </c>
      <c r="K4" s="173"/>
      <c r="L4" s="153"/>
    </row>
    <row r="5" spans="1:12" ht="13.5" thickBot="1">
      <c r="A5" s="147"/>
      <c r="B5" s="148"/>
      <c r="C5" s="154"/>
      <c r="D5" s="156"/>
      <c r="E5" s="52" t="s">
        <v>7</v>
      </c>
      <c r="F5" s="52" t="s">
        <v>6</v>
      </c>
      <c r="G5" s="52" t="s">
        <v>7</v>
      </c>
      <c r="H5" s="52" t="s">
        <v>6</v>
      </c>
      <c r="I5" s="164"/>
      <c r="J5" s="154"/>
      <c r="K5" s="174"/>
      <c r="L5" s="154"/>
    </row>
    <row r="6" spans="1:12" ht="23.25" thickBot="1">
      <c r="A6" s="139" t="s">
        <v>8</v>
      </c>
      <c r="B6" s="2" t="s">
        <v>9</v>
      </c>
      <c r="C6" s="3">
        <v>132005</v>
      </c>
      <c r="D6" s="3">
        <v>843779</v>
      </c>
      <c r="E6" s="5">
        <v>0</v>
      </c>
      <c r="F6" s="3">
        <v>1170</v>
      </c>
      <c r="G6" s="5">
        <v>0</v>
      </c>
      <c r="H6" s="5">
        <v>0</v>
      </c>
      <c r="I6" s="5">
        <v>0</v>
      </c>
      <c r="J6" s="3">
        <v>81237</v>
      </c>
      <c r="K6" s="4">
        <v>-93236</v>
      </c>
      <c r="L6" s="3">
        <v>964955</v>
      </c>
    </row>
    <row r="7" spans="1:12" ht="13.5" thickBot="1">
      <c r="A7" s="140"/>
      <c r="B7" s="2" t="s">
        <v>10</v>
      </c>
      <c r="C7" s="3">
        <v>112139</v>
      </c>
      <c r="D7" s="3">
        <v>1887005</v>
      </c>
      <c r="E7" s="3">
        <v>75269</v>
      </c>
      <c r="F7" s="3">
        <v>103694</v>
      </c>
      <c r="G7" s="3">
        <v>78707</v>
      </c>
      <c r="H7" s="3">
        <v>35750</v>
      </c>
      <c r="I7" s="3">
        <v>228924</v>
      </c>
      <c r="J7" s="3">
        <v>1324569</v>
      </c>
      <c r="K7" s="4">
        <v>1792877</v>
      </c>
      <c r="L7" s="3">
        <v>5638934</v>
      </c>
    </row>
    <row r="8" spans="1:12" ht="23.25" thickBot="1">
      <c r="A8" s="140"/>
      <c r="B8" s="2" t="s">
        <v>4</v>
      </c>
      <c r="C8" s="5"/>
      <c r="D8" s="5"/>
      <c r="E8" s="5"/>
      <c r="F8" s="5"/>
      <c r="G8" s="5"/>
      <c r="H8" s="5"/>
      <c r="I8" s="5"/>
      <c r="J8" s="5"/>
      <c r="K8" s="6"/>
      <c r="L8" s="5"/>
    </row>
    <row r="9" spans="1:12" ht="13.5" thickBot="1">
      <c r="A9" s="140"/>
      <c r="B9" s="2" t="s">
        <v>7</v>
      </c>
      <c r="C9" s="3">
        <v>7370</v>
      </c>
      <c r="D9" s="3">
        <v>72364</v>
      </c>
      <c r="E9" s="3">
        <v>3378</v>
      </c>
      <c r="F9" s="3">
        <v>2506</v>
      </c>
      <c r="G9" s="5">
        <v>0</v>
      </c>
      <c r="H9" s="5">
        <v>0</v>
      </c>
      <c r="I9" s="3">
        <v>2941</v>
      </c>
      <c r="J9" s="3">
        <v>67515</v>
      </c>
      <c r="K9" s="4">
        <v>137636</v>
      </c>
      <c r="L9" s="3">
        <v>293710</v>
      </c>
    </row>
    <row r="10" spans="1:12" ht="13.5" thickBot="1">
      <c r="A10" s="140"/>
      <c r="B10" s="2" t="s">
        <v>6</v>
      </c>
      <c r="C10" s="3">
        <v>13481</v>
      </c>
      <c r="D10" s="3">
        <v>69059</v>
      </c>
      <c r="E10" s="3">
        <v>29313</v>
      </c>
      <c r="F10" s="3">
        <v>90256</v>
      </c>
      <c r="G10" s="5">
        <v>0</v>
      </c>
      <c r="H10" s="5">
        <v>0</v>
      </c>
      <c r="I10" s="3">
        <v>10239</v>
      </c>
      <c r="J10" s="3">
        <v>480943</v>
      </c>
      <c r="K10" s="4">
        <v>3298</v>
      </c>
      <c r="L10" s="3">
        <v>696589</v>
      </c>
    </row>
    <row r="11" spans="1:12" ht="23.25" thickBot="1">
      <c r="A11" s="140"/>
      <c r="B11" s="2" t="s">
        <v>5</v>
      </c>
      <c r="C11" s="5"/>
      <c r="D11" s="5"/>
      <c r="E11" s="5"/>
      <c r="F11" s="5"/>
      <c r="G11" s="5"/>
      <c r="H11" s="5"/>
      <c r="I11" s="5"/>
      <c r="J11" s="5"/>
      <c r="K11" s="6"/>
      <c r="L11" s="5"/>
    </row>
    <row r="12" spans="1:12" ht="13.5" thickBot="1">
      <c r="A12" s="140"/>
      <c r="B12" s="2" t="s">
        <v>7</v>
      </c>
      <c r="C12" s="3">
        <v>18008</v>
      </c>
      <c r="D12" s="3">
        <v>67774</v>
      </c>
      <c r="E12" s="5">
        <v>0</v>
      </c>
      <c r="F12" s="5">
        <v>0</v>
      </c>
      <c r="G12" s="5">
        <v>0</v>
      </c>
      <c r="H12" s="5">
        <v>0</v>
      </c>
      <c r="I12" s="5">
        <v>0</v>
      </c>
      <c r="J12" s="3">
        <v>328377</v>
      </c>
      <c r="K12" s="6">
        <v>0</v>
      </c>
      <c r="L12" s="3">
        <v>414159</v>
      </c>
    </row>
    <row r="13" spans="1:12" ht="13.5" thickBot="1">
      <c r="A13" s="140"/>
      <c r="B13" s="2" t="s">
        <v>6</v>
      </c>
      <c r="C13" s="3">
        <v>2396</v>
      </c>
      <c r="D13" s="3">
        <v>3068</v>
      </c>
      <c r="E13" s="5">
        <v>0</v>
      </c>
      <c r="F13" s="5">
        <v>0</v>
      </c>
      <c r="G13" s="5">
        <v>0</v>
      </c>
      <c r="H13" s="5">
        <v>0</v>
      </c>
      <c r="I13" s="5">
        <v>0</v>
      </c>
      <c r="J13" s="3">
        <v>84645</v>
      </c>
      <c r="K13" s="4">
        <v>-5464</v>
      </c>
      <c r="L13" s="3">
        <v>84645</v>
      </c>
    </row>
    <row r="14" spans="1:12" ht="23.25" thickBot="1">
      <c r="A14" s="140"/>
      <c r="B14" s="2" t="s">
        <v>11</v>
      </c>
      <c r="C14" s="5">
        <v>0</v>
      </c>
      <c r="D14" s="5">
        <v>0</v>
      </c>
      <c r="E14" s="5">
        <v>0</v>
      </c>
      <c r="F14" s="5">
        <v>0</v>
      </c>
      <c r="G14" s="5">
        <v>0</v>
      </c>
      <c r="H14" s="5">
        <v>0</v>
      </c>
      <c r="I14" s="5">
        <v>0</v>
      </c>
      <c r="J14" s="3">
        <v>99357</v>
      </c>
      <c r="K14" s="4">
        <v>709218</v>
      </c>
      <c r="L14" s="3">
        <v>808575</v>
      </c>
    </row>
    <row r="15" spans="1:12" ht="13.5" thickBot="1">
      <c r="A15" s="140"/>
      <c r="B15" s="2" t="s">
        <v>6</v>
      </c>
      <c r="C15" s="3">
        <v>110531</v>
      </c>
      <c r="D15" s="3">
        <v>832763</v>
      </c>
      <c r="E15" s="3">
        <v>64931</v>
      </c>
      <c r="F15" s="3">
        <v>124470</v>
      </c>
      <c r="G15" s="3">
        <v>163359</v>
      </c>
      <c r="H15" s="3">
        <v>17801</v>
      </c>
      <c r="I15" s="3">
        <v>437296</v>
      </c>
      <c r="J15" s="3">
        <v>11160464</v>
      </c>
      <c r="K15" s="4">
        <v>8187652</v>
      </c>
      <c r="L15" s="3">
        <v>21099267</v>
      </c>
    </row>
    <row r="16" spans="1:12" ht="34.5" thickBot="1">
      <c r="A16" s="141"/>
      <c r="B16" s="66" t="s">
        <v>12</v>
      </c>
      <c r="C16" s="67">
        <v>395930</v>
      </c>
      <c r="D16" s="67">
        <v>3775812</v>
      </c>
      <c r="E16" s="67">
        <v>172891</v>
      </c>
      <c r="F16" s="67">
        <v>322096</v>
      </c>
      <c r="G16" s="67">
        <v>242066</v>
      </c>
      <c r="H16" s="67">
        <v>53551</v>
      </c>
      <c r="I16" s="67">
        <v>679400</v>
      </c>
      <c r="J16" s="67">
        <v>13627107</v>
      </c>
      <c r="K16" s="68"/>
      <c r="L16" s="69"/>
    </row>
    <row r="17" spans="1:12" ht="23.25" thickBot="1">
      <c r="A17" s="70"/>
      <c r="B17" s="71" t="s">
        <v>13</v>
      </c>
      <c r="C17" s="72">
        <v>604534</v>
      </c>
      <c r="D17" s="72">
        <v>1865628</v>
      </c>
      <c r="E17" s="72">
        <v>124017</v>
      </c>
      <c r="F17" s="72">
        <v>1044153</v>
      </c>
      <c r="G17" s="72">
        <v>172093</v>
      </c>
      <c r="H17" s="72">
        <v>31094</v>
      </c>
      <c r="I17" s="72">
        <v>129175</v>
      </c>
      <c r="J17" s="72">
        <v>6761287</v>
      </c>
      <c r="K17" s="73">
        <v>10731981</v>
      </c>
      <c r="L17" s="74"/>
    </row>
    <row r="18" spans="1:12" ht="13.5" thickBot="1">
      <c r="A18" s="159" t="s">
        <v>14</v>
      </c>
      <c r="B18" s="160"/>
      <c r="C18" s="75">
        <v>1000464</v>
      </c>
      <c r="D18" s="75">
        <v>5641440</v>
      </c>
      <c r="E18" s="75">
        <v>296908</v>
      </c>
      <c r="F18" s="75">
        <v>1366249</v>
      </c>
      <c r="G18" s="75">
        <v>414159</v>
      </c>
      <c r="H18" s="75">
        <v>84645</v>
      </c>
      <c r="I18" s="75">
        <v>808575</v>
      </c>
      <c r="J18" s="75">
        <v>20388394</v>
      </c>
      <c r="K18" s="20" t="s">
        <v>54</v>
      </c>
      <c r="L18" s="3">
        <v>30000834</v>
      </c>
    </row>
    <row r="19" spans="1:12" ht="63" customHeight="1">
      <c r="A19" s="142" t="s">
        <v>55</v>
      </c>
      <c r="B19" s="142"/>
      <c r="C19" s="142"/>
      <c r="D19" s="142"/>
      <c r="E19" s="142"/>
      <c r="F19" s="142"/>
      <c r="G19" s="142"/>
      <c r="H19" s="142"/>
      <c r="I19" s="142"/>
      <c r="J19" s="142"/>
      <c r="K19" s="142"/>
      <c r="L19" s="142"/>
    </row>
  </sheetData>
  <mergeCells count="13">
    <mergeCell ref="A6:A16"/>
    <mergeCell ref="A18:B18"/>
    <mergeCell ref="A19:L19"/>
    <mergeCell ref="A3:B5"/>
    <mergeCell ref="C3:J3"/>
    <mergeCell ref="K3:K5"/>
    <mergeCell ref="L3:L5"/>
    <mergeCell ref="C4:C5"/>
    <mergeCell ref="D4:D5"/>
    <mergeCell ref="E4:F4"/>
    <mergeCell ref="G4:H4"/>
    <mergeCell ref="I4:I5"/>
    <mergeCell ref="J4:J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Table1</vt:lpstr>
      <vt:lpstr>Table2</vt:lpstr>
      <vt:lpstr>Table3</vt:lpstr>
      <vt:lpstr>Table4</vt:lpstr>
      <vt:lpstr>Table5</vt:lpstr>
      <vt:lpstr>Table6</vt:lpstr>
      <vt:lpstr>Table7</vt:lpstr>
      <vt:lpstr>Table8</vt:lpstr>
      <vt:lpstr>Table9</vt:lpstr>
      <vt:lpstr>Figure1</vt:lpstr>
      <vt:lpstr>Figure1_data</vt:lpstr>
      <vt:lpstr>Figure1!Print_Area</vt:lpstr>
      <vt:lpstr>Figure1_data!Print_Area</vt:lpstr>
    </vt:vector>
  </TitlesOfParts>
  <Company>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Theresa.Firestine</dc:creator>
  <cp:lastModifiedBy>Theresa.Firestine</cp:lastModifiedBy>
  <dcterms:created xsi:type="dcterms:W3CDTF">2016-02-04T16:25:50Z</dcterms:created>
  <dcterms:modified xsi:type="dcterms:W3CDTF">2016-02-10T16:29:13Z</dcterms:modified>
</cp:coreProperties>
</file>