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FE5F8D4A-FC00-4958-BED1-D878219194F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8" i="2" l="1"/>
  <c r="E168" i="2"/>
  <c r="F168" i="2"/>
  <c r="G168" i="2"/>
  <c r="H168" i="2"/>
  <c r="I168" i="2"/>
  <c r="J168" i="2"/>
  <c r="K168" i="2"/>
  <c r="L168" i="2"/>
  <c r="M168" i="2"/>
  <c r="C168" i="2"/>
  <c r="D167" i="2"/>
  <c r="E167" i="2"/>
  <c r="F167" i="2"/>
  <c r="G167" i="2"/>
  <c r="H167" i="2"/>
  <c r="I167" i="2"/>
  <c r="J167" i="2"/>
  <c r="K167" i="2"/>
  <c r="L167" i="2"/>
  <c r="M167" i="2"/>
  <c r="C167" i="2"/>
  <c r="D168" i="1"/>
  <c r="E168" i="1"/>
  <c r="F168" i="1"/>
  <c r="G168" i="1"/>
  <c r="H168" i="1"/>
  <c r="I168" i="1"/>
  <c r="J168" i="1"/>
  <c r="K168" i="1"/>
  <c r="L168" i="1"/>
  <c r="M168" i="1"/>
  <c r="C168" i="1"/>
  <c r="D167" i="1"/>
  <c r="E167" i="1"/>
  <c r="F167" i="1"/>
  <c r="G167" i="1"/>
  <c r="H167" i="1"/>
  <c r="I167" i="1"/>
  <c r="J167" i="1"/>
  <c r="K167" i="1"/>
  <c r="L167" i="1"/>
  <c r="M167" i="1"/>
  <c r="C167" i="1"/>
  <c r="D79" i="3"/>
  <c r="E79" i="3"/>
  <c r="F79" i="3"/>
  <c r="G79" i="3"/>
  <c r="H79" i="3"/>
  <c r="I79" i="3"/>
  <c r="J79" i="3"/>
  <c r="K79" i="3"/>
  <c r="L79" i="3"/>
  <c r="M79" i="3"/>
  <c r="C79" i="3"/>
  <c r="D78" i="3"/>
  <c r="E78" i="3"/>
  <c r="F78" i="3"/>
  <c r="G78" i="3"/>
  <c r="H78" i="3"/>
  <c r="I78" i="3"/>
  <c r="J78" i="3"/>
  <c r="K78" i="3"/>
  <c r="L78" i="3"/>
  <c r="M78" i="3"/>
  <c r="C78" i="3"/>
  <c r="D77" i="3"/>
  <c r="E77" i="3"/>
  <c r="F77" i="3"/>
  <c r="G77" i="3"/>
  <c r="H77" i="3"/>
  <c r="I77" i="3"/>
  <c r="J77" i="3"/>
  <c r="K77" i="3"/>
  <c r="L77" i="3"/>
  <c r="M77" i="3"/>
  <c r="C77" i="3"/>
  <c r="D76" i="3"/>
  <c r="E76" i="3"/>
  <c r="F76" i="3"/>
  <c r="G76" i="3"/>
  <c r="H76" i="3"/>
  <c r="I76" i="3"/>
  <c r="J76" i="3"/>
  <c r="K76" i="3"/>
  <c r="L76" i="3"/>
  <c r="M76" i="3"/>
  <c r="C76" i="3"/>
  <c r="D75" i="3"/>
  <c r="E75" i="3"/>
  <c r="F75" i="3"/>
  <c r="G75" i="3"/>
  <c r="H75" i="3"/>
  <c r="I75" i="3"/>
  <c r="J75" i="3"/>
  <c r="K75" i="3"/>
  <c r="L75" i="3"/>
  <c r="M75" i="3"/>
  <c r="C75" i="3"/>
  <c r="D165" i="2"/>
  <c r="E165" i="2"/>
  <c r="F165" i="2"/>
  <c r="G165" i="2"/>
  <c r="H165" i="2"/>
  <c r="I165" i="2"/>
  <c r="J165" i="2"/>
  <c r="K165" i="2"/>
  <c r="L165" i="2"/>
  <c r="M165" i="2"/>
  <c r="C165" i="2"/>
  <c r="D164" i="2"/>
  <c r="E164" i="2"/>
  <c r="F164" i="2"/>
  <c r="G164" i="2"/>
  <c r="H164" i="2"/>
  <c r="I164" i="2"/>
  <c r="J164" i="2"/>
  <c r="K164" i="2"/>
  <c r="L164" i="2"/>
  <c r="M164" i="2"/>
  <c r="C164" i="2"/>
  <c r="D165" i="1"/>
  <c r="E165" i="1"/>
  <c r="F165" i="1"/>
  <c r="G165" i="1"/>
  <c r="H165" i="1"/>
  <c r="I165" i="1"/>
  <c r="J165" i="1"/>
  <c r="K165" i="1"/>
  <c r="L165" i="1"/>
  <c r="M165" i="1"/>
  <c r="C165" i="1"/>
  <c r="D164" i="1"/>
  <c r="E164" i="1"/>
  <c r="F164" i="1"/>
  <c r="G164" i="1"/>
  <c r="H164" i="1"/>
  <c r="I164" i="1"/>
  <c r="J164" i="1"/>
  <c r="K164" i="1"/>
  <c r="L164" i="1"/>
  <c r="M164" i="1"/>
  <c r="C164" i="1"/>
  <c r="D162" i="1"/>
  <c r="E162" i="1"/>
  <c r="F162" i="1"/>
  <c r="G162" i="1"/>
  <c r="H162" i="1"/>
  <c r="I162" i="1"/>
  <c r="J162" i="1"/>
  <c r="K162" i="1"/>
  <c r="L162" i="1"/>
  <c r="M162" i="1"/>
  <c r="C162" i="1"/>
  <c r="D161" i="1"/>
  <c r="E161" i="1"/>
  <c r="F161" i="1"/>
  <c r="G161" i="1"/>
  <c r="H161" i="1"/>
  <c r="I161" i="1"/>
  <c r="J161" i="1"/>
  <c r="K161" i="1"/>
  <c r="L161" i="1"/>
  <c r="M161" i="1"/>
  <c r="C161" i="1"/>
  <c r="D162" i="2"/>
  <c r="E162" i="2"/>
  <c r="F162" i="2"/>
  <c r="G162" i="2"/>
  <c r="H162" i="2"/>
  <c r="I162" i="2"/>
  <c r="J162" i="2"/>
  <c r="K162" i="2"/>
  <c r="L162" i="2"/>
  <c r="M162" i="2"/>
  <c r="C162" i="2"/>
  <c r="D161" i="2"/>
  <c r="E161" i="2"/>
  <c r="F161" i="2"/>
  <c r="G161" i="2"/>
  <c r="H161" i="2"/>
  <c r="I161" i="2"/>
  <c r="J161" i="2"/>
  <c r="K161" i="2"/>
  <c r="L161" i="2"/>
  <c r="M161" i="2"/>
  <c r="C161" i="2"/>
  <c r="D159" i="2"/>
  <c r="E159" i="2"/>
  <c r="F159" i="2"/>
  <c r="G159" i="2"/>
  <c r="H159" i="2"/>
  <c r="I159" i="2"/>
  <c r="J159" i="2"/>
  <c r="K159" i="2"/>
  <c r="L159" i="2"/>
  <c r="M159" i="2"/>
  <c r="D158" i="2"/>
  <c r="E158" i="2"/>
  <c r="F158" i="2"/>
  <c r="G158" i="2"/>
  <c r="H158" i="2"/>
  <c r="I158" i="2"/>
  <c r="J158" i="2"/>
  <c r="K158" i="2"/>
  <c r="L158" i="2"/>
  <c r="M158" i="2"/>
  <c r="D159" i="1"/>
  <c r="E159" i="1"/>
  <c r="F159" i="1"/>
  <c r="G159" i="1"/>
  <c r="H159" i="1"/>
  <c r="I159" i="1"/>
  <c r="J159" i="1"/>
  <c r="K159" i="1"/>
  <c r="L159" i="1"/>
  <c r="M159" i="1"/>
  <c r="C159" i="1"/>
  <c r="D156" i="1"/>
  <c r="E156" i="1"/>
  <c r="F156" i="1"/>
  <c r="G156" i="1"/>
  <c r="H156" i="1"/>
  <c r="I156" i="1"/>
  <c r="J156" i="1"/>
  <c r="K156" i="1"/>
  <c r="L156" i="1"/>
  <c r="M156" i="1"/>
  <c r="C156" i="1"/>
  <c r="C159" i="2"/>
  <c r="C158" i="2"/>
  <c r="D158" i="1"/>
  <c r="E158" i="1"/>
  <c r="F158" i="1"/>
  <c r="G158" i="1"/>
  <c r="H158" i="1"/>
  <c r="I158" i="1"/>
  <c r="J158" i="1"/>
  <c r="K158" i="1"/>
  <c r="L158" i="1"/>
  <c r="M158" i="1"/>
  <c r="C158" i="1"/>
  <c r="C155" i="1"/>
  <c r="D156" i="2"/>
  <c r="E156" i="2"/>
  <c r="F156" i="2"/>
  <c r="G156" i="2"/>
  <c r="H156" i="2"/>
  <c r="I156" i="2"/>
  <c r="J156" i="2"/>
  <c r="K156" i="2"/>
  <c r="L156" i="2"/>
  <c r="M156" i="2"/>
  <c r="C156" i="2"/>
  <c r="D155" i="2"/>
  <c r="E155" i="2"/>
  <c r="F155" i="2"/>
  <c r="G155" i="2"/>
  <c r="H155" i="2"/>
  <c r="I155" i="2"/>
  <c r="J155" i="2"/>
  <c r="K155" i="2"/>
  <c r="L155" i="2"/>
  <c r="M155" i="2"/>
  <c r="C155" i="2"/>
  <c r="D155" i="1"/>
  <c r="E155" i="1"/>
  <c r="F155" i="1"/>
  <c r="G155" i="1"/>
  <c r="H155" i="1"/>
  <c r="I155" i="1"/>
  <c r="J155" i="1"/>
  <c r="K155" i="1"/>
  <c r="L155" i="1"/>
  <c r="M155" i="1"/>
  <c r="D153" i="2"/>
  <c r="E153" i="2"/>
  <c r="F153" i="2"/>
  <c r="G153" i="2"/>
  <c r="H153" i="2"/>
  <c r="I153" i="2"/>
  <c r="J153" i="2"/>
  <c r="K153" i="2"/>
  <c r="L153" i="2"/>
  <c r="M153" i="2"/>
  <c r="C153" i="2"/>
  <c r="D152" i="2"/>
  <c r="E152" i="2"/>
  <c r="F152" i="2"/>
  <c r="G152" i="2"/>
  <c r="H152" i="2"/>
  <c r="I152" i="2"/>
  <c r="J152" i="2"/>
  <c r="K152" i="2"/>
  <c r="L152" i="2"/>
  <c r="M152" i="2"/>
  <c r="C152" i="2"/>
  <c r="D153" i="1"/>
  <c r="E153" i="1"/>
  <c r="F153" i="1"/>
  <c r="G153" i="1"/>
  <c r="H153" i="1"/>
  <c r="I153" i="1"/>
  <c r="J153" i="1"/>
  <c r="K153" i="1"/>
  <c r="L153" i="1"/>
  <c r="M153" i="1"/>
  <c r="C153" i="1"/>
  <c r="D152" i="1"/>
  <c r="E152" i="1"/>
  <c r="F152" i="1"/>
  <c r="G152" i="1"/>
  <c r="H152" i="1"/>
  <c r="I152" i="1"/>
  <c r="J152" i="1"/>
  <c r="K152" i="1"/>
  <c r="L152" i="1"/>
  <c r="M152" i="1"/>
  <c r="C152" i="1"/>
  <c r="D150" i="2"/>
  <c r="E150" i="2"/>
  <c r="F150" i="2"/>
  <c r="G150" i="2"/>
  <c r="H150" i="2"/>
  <c r="I150" i="2"/>
  <c r="J150" i="2"/>
  <c r="K150" i="2"/>
  <c r="L150" i="2"/>
  <c r="M150" i="2"/>
  <c r="D149" i="2"/>
  <c r="E149" i="2"/>
  <c r="F149" i="2"/>
  <c r="G149" i="2"/>
  <c r="H149" i="2"/>
  <c r="I149" i="2"/>
  <c r="J149" i="2"/>
  <c r="K149" i="2"/>
  <c r="L149" i="2"/>
  <c r="M149" i="2"/>
  <c r="C150" i="2"/>
  <c r="C149" i="2"/>
  <c r="D150" i="1"/>
  <c r="E150" i="1"/>
  <c r="F150" i="1"/>
  <c r="G150" i="1"/>
  <c r="H150" i="1"/>
  <c r="I150" i="1"/>
  <c r="J150" i="1"/>
  <c r="K150" i="1"/>
  <c r="L150" i="1"/>
  <c r="M150" i="1"/>
  <c r="C150" i="1"/>
  <c r="D149" i="1"/>
  <c r="E149" i="1"/>
  <c r="F149" i="1"/>
  <c r="G149" i="1"/>
  <c r="H149" i="1"/>
  <c r="I149" i="1"/>
  <c r="J149" i="1"/>
  <c r="K149" i="1"/>
  <c r="L149" i="1"/>
  <c r="M149" i="1"/>
  <c r="C149" i="1"/>
  <c r="D147" i="2" l="1"/>
  <c r="E147" i="2"/>
  <c r="F147" i="2"/>
  <c r="G147" i="2"/>
  <c r="H147" i="2"/>
  <c r="I147" i="2"/>
  <c r="J147" i="2"/>
  <c r="K147" i="2"/>
  <c r="L147" i="2"/>
  <c r="M147" i="2"/>
  <c r="C147" i="2"/>
  <c r="D146" i="2"/>
  <c r="E146" i="2"/>
  <c r="F146" i="2"/>
  <c r="G146" i="2"/>
  <c r="H146" i="2"/>
  <c r="I146" i="2"/>
  <c r="J146" i="2"/>
  <c r="K146" i="2"/>
  <c r="L146" i="2"/>
  <c r="M146" i="2"/>
  <c r="C146" i="2"/>
  <c r="D147" i="1"/>
  <c r="E147" i="1"/>
  <c r="F147" i="1"/>
  <c r="G147" i="1"/>
  <c r="H147" i="1"/>
  <c r="I147" i="1"/>
  <c r="J147" i="1"/>
  <c r="K147" i="1"/>
  <c r="L147" i="1"/>
  <c r="M147" i="1"/>
  <c r="C147" i="1"/>
  <c r="C146" i="1"/>
  <c r="D146" i="1"/>
  <c r="E146" i="1"/>
  <c r="F146" i="1"/>
  <c r="G146" i="1"/>
  <c r="H146" i="1"/>
  <c r="I146" i="1"/>
  <c r="J146" i="1"/>
  <c r="K146" i="1"/>
  <c r="L146" i="1"/>
  <c r="M146" i="1"/>
  <c r="D144" i="2"/>
  <c r="E144" i="2"/>
  <c r="F144" i="2"/>
  <c r="G144" i="2"/>
  <c r="H144" i="2"/>
  <c r="I144" i="2"/>
  <c r="J144" i="2"/>
  <c r="K144" i="2"/>
  <c r="L144" i="2"/>
  <c r="M144" i="2"/>
  <c r="C144" i="2"/>
  <c r="D143" i="2"/>
  <c r="E143" i="2"/>
  <c r="F143" i="2"/>
  <c r="G143" i="2"/>
  <c r="H143" i="2"/>
  <c r="I143" i="2"/>
  <c r="J143" i="2"/>
  <c r="K143" i="2"/>
  <c r="L143" i="2"/>
  <c r="M143" i="2"/>
  <c r="C143" i="2"/>
  <c r="D144" i="1"/>
  <c r="E144" i="1"/>
  <c r="F144" i="1"/>
  <c r="G144" i="1"/>
  <c r="H144" i="1"/>
  <c r="I144" i="1"/>
  <c r="J144" i="1"/>
  <c r="K144" i="1"/>
  <c r="L144" i="1"/>
  <c r="M144" i="1"/>
  <c r="C144" i="1"/>
  <c r="D143" i="1"/>
  <c r="E143" i="1"/>
  <c r="F143" i="1"/>
  <c r="G143" i="1"/>
  <c r="H143" i="1"/>
  <c r="I143" i="1"/>
  <c r="J143" i="1"/>
  <c r="K143" i="1"/>
  <c r="L143" i="1"/>
  <c r="M143" i="1"/>
  <c r="C143" i="1"/>
  <c r="D141" i="2"/>
  <c r="E141" i="2"/>
  <c r="F141" i="2"/>
  <c r="G141" i="2"/>
  <c r="H141" i="2"/>
  <c r="I141" i="2"/>
  <c r="J141" i="2"/>
  <c r="K141" i="2"/>
  <c r="L141" i="2"/>
  <c r="M141" i="2"/>
  <c r="C141" i="2"/>
  <c r="D140" i="2"/>
  <c r="E140" i="2"/>
  <c r="F140" i="2"/>
  <c r="G140" i="2"/>
  <c r="H140" i="2"/>
  <c r="I140" i="2"/>
  <c r="J140" i="2"/>
  <c r="K140" i="2"/>
  <c r="L140" i="2"/>
  <c r="M140" i="2"/>
  <c r="C140" i="2"/>
  <c r="D141" i="1"/>
  <c r="E141" i="1"/>
  <c r="F141" i="1"/>
  <c r="G141" i="1"/>
  <c r="H141" i="1"/>
  <c r="I141" i="1"/>
  <c r="J141" i="1"/>
  <c r="K141" i="1"/>
  <c r="L141" i="1"/>
  <c r="M141" i="1"/>
  <c r="C141" i="1"/>
  <c r="D140" i="1"/>
  <c r="E140" i="1"/>
  <c r="F140" i="1"/>
  <c r="G140" i="1"/>
  <c r="H140" i="1"/>
  <c r="I140" i="1"/>
  <c r="J140" i="1"/>
  <c r="K140" i="1"/>
  <c r="L140" i="1"/>
  <c r="M140" i="1"/>
  <c r="C140" i="1"/>
  <c r="D138" i="2"/>
  <c r="E138" i="2"/>
  <c r="F138" i="2"/>
  <c r="G138" i="2"/>
  <c r="H138" i="2"/>
  <c r="I138" i="2"/>
  <c r="J138" i="2"/>
  <c r="K138" i="2"/>
  <c r="L138" i="2"/>
  <c r="M138" i="2"/>
  <c r="C138" i="2"/>
  <c r="D137" i="2"/>
  <c r="E137" i="2"/>
  <c r="F137" i="2"/>
  <c r="G137" i="2"/>
  <c r="H137" i="2"/>
  <c r="I137" i="2"/>
  <c r="J137" i="2"/>
  <c r="K137" i="2"/>
  <c r="L137" i="2"/>
  <c r="M137" i="2"/>
  <c r="C137" i="2"/>
  <c r="D138" i="1"/>
  <c r="E138" i="1"/>
  <c r="F138" i="1"/>
  <c r="G138" i="1"/>
  <c r="H138" i="1"/>
  <c r="I138" i="1"/>
  <c r="J138" i="1"/>
  <c r="K138" i="1"/>
  <c r="L138" i="1"/>
  <c r="M138" i="1"/>
  <c r="C138" i="1"/>
  <c r="D137" i="1"/>
  <c r="E137" i="1"/>
  <c r="F137" i="1"/>
  <c r="G137" i="1"/>
  <c r="H137" i="1"/>
  <c r="I137" i="1"/>
  <c r="J137" i="1"/>
  <c r="K137" i="1"/>
  <c r="L137" i="1"/>
  <c r="M137" i="1"/>
  <c r="C137" i="1"/>
  <c r="D135" i="1"/>
  <c r="E135" i="1"/>
  <c r="F135" i="1"/>
  <c r="G135" i="1"/>
  <c r="H135" i="1"/>
  <c r="I135" i="1"/>
  <c r="J135" i="1"/>
  <c r="K135" i="1"/>
  <c r="L135" i="1"/>
  <c r="M135" i="1"/>
  <c r="C135" i="1"/>
  <c r="D134" i="1"/>
  <c r="E134" i="1"/>
  <c r="F134" i="1"/>
  <c r="G134" i="1"/>
  <c r="H134" i="1"/>
  <c r="I134" i="1"/>
  <c r="J134" i="1"/>
  <c r="K134" i="1"/>
  <c r="L134" i="1"/>
  <c r="M134" i="1"/>
  <c r="C134" i="1"/>
  <c r="D135" i="2"/>
  <c r="E135" i="2"/>
  <c r="F135" i="2"/>
  <c r="G135" i="2"/>
  <c r="H135" i="2"/>
  <c r="I135" i="2"/>
  <c r="J135" i="2"/>
  <c r="K135" i="2"/>
  <c r="L135" i="2"/>
  <c r="M135" i="2"/>
  <c r="C135" i="2"/>
  <c r="D134" i="2"/>
  <c r="E134" i="2"/>
  <c r="F134" i="2"/>
  <c r="G134" i="2"/>
  <c r="H134" i="2"/>
  <c r="I134" i="2"/>
  <c r="J134" i="2"/>
  <c r="K134" i="2"/>
  <c r="L134" i="2"/>
  <c r="M134" i="2"/>
  <c r="C134" i="2"/>
  <c r="D132" i="2"/>
  <c r="E132" i="2"/>
  <c r="F132" i="2"/>
  <c r="G132" i="2"/>
  <c r="H132" i="2"/>
  <c r="I132" i="2"/>
  <c r="J132" i="2"/>
  <c r="K132" i="2"/>
  <c r="L132" i="2"/>
  <c r="M132" i="2"/>
  <c r="C132" i="2"/>
  <c r="D131" i="2"/>
  <c r="E131" i="2"/>
  <c r="F131" i="2"/>
  <c r="G131" i="2"/>
  <c r="H131" i="2"/>
  <c r="I131" i="2"/>
  <c r="J131" i="2"/>
  <c r="K131" i="2"/>
  <c r="L131" i="2"/>
  <c r="M131" i="2"/>
  <c r="C131" i="2"/>
  <c r="D132" i="1"/>
  <c r="E132" i="1"/>
  <c r="F132" i="1"/>
  <c r="G132" i="1"/>
  <c r="H132" i="1"/>
  <c r="I132" i="1"/>
  <c r="J132" i="1"/>
  <c r="K132" i="1"/>
  <c r="L132" i="1"/>
  <c r="M132" i="1"/>
  <c r="C132" i="1"/>
  <c r="D131" i="1"/>
  <c r="E131" i="1"/>
  <c r="F131" i="1"/>
  <c r="G131" i="1"/>
  <c r="H131" i="1"/>
  <c r="I131" i="1"/>
  <c r="J131" i="1"/>
  <c r="K131" i="1"/>
  <c r="L131" i="1"/>
  <c r="M131" i="1"/>
  <c r="C131" i="1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6" i="2"/>
  <c r="E126" i="2"/>
  <c r="F126" i="2"/>
  <c r="G126" i="2"/>
  <c r="H126" i="2"/>
  <c r="I126" i="2"/>
  <c r="J126" i="2"/>
  <c r="K126" i="2"/>
  <c r="L126" i="2"/>
  <c r="M126" i="2"/>
  <c r="D125" i="2"/>
  <c r="E125" i="2"/>
  <c r="F125" i="2"/>
  <c r="G125" i="2"/>
  <c r="H125" i="2"/>
  <c r="I125" i="2"/>
  <c r="J125" i="2"/>
  <c r="K125" i="2"/>
  <c r="L125" i="2"/>
  <c r="M125" i="2"/>
  <c r="C126" i="2"/>
  <c r="C125" i="2"/>
  <c r="D126" i="1"/>
  <c r="E126" i="1"/>
  <c r="F126" i="1"/>
  <c r="G126" i="1"/>
  <c r="H126" i="1"/>
  <c r="I126" i="1"/>
  <c r="J126" i="1"/>
  <c r="K126" i="1"/>
  <c r="L126" i="1"/>
  <c r="M126" i="1"/>
  <c r="D125" i="1"/>
  <c r="E125" i="1"/>
  <c r="F125" i="1"/>
  <c r="G125" i="1"/>
  <c r="H125" i="1"/>
  <c r="I125" i="1"/>
  <c r="J125" i="1"/>
  <c r="K125" i="1"/>
  <c r="L125" i="1"/>
  <c r="M125" i="1"/>
  <c r="C126" i="1"/>
  <c r="C125" i="1"/>
  <c r="D123" i="2"/>
  <c r="E123" i="2"/>
  <c r="F123" i="2"/>
  <c r="G123" i="2"/>
  <c r="H123" i="2"/>
  <c r="I123" i="2"/>
  <c r="J123" i="2"/>
  <c r="K123" i="2"/>
  <c r="L123" i="2"/>
  <c r="M123" i="2"/>
  <c r="C123" i="2"/>
  <c r="D122" i="2"/>
  <c r="E122" i="2"/>
  <c r="F122" i="2"/>
  <c r="G122" i="2"/>
  <c r="H122" i="2"/>
  <c r="I122" i="2"/>
  <c r="J122" i="2"/>
  <c r="K122" i="2"/>
  <c r="L122" i="2"/>
  <c r="M122" i="2"/>
  <c r="C122" i="2"/>
  <c r="D123" i="1"/>
  <c r="E123" i="1"/>
  <c r="F123" i="1"/>
  <c r="G123" i="1"/>
  <c r="H123" i="1"/>
  <c r="I123" i="1"/>
  <c r="J123" i="1"/>
  <c r="K123" i="1"/>
  <c r="L123" i="1"/>
  <c r="M123" i="1"/>
  <c r="C123" i="1"/>
  <c r="D122" i="1"/>
  <c r="E122" i="1"/>
  <c r="F122" i="1"/>
  <c r="G122" i="1"/>
  <c r="H122" i="1"/>
  <c r="I122" i="1"/>
  <c r="J122" i="1"/>
  <c r="K122" i="1"/>
  <c r="L122" i="1"/>
  <c r="M122" i="1"/>
  <c r="C122" i="1"/>
  <c r="D120" i="2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C120" i="1"/>
  <c r="D119" i="1"/>
  <c r="E119" i="1"/>
  <c r="F119" i="1"/>
  <c r="G119" i="1"/>
  <c r="H119" i="1"/>
  <c r="I119" i="1"/>
  <c r="J119" i="1"/>
  <c r="K119" i="1"/>
  <c r="L119" i="1"/>
  <c r="M119" i="1"/>
  <c r="C119" i="1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C117" i="1"/>
  <c r="D116" i="1"/>
  <c r="E116" i="1"/>
  <c r="F116" i="1"/>
  <c r="G116" i="1"/>
  <c r="H116" i="1"/>
  <c r="I116" i="1"/>
  <c r="J116" i="1"/>
  <c r="K116" i="1"/>
  <c r="L116" i="1"/>
  <c r="M116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D114" i="1"/>
  <c r="E114" i="1"/>
  <c r="F114" i="1"/>
  <c r="G114" i="1"/>
  <c r="H114" i="1"/>
  <c r="I114" i="1"/>
  <c r="J114" i="1"/>
  <c r="K114" i="1"/>
  <c r="L114" i="1"/>
  <c r="M114" i="1"/>
  <c r="C114" i="1"/>
  <c r="D113" i="1"/>
  <c r="E113" i="1"/>
  <c r="F113" i="1"/>
  <c r="G113" i="1"/>
  <c r="H113" i="1"/>
  <c r="I113" i="1"/>
  <c r="J113" i="1"/>
  <c r="K113" i="1"/>
  <c r="L113" i="1"/>
  <c r="M113" i="1"/>
  <c r="C113" i="1"/>
  <c r="D74" i="2"/>
  <c r="E74" i="2"/>
  <c r="F74" i="2"/>
  <c r="G74" i="2"/>
  <c r="H74" i="2"/>
  <c r="I74" i="2"/>
  <c r="J74" i="2"/>
  <c r="K74" i="2"/>
  <c r="L74" i="2"/>
  <c r="M74" i="2"/>
  <c r="D75" i="2"/>
  <c r="E75" i="2"/>
  <c r="F75" i="2"/>
  <c r="G75" i="2"/>
  <c r="H75" i="2"/>
  <c r="I75" i="2"/>
  <c r="J75" i="2"/>
  <c r="K75" i="2"/>
  <c r="L75" i="2"/>
  <c r="M75" i="2"/>
  <c r="D77" i="2"/>
  <c r="E77" i="2"/>
  <c r="F77" i="2"/>
  <c r="G77" i="2"/>
  <c r="H77" i="2"/>
  <c r="I77" i="2"/>
  <c r="J77" i="2"/>
  <c r="K77" i="2"/>
  <c r="L77" i="2"/>
  <c r="M77" i="2"/>
  <c r="D78" i="2"/>
  <c r="E78" i="2"/>
  <c r="F78" i="2"/>
  <c r="G78" i="2"/>
  <c r="H78" i="2"/>
  <c r="I78" i="2"/>
  <c r="J78" i="2"/>
  <c r="K78" i="2"/>
  <c r="L78" i="2"/>
  <c r="M78" i="2"/>
  <c r="C80" i="2"/>
  <c r="D80" i="2"/>
  <c r="E80" i="2"/>
  <c r="F80" i="2"/>
  <c r="G80" i="2"/>
  <c r="H80" i="2"/>
  <c r="I80" i="2"/>
  <c r="J80" i="2"/>
  <c r="K80" i="2"/>
  <c r="L80" i="2"/>
  <c r="M80" i="2"/>
  <c r="C81" i="2"/>
  <c r="D81" i="2"/>
  <c r="E81" i="2"/>
  <c r="F81" i="2"/>
  <c r="G81" i="2"/>
  <c r="H81" i="2"/>
  <c r="I81" i="2"/>
  <c r="J81" i="2"/>
  <c r="K81" i="2"/>
  <c r="L81" i="2"/>
  <c r="M81" i="2"/>
  <c r="C83" i="2"/>
  <c r="D83" i="2"/>
  <c r="E83" i="2"/>
  <c r="F83" i="2"/>
  <c r="G83" i="2"/>
  <c r="H83" i="2"/>
  <c r="I83" i="2"/>
  <c r="J83" i="2"/>
  <c r="K83" i="2"/>
  <c r="L83" i="2"/>
  <c r="M83" i="2"/>
  <c r="C84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C95" i="2"/>
  <c r="D95" i="2"/>
  <c r="E95" i="2"/>
  <c r="F95" i="2"/>
  <c r="G95" i="2"/>
  <c r="H95" i="2"/>
  <c r="I95" i="2"/>
  <c r="J95" i="2"/>
  <c r="K95" i="2"/>
  <c r="L95" i="2"/>
  <c r="M95" i="2"/>
  <c r="C96" i="2"/>
  <c r="D96" i="2"/>
  <c r="E96" i="2"/>
  <c r="F96" i="2"/>
  <c r="G96" i="2"/>
  <c r="H96" i="2"/>
  <c r="I96" i="2"/>
  <c r="J96" i="2"/>
  <c r="K96" i="2"/>
  <c r="L96" i="2"/>
  <c r="M96" i="2"/>
  <c r="C98" i="2"/>
  <c r="D98" i="2"/>
  <c r="E98" i="2"/>
  <c r="F98" i="2"/>
  <c r="G98" i="2"/>
  <c r="H98" i="2"/>
  <c r="I98" i="2"/>
  <c r="J98" i="2"/>
  <c r="K98" i="2"/>
  <c r="L98" i="2"/>
  <c r="M98" i="2"/>
  <c r="C99" i="2"/>
  <c r="D99" i="2"/>
  <c r="E99" i="2"/>
  <c r="F99" i="2"/>
  <c r="G99" i="2"/>
  <c r="H99" i="2"/>
  <c r="I99" i="2"/>
  <c r="J99" i="2"/>
  <c r="K99" i="2"/>
  <c r="L99" i="2"/>
  <c r="M99" i="2"/>
  <c r="C101" i="2"/>
  <c r="D101" i="2"/>
  <c r="E101" i="2"/>
  <c r="F101" i="2"/>
  <c r="G101" i="2"/>
  <c r="H101" i="2"/>
  <c r="I101" i="2"/>
  <c r="J101" i="2"/>
  <c r="K101" i="2"/>
  <c r="L101" i="2"/>
  <c r="M101" i="2"/>
  <c r="C102" i="2"/>
  <c r="D102" i="2"/>
  <c r="E102" i="2"/>
  <c r="F102" i="2"/>
  <c r="G102" i="2"/>
  <c r="H102" i="2"/>
  <c r="I102" i="2"/>
  <c r="J102" i="2"/>
  <c r="K102" i="2"/>
  <c r="L102" i="2"/>
  <c r="M102" i="2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D111" i="1"/>
  <c r="E111" i="1"/>
  <c r="F111" i="1"/>
  <c r="G111" i="1"/>
  <c r="H111" i="1"/>
  <c r="I111" i="1"/>
  <c r="J111" i="1"/>
  <c r="K111" i="1"/>
  <c r="L111" i="1"/>
  <c r="M111" i="1"/>
  <c r="D110" i="1"/>
  <c r="E110" i="1"/>
  <c r="F110" i="1"/>
  <c r="G110" i="1"/>
  <c r="H110" i="1"/>
  <c r="I110" i="1"/>
  <c r="J110" i="1"/>
  <c r="K110" i="1"/>
  <c r="L110" i="1"/>
  <c r="M110" i="1"/>
  <c r="C111" i="1"/>
  <c r="C110" i="1"/>
  <c r="D108" i="2"/>
  <c r="E108" i="2"/>
  <c r="F108" i="2"/>
  <c r="G108" i="2"/>
  <c r="H108" i="2"/>
  <c r="I108" i="2"/>
  <c r="J108" i="2"/>
  <c r="K108" i="2"/>
  <c r="L108" i="2"/>
  <c r="M108" i="2"/>
  <c r="C108" i="2"/>
  <c r="D107" i="2"/>
  <c r="E107" i="2"/>
  <c r="F107" i="2"/>
  <c r="G107" i="2"/>
  <c r="H107" i="2"/>
  <c r="I107" i="2"/>
  <c r="J107" i="2"/>
  <c r="K107" i="2"/>
  <c r="L107" i="2"/>
  <c r="M107" i="2"/>
  <c r="C107" i="2"/>
  <c r="D108" i="1"/>
  <c r="E108" i="1"/>
  <c r="F108" i="1"/>
  <c r="G108" i="1"/>
  <c r="H108" i="1"/>
  <c r="I108" i="1"/>
  <c r="J108" i="1"/>
  <c r="K108" i="1"/>
  <c r="L108" i="1"/>
  <c r="M108" i="1"/>
  <c r="C108" i="1"/>
  <c r="D107" i="1"/>
  <c r="E107" i="1"/>
  <c r="F107" i="1"/>
  <c r="G107" i="1"/>
  <c r="H107" i="1"/>
  <c r="I107" i="1"/>
  <c r="J107" i="1"/>
  <c r="K107" i="1"/>
  <c r="L107" i="1"/>
  <c r="M107" i="1"/>
  <c r="C107" i="1"/>
  <c r="D105" i="2"/>
  <c r="E105" i="2"/>
  <c r="F105" i="2"/>
  <c r="G105" i="2"/>
  <c r="H105" i="2"/>
  <c r="I105" i="2"/>
  <c r="J105" i="2"/>
  <c r="K105" i="2"/>
  <c r="L105" i="2"/>
  <c r="M105" i="2"/>
  <c r="C105" i="2"/>
  <c r="D104" i="2"/>
  <c r="E104" i="2"/>
  <c r="F104" i="2"/>
  <c r="G104" i="2"/>
  <c r="H104" i="2"/>
  <c r="I104" i="2"/>
  <c r="J104" i="2"/>
  <c r="K104" i="2"/>
  <c r="L104" i="2"/>
  <c r="M104" i="2"/>
  <c r="C104" i="2"/>
  <c r="C92" i="1"/>
  <c r="D92" i="1"/>
  <c r="E92" i="1"/>
  <c r="F92" i="1"/>
  <c r="G92" i="1"/>
  <c r="H92" i="1"/>
  <c r="I92" i="1"/>
  <c r="J92" i="1"/>
  <c r="K92" i="1"/>
  <c r="L92" i="1"/>
  <c r="M92" i="1"/>
  <c r="C93" i="1"/>
  <c r="D93" i="1"/>
  <c r="E93" i="1"/>
  <c r="F93" i="1"/>
  <c r="G93" i="1"/>
  <c r="H93" i="1"/>
  <c r="I93" i="1"/>
  <c r="J93" i="1"/>
  <c r="K93" i="1"/>
  <c r="L93" i="1"/>
  <c r="M93" i="1"/>
  <c r="C95" i="1"/>
  <c r="D95" i="1"/>
  <c r="E95" i="1"/>
  <c r="F95" i="1"/>
  <c r="G95" i="1"/>
  <c r="H95" i="1"/>
  <c r="I95" i="1"/>
  <c r="J95" i="1"/>
  <c r="K95" i="1"/>
  <c r="L95" i="1"/>
  <c r="M95" i="1"/>
  <c r="C96" i="1"/>
  <c r="D96" i="1"/>
  <c r="E96" i="1"/>
  <c r="F96" i="1"/>
  <c r="G96" i="1"/>
  <c r="H96" i="1"/>
  <c r="I96" i="1"/>
  <c r="J96" i="1"/>
  <c r="K96" i="1"/>
  <c r="L96" i="1"/>
  <c r="M96" i="1"/>
  <c r="C98" i="1"/>
  <c r="D98" i="1"/>
  <c r="E98" i="1"/>
  <c r="F98" i="1"/>
  <c r="G98" i="1"/>
  <c r="H98" i="1"/>
  <c r="I98" i="1"/>
  <c r="J98" i="1"/>
  <c r="K98" i="1"/>
  <c r="L98" i="1"/>
  <c r="M98" i="1"/>
  <c r="C99" i="1"/>
  <c r="D99" i="1"/>
  <c r="E99" i="1"/>
  <c r="F99" i="1"/>
  <c r="G99" i="1"/>
  <c r="H99" i="1"/>
  <c r="I99" i="1"/>
  <c r="J99" i="1"/>
  <c r="K99" i="1"/>
  <c r="L99" i="1"/>
  <c r="M99" i="1"/>
  <c r="C101" i="1"/>
  <c r="D101" i="1"/>
  <c r="E101" i="1"/>
  <c r="F101" i="1"/>
  <c r="G101" i="1"/>
  <c r="H101" i="1"/>
  <c r="I101" i="1"/>
  <c r="J101" i="1"/>
  <c r="K101" i="1"/>
  <c r="L101" i="1"/>
  <c r="M101" i="1"/>
  <c r="C102" i="1"/>
  <c r="D102" i="1"/>
  <c r="E102" i="1"/>
  <c r="F102" i="1"/>
  <c r="G102" i="1"/>
  <c r="H102" i="1"/>
  <c r="I102" i="1"/>
  <c r="J102" i="1"/>
  <c r="K102" i="1"/>
  <c r="L102" i="1"/>
  <c r="M102" i="1"/>
  <c r="C104" i="1"/>
  <c r="D104" i="1"/>
  <c r="E104" i="1"/>
  <c r="F104" i="1"/>
  <c r="G104" i="1"/>
  <c r="H104" i="1"/>
  <c r="I104" i="1"/>
  <c r="J104" i="1"/>
  <c r="K104" i="1"/>
  <c r="L104" i="1"/>
  <c r="M104" i="1"/>
  <c r="C105" i="1"/>
  <c r="D105" i="1"/>
  <c r="E105" i="1"/>
  <c r="F105" i="1"/>
  <c r="G105" i="1"/>
  <c r="H105" i="1"/>
  <c r="I105" i="1"/>
  <c r="J105" i="1"/>
  <c r="K105" i="1"/>
  <c r="L105" i="1"/>
  <c r="M105" i="1"/>
  <c r="F90" i="1"/>
  <c r="G90" i="1"/>
  <c r="H90" i="1"/>
  <c r="I90" i="1"/>
  <c r="J90" i="1"/>
  <c r="K90" i="1"/>
  <c r="L90" i="1"/>
  <c r="M90" i="1"/>
  <c r="F89" i="1"/>
  <c r="G89" i="1"/>
  <c r="H89" i="1"/>
  <c r="I89" i="1"/>
  <c r="J89" i="1"/>
  <c r="K89" i="1"/>
  <c r="L89" i="1"/>
  <c r="M89" i="1"/>
  <c r="E90" i="1"/>
  <c r="E89" i="1"/>
  <c r="D90" i="1"/>
  <c r="D89" i="1"/>
  <c r="C90" i="1"/>
  <c r="C89" i="1"/>
  <c r="D87" i="1"/>
  <c r="E87" i="1"/>
  <c r="F87" i="1"/>
  <c r="G87" i="1"/>
  <c r="H87" i="1"/>
  <c r="I87" i="1"/>
  <c r="J87" i="1"/>
  <c r="K87" i="1"/>
  <c r="L87" i="1"/>
  <c r="M87" i="1"/>
  <c r="D86" i="1"/>
  <c r="E86" i="1"/>
  <c r="F86" i="1"/>
  <c r="G86" i="1"/>
  <c r="H86" i="1"/>
  <c r="I86" i="1"/>
  <c r="J86" i="1"/>
  <c r="K86" i="1"/>
  <c r="L86" i="1"/>
  <c r="M86" i="1"/>
  <c r="C87" i="1"/>
  <c r="C86" i="1"/>
  <c r="D84" i="1" l="1"/>
  <c r="E84" i="1"/>
  <c r="F84" i="1"/>
  <c r="G84" i="1"/>
  <c r="H84" i="1"/>
  <c r="I84" i="1"/>
  <c r="J84" i="1"/>
  <c r="K84" i="1"/>
  <c r="L84" i="1"/>
  <c r="M84" i="1"/>
  <c r="C84" i="1"/>
  <c r="D83" i="1"/>
  <c r="E83" i="1"/>
  <c r="F83" i="1"/>
  <c r="G83" i="1"/>
  <c r="H83" i="1"/>
  <c r="I83" i="1"/>
  <c r="J83" i="1"/>
  <c r="K83" i="1"/>
  <c r="L83" i="1"/>
  <c r="M83" i="1"/>
  <c r="C83" i="1"/>
  <c r="M81" i="1"/>
  <c r="L81" i="1"/>
  <c r="K81" i="1"/>
  <c r="J81" i="1"/>
  <c r="I81" i="1"/>
  <c r="H81" i="1"/>
  <c r="G81" i="1"/>
  <c r="F81" i="1"/>
  <c r="E81" i="1"/>
  <c r="D81" i="1"/>
  <c r="M80" i="1"/>
  <c r="L80" i="1"/>
  <c r="K80" i="1"/>
  <c r="J80" i="1"/>
  <c r="I80" i="1"/>
  <c r="H80" i="1"/>
  <c r="G80" i="1"/>
  <c r="F80" i="1"/>
  <c r="E80" i="1"/>
  <c r="D80" i="1"/>
  <c r="M75" i="1"/>
  <c r="L75" i="1"/>
  <c r="K75" i="1"/>
  <c r="J75" i="1"/>
  <c r="I75" i="1"/>
  <c r="I74" i="1"/>
  <c r="H75" i="1"/>
  <c r="G75" i="1"/>
  <c r="F75" i="1"/>
  <c r="E75" i="1"/>
  <c r="D75" i="1"/>
  <c r="C41" i="1"/>
  <c r="C74" i="1" s="1"/>
  <c r="M74" i="1"/>
  <c r="L74" i="1"/>
  <c r="K74" i="1"/>
  <c r="J74" i="1"/>
  <c r="H74" i="1"/>
  <c r="G74" i="1"/>
  <c r="F74" i="1"/>
  <c r="E74" i="1"/>
  <c r="D74" i="1"/>
  <c r="C43" i="1"/>
  <c r="C80" i="1" s="1"/>
  <c r="M76" i="1"/>
  <c r="M78" i="1" s="1"/>
  <c r="L76" i="1"/>
  <c r="L78" i="1" s="1"/>
  <c r="K76" i="1"/>
  <c r="K78" i="1" s="1"/>
  <c r="J76" i="1"/>
  <c r="J78" i="1" s="1"/>
  <c r="I76" i="1"/>
  <c r="I78" i="1" s="1"/>
  <c r="H76" i="1"/>
  <c r="H77" i="1" s="1"/>
  <c r="G76" i="1"/>
  <c r="G77" i="1" s="1"/>
  <c r="F76" i="1"/>
  <c r="F78" i="1" s="1"/>
  <c r="E76" i="1"/>
  <c r="E78" i="1" s="1"/>
  <c r="D76" i="1"/>
  <c r="D78" i="1" s="1"/>
  <c r="M43" i="3"/>
  <c r="L43" i="3"/>
  <c r="K43" i="3"/>
  <c r="J43" i="3"/>
  <c r="I43" i="3"/>
  <c r="H43" i="3"/>
  <c r="G43" i="3"/>
  <c r="F43" i="3"/>
  <c r="E43" i="3"/>
  <c r="D43" i="3"/>
  <c r="C42" i="1"/>
  <c r="C42" i="2"/>
  <c r="C76" i="1" l="1"/>
  <c r="C78" i="1" s="1"/>
  <c r="C77" i="2"/>
  <c r="C78" i="2"/>
  <c r="C81" i="1"/>
  <c r="C43" i="3"/>
  <c r="I77" i="1"/>
  <c r="J77" i="1"/>
  <c r="C75" i="1"/>
  <c r="G78" i="1"/>
  <c r="H78" i="1"/>
  <c r="K77" i="1"/>
  <c r="D77" i="1"/>
  <c r="L77" i="1"/>
  <c r="E77" i="1"/>
  <c r="M77" i="1"/>
  <c r="F77" i="1"/>
  <c r="M42" i="3"/>
  <c r="L42" i="3"/>
  <c r="K42" i="3"/>
  <c r="J42" i="3"/>
  <c r="I42" i="3"/>
  <c r="H42" i="3"/>
  <c r="G42" i="3"/>
  <c r="F42" i="3"/>
  <c r="E42" i="3"/>
  <c r="D42" i="3"/>
  <c r="C41" i="2"/>
  <c r="C77" i="1" l="1"/>
  <c r="C75" i="2"/>
  <c r="C74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<sst xmlns="http://schemas.openxmlformats.org/spreadsheetml/2006/main" count="513" uniqueCount="82">
  <si>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</si>
  <si>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</si>
  <si>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</si>
  <si>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</si>
  <si>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</si>
  <si>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</si>
  <si>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</si>
  <si>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</si>
  <si>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</si>
  <si>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</si>
  <si>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</si>
  <si>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</si>
  <si>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</si>
  <si>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</si>
  <si>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</si>
  <si>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</si>
  <si>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</si>
  <si>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</si>
  <si>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</si>
  <si>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</si>
  <si>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</si>
  <si>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</si>
  <si>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</si>
  <si>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</si>
  <si>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</si>
  <si>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</si>
  <si>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</si>
  <si>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</si>
  <si>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</si>
  <si>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</si>
  <si>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</si>
  <si>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</si>
  <si>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</si>
  <si>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</si>
  <si>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</si>
  <si>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</si>
  <si>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</si>
  <si>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</si>
  <si>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</si>
  <si>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</si>
  <si>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</si>
  <si>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</si>
  <si>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</si>
  <si>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</si>
  <si>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</si>
  <si>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</si>
  <si>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</si>
  <si>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</si>
  <si>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</si>
  <si>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</si>
  <si>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</si>
  <si>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</si>
  <si>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</si>
  <si>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</si>
  <si>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</si>
  <si>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</si>
  <si>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</si>
  <si>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</si>
  <si>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</si>
  <si>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</si>
  <si>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</si>
  <si>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</si>
  <si>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</si>
  <si>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</si>
  <si>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</si>
  <si>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</si>
  <si>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</si>
  <si>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</si>
  <si>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</si>
  <si>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</si>
  <si>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</si>
  <si>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</si>
  <si>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</si>
  <si>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</si>
  <si>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</si>
  <si>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</si>
  <si>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Operated Marketing Network Domestic Flights January 2019 thru August 2024</t>
  </si>
  <si>
    <t>August 2024</t>
  </si>
  <si>
    <t>Percent operated compared to August 2019 (same month, pre-pandemic)</t>
  </si>
  <si>
    <t>Percent chg from August 2020</t>
  </si>
  <si>
    <t>Scheduled Marketing Network Domestic Flights January 2019 thru August 2024</t>
  </si>
  <si>
    <t>Canceled Marketing Network Domestic Flights January 2019 thru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</si>
</sst>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opLeftCell="A67" workbookViewId="0">
      <selection activeCell="H81" sqref="H81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7" t="s">
        <v>76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x14ac:dyDescent="0.3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x14ac:dyDescent="0.3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x14ac:dyDescent="0.3">
      <c r="A4" s="138" t="s">
        <v>39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31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32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33" customFormat="1" ht="13.8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4" customFormat="1" ht="13.8" customHeight="1" x14ac:dyDescent="0.3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x14ac:dyDescent="0.3">
      <c r="A74" s="135" t="s">
        <v>77</v>
      </c>
      <c r="B74" s="85" t="s">
        <v>26</v>
      </c>
      <c r="C74" s="86">
        <v>660639</v>
      </c>
      <c r="D74" s="86">
        <v>37624</v>
      </c>
      <c r="E74" s="86">
        <v>9244</v>
      </c>
      <c r="F74" s="86">
        <v>169090</v>
      </c>
      <c r="G74" s="86">
        <v>136680</v>
      </c>
      <c r="H74" s="86">
        <v>18813</v>
      </c>
      <c r="I74" s="86">
        <v>6829</v>
      </c>
      <c r="J74" s="86">
        <v>20498</v>
      </c>
      <c r="K74" s="86">
        <v>118338</v>
      </c>
      <c r="L74" s="86">
        <v>24676</v>
      </c>
      <c r="M74" s="86">
        <v>118847</v>
      </c>
      <c r="N74" s="10"/>
      <c r="P74" s="46"/>
    </row>
    <row r="75" spans="1:17" x14ac:dyDescent="0.3">
      <c r="A75" s="136"/>
      <c r="B75" s="85" t="s">
        <v>23</v>
      </c>
      <c r="C75" s="87">
        <f>(C74-C73)/C74</f>
        <v>2.0334857615127173E-2</v>
      </c>
      <c r="D75" s="87">
        <f t="shared" ref="D75:M75" si="0">(D74-D73)/D74</f>
        <v>8.8507335743142675E-3</v>
      </c>
      <c r="E75" s="87">
        <f t="shared" si="0"/>
        <v>2.1527477282561661E-2</v>
      </c>
      <c r="F75" s="87">
        <f t="shared" si="0"/>
        <v>2.5554438464722929E-2</v>
      </c>
      <c r="G75" s="87">
        <f t="shared" si="0"/>
        <v>1.8649400058530875E-2</v>
      </c>
      <c r="H75" s="87">
        <f t="shared" si="0"/>
        <v>3.2690161058842288E-2</v>
      </c>
      <c r="I75" s="87">
        <f t="shared" si="0"/>
        <v>1.5229169717381754E-2</v>
      </c>
      <c r="J75" s="87">
        <f t="shared" si="0"/>
        <v>4.4687286564542884E-2</v>
      </c>
      <c r="K75" s="87">
        <f t="shared" si="0"/>
        <v>8.501073197113353E-3</v>
      </c>
      <c r="L75" s="87">
        <f t="shared" si="0"/>
        <v>3.9593126924947319E-2</v>
      </c>
      <c r="M75" s="87">
        <f t="shared" si="0"/>
        <v>2.0311829495065083E-2</v>
      </c>
      <c r="P75" s="46"/>
    </row>
    <row r="76" spans="1:17" s="8" customFormat="1" ht="28.8" x14ac:dyDescent="0.3">
      <c r="A76" s="136"/>
      <c r="B76" s="88" t="s">
        <v>40</v>
      </c>
      <c r="C76" s="89">
        <f>(C73-C61)/C61</f>
        <v>2.6070096280524636E-2</v>
      </c>
      <c r="D76" s="89">
        <f t="shared" ref="D76:M76" si="1">(D73-D61)/D61</f>
        <v>4.909131829179092E-2</v>
      </c>
      <c r="E76" s="89">
        <f t="shared" si="1"/>
        <v>3.6319890009165905E-2</v>
      </c>
      <c r="F76" s="89">
        <f t="shared" si="1"/>
        <v>6.1956998118023153E-2</v>
      </c>
      <c r="G76" s="89">
        <f t="shared" si="1"/>
        <v>3.3597645082491467E-2</v>
      </c>
      <c r="H76" s="89">
        <f t="shared" si="1"/>
        <v>0.24379741644453556</v>
      </c>
      <c r="I76" s="89">
        <f t="shared" si="1"/>
        <v>-2.7476500361532898E-2</v>
      </c>
      <c r="J76" s="89">
        <f t="shared" si="1"/>
        <v>-0.11895977683793756</v>
      </c>
      <c r="K76" s="89">
        <f t="shared" si="1"/>
        <v>-5.0711974110032365E-2</v>
      </c>
      <c r="L76" s="89">
        <f t="shared" si="1"/>
        <v>0.11698166564547297</v>
      </c>
      <c r="M76" s="89">
        <f t="shared" si="1"/>
        <v>3.0645032796027299E-2</v>
      </c>
      <c r="P76" s="46"/>
    </row>
    <row r="77" spans="1:17" s="31" customFormat="1" ht="28.8" x14ac:dyDescent="0.3">
      <c r="A77" s="136"/>
      <c r="B77" s="88" t="s">
        <v>41</v>
      </c>
      <c r="C77" s="89">
        <f>(C73-C72)/C72</f>
        <v>-1.5257907013190148E-2</v>
      </c>
      <c r="D77" s="89">
        <f t="shared" ref="D77:M77" si="2">(D73-D72)/D72</f>
        <v>-2.3361181677709977E-2</v>
      </c>
      <c r="E77" s="89">
        <f t="shared" si="2"/>
        <v>-0.27326048529648078</v>
      </c>
      <c r="F77" s="89">
        <f t="shared" si="2"/>
        <v>-8.914232094844543E-3</v>
      </c>
      <c r="G77" s="89">
        <f t="shared" si="2"/>
        <v>2.6321628880336061E-2</v>
      </c>
      <c r="H77" s="89">
        <f t="shared" si="2"/>
        <v>-1.9187237253422442E-2</v>
      </c>
      <c r="I77" s="89">
        <f t="shared" si="2"/>
        <v>-5.9127864005912786E-3</v>
      </c>
      <c r="J77" s="89">
        <f t="shared" si="2"/>
        <v>-1.8347704030479247E-2</v>
      </c>
      <c r="K77" s="89">
        <f t="shared" si="2"/>
        <v>-7.4617683941542515E-2</v>
      </c>
      <c r="L77" s="89">
        <f t="shared" si="2"/>
        <v>8.8544548976203646E-3</v>
      </c>
      <c r="M77" s="89">
        <f t="shared" si="2"/>
        <v>2.0348607934379682E-2</v>
      </c>
    </row>
    <row r="78" spans="1:17" ht="61.95" customHeight="1" x14ac:dyDescent="0.3">
      <c r="A78" s="136"/>
      <c r="B78" s="88" t="s">
        <v>78</v>
      </c>
      <c r="C78" s="89">
        <f>C73/C13</f>
        <v>0.91860371043768174</v>
      </c>
      <c r="D78" s="89">
        <f t="shared" ref="D78:M78" si="3">D73/D13</f>
        <v>0.92881516351590321</v>
      </c>
      <c r="E78" s="89">
        <f t="shared" si="3"/>
        <v>1.0404923501668009</v>
      </c>
      <c r="F78" s="89">
        <f t="shared" si="3"/>
        <v>0.91070333010916127</v>
      </c>
      <c r="G78" s="89">
        <f t="shared" si="3"/>
        <v>0.83462553202080791</v>
      </c>
      <c r="H78" s="89">
        <f t="shared" si="3"/>
        <v>1.4853085210577865</v>
      </c>
      <c r="I78" s="89">
        <f t="shared" si="3"/>
        <v>0.83240500061888845</v>
      </c>
      <c r="J78" s="89">
        <f t="shared" si="3"/>
        <v>0.77491096161456274</v>
      </c>
      <c r="K78" s="89">
        <f t="shared" si="3"/>
        <v>1.0203936097124022</v>
      </c>
      <c r="L78" s="89">
        <f t="shared" si="3"/>
        <v>1.2953104503716659</v>
      </c>
      <c r="M78" s="89">
        <f t="shared" si="3"/>
        <v>0.86122904862641836</v>
      </c>
    </row>
    <row r="79" spans="1:17" s="40" customFormat="1" ht="28.8" x14ac:dyDescent="0.3">
      <c r="A79" s="84"/>
      <c r="B79" s="88" t="s">
        <v>79</v>
      </c>
      <c r="C79" s="89">
        <f>(C73-C49)/C25</f>
        <v>0.12441930974291057</v>
      </c>
      <c r="D79" s="89">
        <f t="shared" ref="D79:M79" si="4">(D73-D49)/D25</f>
        <v>0.1099301548739751</v>
      </c>
      <c r="E79" s="89">
        <f t="shared" si="4"/>
        <v>-1.6024874431954078E-2</v>
      </c>
      <c r="F79" s="89">
        <f t="shared" si="4"/>
        <v>0.1735530594736947</v>
      </c>
      <c r="G79" s="89">
        <f t="shared" si="4"/>
        <v>0.10443365621333088</v>
      </c>
      <c r="H79" s="89">
        <f t="shared" si="4"/>
        <v>0.70557441992076964</v>
      </c>
      <c r="I79" s="89">
        <f t="shared" si="4"/>
        <v>8.2120194102276972E-2</v>
      </c>
      <c r="J79" s="89">
        <f t="shared" si="4"/>
        <v>-0.38835078534031414</v>
      </c>
      <c r="K79" s="89">
        <f t="shared" si="4"/>
        <v>1.9095129548519531E-2</v>
      </c>
      <c r="L79" s="89">
        <f t="shared" si="4"/>
        <v>0.37290490664350845</v>
      </c>
      <c r="M79" s="89">
        <f t="shared" si="4"/>
        <v>0.19134653622842598</v>
      </c>
    </row>
    <row r="80" spans="1:17" ht="14.55" customHeight="1" x14ac:dyDescent="0.3">
      <c r="A80" s="44" t="s">
        <v>24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2:13" x14ac:dyDescent="0.3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</row>
  </sheetData>
  <mergeCells count="5">
    <mergeCell ref="A74:A78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0"/>
  <sheetViews>
    <sheetView topLeftCell="A82" workbookViewId="0">
      <selection activeCell="P14" sqref="P14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7" t="s">
        <v>80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4" x14ac:dyDescent="0.3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x14ac:dyDescent="0.3">
      <c r="A3" s="138" t="s">
        <v>39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31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32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33" customFormat="1" ht="14.55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4" customFormat="1" ht="14.55" customHeight="1" x14ac:dyDescent="0.3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63" customFormat="1" ht="14.55" customHeight="1" x14ac:dyDescent="0.3">
      <c r="A73" s="140" t="s">
        <v>42</v>
      </c>
      <c r="B73" s="55" t="s">
        <v>43</v>
      </c>
      <c r="C73" s="54">
        <v>35667</v>
      </c>
      <c r="D73" s="54">
        <v>1866</v>
      </c>
      <c r="E73" s="54">
        <v>724</v>
      </c>
      <c r="F73" s="54">
        <v>8609</v>
      </c>
      <c r="G73" s="54">
        <v>5521</v>
      </c>
      <c r="H73" s="54">
        <v>536</v>
      </c>
      <c r="I73" s="54">
        <v>205</v>
      </c>
      <c r="J73" s="54">
        <v>2088</v>
      </c>
      <c r="K73" s="54">
        <v>6448</v>
      </c>
      <c r="L73" s="54">
        <v>601</v>
      </c>
      <c r="M73" s="54">
        <v>8149</v>
      </c>
      <c r="N73" s="10"/>
    </row>
    <row r="74" spans="1:14" s="63" customFormat="1" x14ac:dyDescent="0.3">
      <c r="A74" s="141"/>
      <c r="B74" s="6" t="s">
        <v>23</v>
      </c>
      <c r="C74" s="32">
        <f t="shared" ref="C74:M74" si="1">C73/C41</f>
        <v>6.3268864736570424E-2</v>
      </c>
      <c r="D74" s="32">
        <f t="shared" si="1"/>
        <v>6.2889690269960566E-2</v>
      </c>
      <c r="E74" s="32">
        <f t="shared" si="1"/>
        <v>8.3084691301354138E-2</v>
      </c>
      <c r="F74" s="32">
        <f t="shared" si="1"/>
        <v>5.7603393709059036E-2</v>
      </c>
      <c r="G74" s="32">
        <f t="shared" si="1"/>
        <v>4.6890659237994937E-2</v>
      </c>
      <c r="H74" s="32">
        <f t="shared" si="1"/>
        <v>4.4521970263310909E-2</v>
      </c>
      <c r="I74" s="32">
        <f t="shared" si="1"/>
        <v>3.4935241990456715E-2</v>
      </c>
      <c r="J74" s="32">
        <f t="shared" si="1"/>
        <v>9.7881117569848117E-2</v>
      </c>
      <c r="K74" s="32">
        <f t="shared" si="1"/>
        <v>6.6176772445502685E-2</v>
      </c>
      <c r="L74" s="32">
        <f t="shared" si="1"/>
        <v>3.4237210892104367E-2</v>
      </c>
      <c r="M74" s="32">
        <f t="shared" si="1"/>
        <v>7.8410053113694089E-2</v>
      </c>
      <c r="N74" s="10"/>
    </row>
    <row r="75" spans="1:14" s="63" customFormat="1" x14ac:dyDescent="0.3">
      <c r="A75" s="142"/>
      <c r="B75" s="5" t="s">
        <v>25</v>
      </c>
      <c r="C75" s="34">
        <f t="shared" ref="C75:M75" si="2">C41-C73</f>
        <v>528070</v>
      </c>
      <c r="D75" s="34">
        <f t="shared" si="2"/>
        <v>27805</v>
      </c>
      <c r="E75" s="34">
        <f t="shared" si="2"/>
        <v>7990</v>
      </c>
      <c r="F75" s="34">
        <f t="shared" si="2"/>
        <v>140844</v>
      </c>
      <c r="G75" s="34">
        <f t="shared" si="2"/>
        <v>112221</v>
      </c>
      <c r="H75" s="34">
        <f t="shared" si="2"/>
        <v>11503</v>
      </c>
      <c r="I75" s="34">
        <f t="shared" si="2"/>
        <v>5663</v>
      </c>
      <c r="J75" s="34">
        <f t="shared" si="2"/>
        <v>19244</v>
      </c>
      <c r="K75" s="34">
        <f t="shared" si="2"/>
        <v>90988</v>
      </c>
      <c r="L75" s="34">
        <f t="shared" si="2"/>
        <v>16953</v>
      </c>
      <c r="M75" s="34">
        <f t="shared" si="2"/>
        <v>95779</v>
      </c>
      <c r="N75" s="10"/>
    </row>
    <row r="76" spans="1:14" ht="14.55" customHeight="1" x14ac:dyDescent="0.3">
      <c r="A76" s="140" t="s">
        <v>45</v>
      </c>
      <c r="B76" s="55" t="s">
        <v>43</v>
      </c>
      <c r="C76" s="54">
        <f>'Canceled Domestic Flights'!C42</f>
        <v>23421</v>
      </c>
      <c r="D76" s="54">
        <f>'Canceled Domestic Flights'!D42</f>
        <v>393</v>
      </c>
      <c r="E76" s="54">
        <f>'Canceled Domestic Flights'!E42</f>
        <v>493</v>
      </c>
      <c r="F76" s="54">
        <f>'Canceled Domestic Flights'!F42</f>
        <v>9933</v>
      </c>
      <c r="G76" s="54">
        <f>'Canceled Domestic Flights'!G42</f>
        <v>2498</v>
      </c>
      <c r="H76" s="54">
        <f>'Canceled Domestic Flights'!H42</f>
        <v>482</v>
      </c>
      <c r="I76" s="54">
        <f>'Canceled Domestic Flights'!I42</f>
        <v>11</v>
      </c>
      <c r="J76" s="54">
        <f>'Canceled Domestic Flights'!J42</f>
        <v>1048</v>
      </c>
      <c r="K76" s="54">
        <f>'Canceled Domestic Flights'!K42</f>
        <v>3779</v>
      </c>
      <c r="L76" s="54">
        <f>'Canceled Domestic Flights'!L42</f>
        <v>559</v>
      </c>
      <c r="M76" s="54">
        <f>'Canceled Domestic Flights'!M42</f>
        <v>4225</v>
      </c>
      <c r="N76" s="10"/>
    </row>
    <row r="77" spans="1:14" x14ac:dyDescent="0.3">
      <c r="A77" s="141"/>
      <c r="B77" s="6" t="s">
        <v>23</v>
      </c>
      <c r="C77" s="32">
        <f t="shared" ref="C77:M77" si="3">C76/C42</f>
        <v>4.5044542573160602E-2</v>
      </c>
      <c r="D77" s="32">
        <f t="shared" si="3"/>
        <v>1.4508804961789789E-2</v>
      </c>
      <c r="E77" s="32">
        <f t="shared" si="3"/>
        <v>5.6849630996309963E-2</v>
      </c>
      <c r="F77" s="32">
        <f t="shared" si="3"/>
        <v>7.2178058102864456E-2</v>
      </c>
      <c r="G77" s="32">
        <f t="shared" si="3"/>
        <v>2.3596758043490582E-2</v>
      </c>
      <c r="H77" s="32">
        <f t="shared" si="3"/>
        <v>4.3302488545503545E-2</v>
      </c>
      <c r="I77" s="32">
        <f t="shared" si="3"/>
        <v>2.2070626003210273E-3</v>
      </c>
      <c r="J77" s="32">
        <f t="shared" si="3"/>
        <v>5.0925700957286553E-2</v>
      </c>
      <c r="K77" s="32">
        <f t="shared" si="3"/>
        <v>4.1543450777771669E-2</v>
      </c>
      <c r="L77" s="32">
        <f t="shared" si="3"/>
        <v>3.3415027796042801E-2</v>
      </c>
      <c r="M77" s="32">
        <f t="shared" si="3"/>
        <v>4.3861925772125616E-2</v>
      </c>
      <c r="N77" s="10"/>
    </row>
    <row r="78" spans="1:14" x14ac:dyDescent="0.3">
      <c r="A78" s="142"/>
      <c r="B78" s="5" t="s">
        <v>25</v>
      </c>
      <c r="C78" s="34">
        <f t="shared" ref="C78:M78" si="4">C42-C76</f>
        <v>496531</v>
      </c>
      <c r="D78" s="34">
        <f t="shared" si="4"/>
        <v>26694</v>
      </c>
      <c r="E78" s="34">
        <f t="shared" si="4"/>
        <v>8179</v>
      </c>
      <c r="F78" s="34">
        <f t="shared" si="4"/>
        <v>127685</v>
      </c>
      <c r="G78" s="34">
        <f t="shared" si="4"/>
        <v>103364</v>
      </c>
      <c r="H78" s="34">
        <f t="shared" si="4"/>
        <v>10649</v>
      </c>
      <c r="I78" s="34">
        <f t="shared" si="4"/>
        <v>4973</v>
      </c>
      <c r="J78" s="34">
        <f t="shared" si="4"/>
        <v>19531</v>
      </c>
      <c r="K78" s="34">
        <f t="shared" si="4"/>
        <v>87186</v>
      </c>
      <c r="L78" s="34">
        <f t="shared" si="4"/>
        <v>16170</v>
      </c>
      <c r="M78" s="34">
        <f t="shared" si="4"/>
        <v>92100</v>
      </c>
      <c r="N78" s="10"/>
    </row>
    <row r="79" spans="1:14" s="65" customFormat="1" x14ac:dyDescent="0.3">
      <c r="A79" s="140" t="s">
        <v>46</v>
      </c>
      <c r="B79" s="55" t="s">
        <v>43</v>
      </c>
      <c r="C79" s="54">
        <v>9108</v>
      </c>
      <c r="D79" s="54">
        <v>402</v>
      </c>
      <c r="E79" s="54">
        <v>633</v>
      </c>
      <c r="F79" s="54">
        <v>2211</v>
      </c>
      <c r="G79" s="54">
        <v>1111</v>
      </c>
      <c r="H79" s="54">
        <v>585</v>
      </c>
      <c r="I79" s="54">
        <v>24</v>
      </c>
      <c r="J79" s="54">
        <v>635</v>
      </c>
      <c r="K79" s="54">
        <v>2048</v>
      </c>
      <c r="L79" s="54">
        <v>410</v>
      </c>
      <c r="M79" s="54">
        <v>1049</v>
      </c>
      <c r="N79" s="10"/>
    </row>
    <row r="80" spans="1:14" s="65" customFormat="1" x14ac:dyDescent="0.3">
      <c r="A80" s="141"/>
      <c r="B80" s="6" t="s">
        <v>23</v>
      </c>
      <c r="C80" s="32">
        <f t="shared" ref="C80:M80" si="5">C79/C43</f>
        <v>1.5423119778102149E-2</v>
      </c>
      <c r="D80" s="32">
        <f t="shared" si="5"/>
        <v>1.2807442334650185E-2</v>
      </c>
      <c r="E80" s="32">
        <f t="shared" si="5"/>
        <v>5.3799082100968891E-2</v>
      </c>
      <c r="F80" s="32">
        <f t="shared" si="5"/>
        <v>1.4623015873015873E-2</v>
      </c>
      <c r="G80" s="32">
        <f t="shared" si="5"/>
        <v>8.9626408731919432E-3</v>
      </c>
      <c r="H80" s="32">
        <f t="shared" si="5"/>
        <v>4.5345322068056741E-2</v>
      </c>
      <c r="I80" s="32">
        <f t="shared" si="5"/>
        <v>3.99400898652022E-3</v>
      </c>
      <c r="J80" s="32">
        <f t="shared" si="5"/>
        <v>2.7670050982613621E-2</v>
      </c>
      <c r="K80" s="32">
        <f t="shared" si="5"/>
        <v>1.9745468569224836E-2</v>
      </c>
      <c r="L80" s="32">
        <f t="shared" si="5"/>
        <v>2.1314202536909962E-2</v>
      </c>
      <c r="M80" s="32">
        <f t="shared" si="5"/>
        <v>9.765952296721097E-3</v>
      </c>
      <c r="N80" s="10"/>
    </row>
    <row r="81" spans="1:14" s="65" customFormat="1" x14ac:dyDescent="0.3">
      <c r="A81" s="142"/>
      <c r="B81" s="55" t="s">
        <v>25</v>
      </c>
      <c r="C81" s="66">
        <f t="shared" ref="C81:M81" si="6">C43-C79</f>
        <v>581434</v>
      </c>
      <c r="D81" s="66">
        <f t="shared" si="6"/>
        <v>30986</v>
      </c>
      <c r="E81" s="66">
        <f t="shared" si="6"/>
        <v>11133</v>
      </c>
      <c r="F81" s="66">
        <f t="shared" si="6"/>
        <v>148989</v>
      </c>
      <c r="G81" s="66">
        <f t="shared" si="6"/>
        <v>122848</v>
      </c>
      <c r="H81" s="66">
        <f t="shared" si="6"/>
        <v>12316</v>
      </c>
      <c r="I81" s="66">
        <f t="shared" si="6"/>
        <v>5985</v>
      </c>
      <c r="J81" s="66">
        <f t="shared" si="6"/>
        <v>22314</v>
      </c>
      <c r="K81" s="66">
        <f t="shared" si="6"/>
        <v>101672</v>
      </c>
      <c r="L81" s="66">
        <f t="shared" si="6"/>
        <v>18826</v>
      </c>
      <c r="M81" s="66">
        <f t="shared" si="6"/>
        <v>106365</v>
      </c>
      <c r="N81" s="10"/>
    </row>
    <row r="82" spans="1:14" x14ac:dyDescent="0.3">
      <c r="A82" s="140" t="s">
        <v>47</v>
      </c>
      <c r="B82" s="55" t="s">
        <v>43</v>
      </c>
      <c r="C82" s="68">
        <v>13397</v>
      </c>
      <c r="D82" s="68">
        <v>1227</v>
      </c>
      <c r="E82" s="68">
        <v>310</v>
      </c>
      <c r="F82" s="68">
        <v>2313</v>
      </c>
      <c r="G82" s="68">
        <v>1341</v>
      </c>
      <c r="H82" s="68">
        <v>438</v>
      </c>
      <c r="I82" s="68">
        <v>82</v>
      </c>
      <c r="J82" s="68">
        <v>2163</v>
      </c>
      <c r="K82" s="68">
        <v>1941</v>
      </c>
      <c r="L82" s="68">
        <v>1920</v>
      </c>
      <c r="M82" s="68">
        <v>1662</v>
      </c>
      <c r="N82" s="59"/>
    </row>
    <row r="83" spans="1:14" x14ac:dyDescent="0.3">
      <c r="A83" s="141"/>
      <c r="B83" s="55" t="s">
        <v>23</v>
      </c>
      <c r="C83" s="69">
        <f t="shared" ref="C83:M83" si="7">C82/C44</f>
        <v>2.3086732495821057E-2</v>
      </c>
      <c r="D83" s="69">
        <f t="shared" si="7"/>
        <v>3.7758493353028062E-2</v>
      </c>
      <c r="E83" s="69">
        <f t="shared" si="7"/>
        <v>2.9406184784670841E-2</v>
      </c>
      <c r="F83" s="69">
        <f t="shared" si="7"/>
        <v>1.5752589676707552E-2</v>
      </c>
      <c r="G83" s="69">
        <f t="shared" si="7"/>
        <v>1.1027688461633349E-2</v>
      </c>
      <c r="H83" s="69">
        <f t="shared" si="7"/>
        <v>3.5892813242645254E-2</v>
      </c>
      <c r="I83" s="69">
        <f t="shared" si="7"/>
        <v>1.3623525502575179E-2</v>
      </c>
      <c r="J83" s="69">
        <f t="shared" si="7"/>
        <v>8.9598608176960359E-2</v>
      </c>
      <c r="K83" s="69">
        <f t="shared" si="7"/>
        <v>1.8857292749511808E-2</v>
      </c>
      <c r="L83" s="69">
        <f t="shared" si="7"/>
        <v>0.10293250415482764</v>
      </c>
      <c r="M83" s="69">
        <f t="shared" si="7"/>
        <v>1.5848344124574469E-2</v>
      </c>
      <c r="N83" s="59"/>
    </row>
    <row r="84" spans="1:14" x14ac:dyDescent="0.3">
      <c r="A84" s="142"/>
      <c r="B84" s="6" t="s">
        <v>25</v>
      </c>
      <c r="C84" s="67">
        <f t="shared" ref="C84:M84" si="8">C44-C82</f>
        <v>566893</v>
      </c>
      <c r="D84" s="67">
        <f t="shared" si="8"/>
        <v>31269</v>
      </c>
      <c r="E84" s="67">
        <f t="shared" si="8"/>
        <v>10232</v>
      </c>
      <c r="F84" s="67">
        <f t="shared" si="8"/>
        <v>144520</v>
      </c>
      <c r="G84" s="67">
        <f t="shared" si="8"/>
        <v>120262</v>
      </c>
      <c r="H84" s="67">
        <f t="shared" si="8"/>
        <v>11765</v>
      </c>
      <c r="I84" s="67">
        <f t="shared" si="8"/>
        <v>5937</v>
      </c>
      <c r="J84" s="67">
        <f t="shared" si="8"/>
        <v>21978</v>
      </c>
      <c r="K84" s="67">
        <f t="shared" si="8"/>
        <v>100990</v>
      </c>
      <c r="L84" s="67">
        <f t="shared" si="8"/>
        <v>16733</v>
      </c>
      <c r="M84" s="67">
        <f t="shared" si="8"/>
        <v>103207</v>
      </c>
      <c r="N84" s="59"/>
    </row>
    <row r="85" spans="1:14" s="78" customFormat="1" x14ac:dyDescent="0.3">
      <c r="A85"/>
      <c r="B85" s="55" t="s">
        <v>43</v>
      </c>
      <c r="C85" s="34">
        <v>11993</v>
      </c>
      <c r="D85" s="34">
        <v>746</v>
      </c>
      <c r="E85" s="34">
        <v>179</v>
      </c>
      <c r="F85" s="34">
        <v>3052</v>
      </c>
      <c r="G85" s="34">
        <v>3398</v>
      </c>
      <c r="H85" s="34">
        <v>179</v>
      </c>
      <c r="I85" s="34">
        <v>4</v>
      </c>
      <c r="J85" s="34">
        <v>539</v>
      </c>
      <c r="K85" s="34">
        <v>809</v>
      </c>
      <c r="L85" s="34">
        <v>413</v>
      </c>
      <c r="M85" s="34">
        <v>2674</v>
      </c>
      <c r="N85" s="59"/>
    </row>
    <row r="86" spans="1:14" s="78" customFormat="1" x14ac:dyDescent="0.3">
      <c r="A86" s="73" t="s">
        <v>48</v>
      </c>
      <c r="B86" s="55" t="s">
        <v>23</v>
      </c>
      <c r="C86" s="74">
        <f t="shared" ref="C86:M86" si="9">C85/C45</f>
        <v>1.9890538187246041E-2</v>
      </c>
      <c r="D86" s="74">
        <f t="shared" si="9"/>
        <v>2.2136498516320473E-2</v>
      </c>
      <c r="E86" s="74">
        <f t="shared" si="9"/>
        <v>1.8141279010844228E-2</v>
      </c>
      <c r="F86" s="74">
        <f t="shared" si="9"/>
        <v>2.0111231186905297E-2</v>
      </c>
      <c r="G86" s="74">
        <f t="shared" si="9"/>
        <v>2.6816083336621551E-2</v>
      </c>
      <c r="H86" s="74">
        <f t="shared" si="9"/>
        <v>1.4118946206026188E-2</v>
      </c>
      <c r="I86" s="74">
        <f t="shared" si="9"/>
        <v>6.3572790845518119E-4</v>
      </c>
      <c r="J86" s="74">
        <f t="shared" si="9"/>
        <v>2.283704770782137E-2</v>
      </c>
      <c r="K86" s="74">
        <f t="shared" si="9"/>
        <v>7.4888685236098379E-3</v>
      </c>
      <c r="L86" s="74">
        <f t="shared" si="9"/>
        <v>2.1635496883021636E-2</v>
      </c>
      <c r="M86" s="74">
        <f t="shared" si="9"/>
        <v>2.4041573761058765E-2</v>
      </c>
      <c r="N86" s="59"/>
    </row>
    <row r="87" spans="1:14" s="78" customFormat="1" x14ac:dyDescent="0.3">
      <c r="A87" s="2"/>
      <c r="B87" s="6" t="s">
        <v>25</v>
      </c>
      <c r="C87" s="67">
        <f t="shared" ref="C87:M87" si="10">C45-C85</f>
        <v>590957</v>
      </c>
      <c r="D87" s="67">
        <f t="shared" si="10"/>
        <v>32954</v>
      </c>
      <c r="E87" s="67">
        <f t="shared" si="10"/>
        <v>9688</v>
      </c>
      <c r="F87" s="67">
        <f t="shared" si="10"/>
        <v>148704</v>
      </c>
      <c r="G87" s="67">
        <f t="shared" si="10"/>
        <v>123317</v>
      </c>
      <c r="H87" s="67">
        <f t="shared" si="10"/>
        <v>12499</v>
      </c>
      <c r="I87" s="67">
        <f t="shared" si="10"/>
        <v>6288</v>
      </c>
      <c r="J87" s="67">
        <f t="shared" si="10"/>
        <v>23063</v>
      </c>
      <c r="K87" s="67">
        <f t="shared" si="10"/>
        <v>107218</v>
      </c>
      <c r="L87" s="67">
        <f t="shared" si="10"/>
        <v>18676</v>
      </c>
      <c r="M87" s="67">
        <f t="shared" si="10"/>
        <v>108550</v>
      </c>
      <c r="N87" s="59"/>
    </row>
    <row r="88" spans="1:14" x14ac:dyDescent="0.3">
      <c r="A88" s="78"/>
      <c r="B88" s="55" t="s">
        <v>43</v>
      </c>
      <c r="C88" s="34">
        <v>18473</v>
      </c>
      <c r="D88" s="34">
        <v>228</v>
      </c>
      <c r="E88" s="34">
        <v>368</v>
      </c>
      <c r="F88" s="34">
        <v>6754</v>
      </c>
      <c r="G88" s="34">
        <v>4847</v>
      </c>
      <c r="H88" s="34">
        <v>136</v>
      </c>
      <c r="I88" s="34">
        <v>7</v>
      </c>
      <c r="J88" s="34">
        <v>743</v>
      </c>
      <c r="K88" s="34">
        <v>1296</v>
      </c>
      <c r="L88" s="34">
        <v>227</v>
      </c>
      <c r="M88" s="34">
        <v>3857</v>
      </c>
    </row>
    <row r="89" spans="1:14" x14ac:dyDescent="0.3">
      <c r="A89" s="73" t="s">
        <v>49</v>
      </c>
      <c r="B89" s="55" t="s">
        <v>23</v>
      </c>
      <c r="C89" s="74">
        <f t="shared" ref="C89:M89" si="11">C88/C46</f>
        <v>3.0683141297252584E-2</v>
      </c>
      <c r="D89" s="74">
        <f t="shared" si="11"/>
        <v>6.7613653213131281E-3</v>
      </c>
      <c r="E89" s="74">
        <f t="shared" si="11"/>
        <v>3.1972198088618592E-2</v>
      </c>
      <c r="F89" s="74">
        <f t="shared" si="11"/>
        <v>4.4263852934429991E-2</v>
      </c>
      <c r="G89" s="74">
        <f t="shared" si="11"/>
        <v>3.8572338055069232E-2</v>
      </c>
      <c r="H89" s="74">
        <f t="shared" si="11"/>
        <v>1.0941271118262269E-2</v>
      </c>
      <c r="I89" s="74">
        <f t="shared" si="11"/>
        <v>1.1135857461024498E-3</v>
      </c>
      <c r="J89" s="74">
        <f t="shared" si="11"/>
        <v>3.4845003048351544E-2</v>
      </c>
      <c r="K89" s="74">
        <f t="shared" si="11"/>
        <v>1.1675465306931407E-2</v>
      </c>
      <c r="L89" s="74">
        <f t="shared" si="11"/>
        <v>1.2233899218539478E-2</v>
      </c>
      <c r="M89" s="74">
        <f t="shared" si="11"/>
        <v>3.5390191310730831E-2</v>
      </c>
    </row>
    <row r="90" spans="1:14" x14ac:dyDescent="0.3">
      <c r="A90" s="2"/>
      <c r="B90" s="6" t="s">
        <v>25</v>
      </c>
      <c r="C90" s="67">
        <f t="shared" ref="C90:M90" si="12">C46-C88</f>
        <v>583584</v>
      </c>
      <c r="D90" s="67">
        <f t="shared" si="12"/>
        <v>33493</v>
      </c>
      <c r="E90" s="67">
        <f t="shared" si="12"/>
        <v>11142</v>
      </c>
      <c r="F90" s="67">
        <f t="shared" si="12"/>
        <v>145831</v>
      </c>
      <c r="G90" s="67">
        <f t="shared" si="12"/>
        <v>120813</v>
      </c>
      <c r="H90" s="67">
        <f t="shared" si="12"/>
        <v>12294</v>
      </c>
      <c r="I90" s="67">
        <f t="shared" si="12"/>
        <v>6279</v>
      </c>
      <c r="J90" s="67">
        <f t="shared" si="12"/>
        <v>20580</v>
      </c>
      <c r="K90" s="67">
        <f t="shared" si="12"/>
        <v>109706</v>
      </c>
      <c r="L90" s="67">
        <f t="shared" si="12"/>
        <v>18328</v>
      </c>
      <c r="M90" s="67">
        <f t="shared" si="12"/>
        <v>105128</v>
      </c>
    </row>
    <row r="91" spans="1:14" s="80" customFormat="1" x14ac:dyDescent="0.3">
      <c r="A91" s="79"/>
      <c r="B91" s="55" t="s">
        <v>43</v>
      </c>
      <c r="C91" s="34">
        <v>11133</v>
      </c>
      <c r="D91" s="34">
        <v>154</v>
      </c>
      <c r="E91" s="34">
        <v>184</v>
      </c>
      <c r="F91" s="34">
        <v>3871</v>
      </c>
      <c r="G91" s="34">
        <v>2243</v>
      </c>
      <c r="H91" s="34">
        <v>145</v>
      </c>
      <c r="I91" s="34">
        <v>6</v>
      </c>
      <c r="J91" s="34">
        <v>415</v>
      </c>
      <c r="K91" s="34">
        <v>1843</v>
      </c>
      <c r="L91" s="34">
        <v>68</v>
      </c>
      <c r="M91" s="34">
        <v>2204</v>
      </c>
    </row>
    <row r="92" spans="1:14" s="80" customFormat="1" x14ac:dyDescent="0.3">
      <c r="A92" s="73" t="s">
        <v>50</v>
      </c>
      <c r="B92" s="55" t="s">
        <v>23</v>
      </c>
      <c r="C92" s="74">
        <f t="shared" ref="C92:M92" si="13">C91/C47</f>
        <v>1.7991564181709465E-2</v>
      </c>
      <c r="D92" s="74">
        <f t="shared" si="13"/>
        <v>4.3720190779014305E-3</v>
      </c>
      <c r="E92" s="74">
        <f t="shared" si="13"/>
        <v>1.4799324378669669E-2</v>
      </c>
      <c r="F92" s="74">
        <f t="shared" si="13"/>
        <v>2.5122497322906188E-2</v>
      </c>
      <c r="G92" s="74">
        <f t="shared" si="13"/>
        <v>1.7576028272095409E-2</v>
      </c>
      <c r="H92" s="74">
        <f t="shared" si="13"/>
        <v>1.1005692599620493E-2</v>
      </c>
      <c r="I92" s="74">
        <f t="shared" si="13"/>
        <v>8.8836245188036718E-4</v>
      </c>
      <c r="J92" s="74">
        <f t="shared" si="13"/>
        <v>1.8148423492368917E-2</v>
      </c>
      <c r="K92" s="74">
        <f t="shared" si="13"/>
        <v>1.5639319778690472E-2</v>
      </c>
      <c r="L92" s="74">
        <f t="shared" si="13"/>
        <v>3.5066006600660065E-3</v>
      </c>
      <c r="M92" s="74">
        <f t="shared" si="13"/>
        <v>2.0146436439089938E-2</v>
      </c>
    </row>
    <row r="93" spans="1:14" s="80" customFormat="1" x14ac:dyDescent="0.3">
      <c r="A93" s="2"/>
      <c r="B93" s="6" t="s">
        <v>25</v>
      </c>
      <c r="C93" s="67">
        <f t="shared" ref="C93:M93" si="14">C47-C91</f>
        <v>607657</v>
      </c>
      <c r="D93" s="67">
        <f t="shared" si="14"/>
        <v>35070</v>
      </c>
      <c r="E93" s="67">
        <f t="shared" si="14"/>
        <v>12249</v>
      </c>
      <c r="F93" s="67">
        <f t="shared" si="14"/>
        <v>150214</v>
      </c>
      <c r="G93" s="67">
        <f t="shared" si="14"/>
        <v>125374</v>
      </c>
      <c r="H93" s="67">
        <f t="shared" si="14"/>
        <v>13030</v>
      </c>
      <c r="I93" s="67">
        <f t="shared" si="14"/>
        <v>6748</v>
      </c>
      <c r="J93" s="67">
        <f t="shared" si="14"/>
        <v>22452</v>
      </c>
      <c r="K93" s="67">
        <f t="shared" si="14"/>
        <v>116001</v>
      </c>
      <c r="L93" s="67">
        <f t="shared" si="14"/>
        <v>19324</v>
      </c>
      <c r="M93" s="67">
        <f t="shared" si="14"/>
        <v>107195</v>
      </c>
    </row>
    <row r="94" spans="1:14" x14ac:dyDescent="0.3">
      <c r="A94" s="83"/>
      <c r="B94" s="55" t="s">
        <v>43</v>
      </c>
      <c r="C94" s="34">
        <v>15483</v>
      </c>
      <c r="D94" s="34">
        <v>186</v>
      </c>
      <c r="E94" s="34">
        <v>103</v>
      </c>
      <c r="F94" s="34">
        <v>5372</v>
      </c>
      <c r="G94" s="34">
        <v>1929</v>
      </c>
      <c r="H94" s="34">
        <v>126</v>
      </c>
      <c r="I94" s="34">
        <v>9</v>
      </c>
      <c r="J94" s="34">
        <v>551</v>
      </c>
      <c r="K94" s="34">
        <v>3157</v>
      </c>
      <c r="L94" s="34">
        <v>176</v>
      </c>
      <c r="M94" s="34">
        <v>3874</v>
      </c>
    </row>
    <row r="95" spans="1:14" x14ac:dyDescent="0.3">
      <c r="A95" s="81" t="s">
        <v>51</v>
      </c>
      <c r="B95" s="55" t="s">
        <v>23</v>
      </c>
      <c r="C95" s="74">
        <f t="shared" ref="C95:M95" si="15">C94/C48</f>
        <v>2.5231035983110866E-2</v>
      </c>
      <c r="D95" s="74">
        <f t="shared" si="15"/>
        <v>5.3229545259422485E-3</v>
      </c>
      <c r="E95" s="74">
        <f t="shared" si="15"/>
        <v>1.1096746390864038E-2</v>
      </c>
      <c r="F95" s="74">
        <f t="shared" si="15"/>
        <v>3.5170187831848269E-2</v>
      </c>
      <c r="G95" s="74">
        <f t="shared" si="15"/>
        <v>1.5191129451418312E-2</v>
      </c>
      <c r="H95" s="74">
        <f t="shared" si="15"/>
        <v>9.4474019644597736E-3</v>
      </c>
      <c r="I95" s="74">
        <f t="shared" si="15"/>
        <v>1.3816395455941051E-3</v>
      </c>
      <c r="J95" s="74">
        <f t="shared" si="15"/>
        <v>2.3852813852813851E-2</v>
      </c>
      <c r="K95" s="74">
        <f t="shared" si="15"/>
        <v>2.6554180790485243E-2</v>
      </c>
      <c r="L95" s="74">
        <f t="shared" si="15"/>
        <v>8.9883049895306683E-3</v>
      </c>
      <c r="M95" s="74">
        <f t="shared" si="15"/>
        <v>3.5778274441714844E-2</v>
      </c>
    </row>
    <row r="96" spans="1:14" x14ac:dyDescent="0.3">
      <c r="A96" s="116"/>
      <c r="B96" s="6" t="s">
        <v>25</v>
      </c>
      <c r="C96" s="67">
        <f t="shared" ref="C96:M96" si="16">C48-C94</f>
        <v>598166</v>
      </c>
      <c r="D96" s="67">
        <f t="shared" si="16"/>
        <v>34757</v>
      </c>
      <c r="E96" s="67">
        <f t="shared" si="16"/>
        <v>9179</v>
      </c>
      <c r="F96" s="67">
        <f t="shared" si="16"/>
        <v>147371</v>
      </c>
      <c r="G96" s="67">
        <f t="shared" si="16"/>
        <v>125053</v>
      </c>
      <c r="H96" s="67">
        <f t="shared" si="16"/>
        <v>13211</v>
      </c>
      <c r="I96" s="67">
        <f t="shared" si="16"/>
        <v>6505</v>
      </c>
      <c r="J96" s="67">
        <f t="shared" si="16"/>
        <v>22549</v>
      </c>
      <c r="K96" s="67">
        <f t="shared" si="16"/>
        <v>115732</v>
      </c>
      <c r="L96" s="67">
        <f t="shared" si="16"/>
        <v>19405</v>
      </c>
      <c r="M96" s="67">
        <f t="shared" si="16"/>
        <v>104404</v>
      </c>
    </row>
    <row r="97" spans="1:13" s="94" customFormat="1" x14ac:dyDescent="0.3">
      <c r="A97" s="117"/>
      <c r="B97" s="55" t="s">
        <v>43</v>
      </c>
      <c r="C97" s="34">
        <v>8858</v>
      </c>
      <c r="D97" s="34">
        <v>220</v>
      </c>
      <c r="E97" s="34">
        <v>323</v>
      </c>
      <c r="F97" s="34">
        <v>2215</v>
      </c>
      <c r="G97" s="34">
        <v>1058</v>
      </c>
      <c r="H97" s="34">
        <v>564</v>
      </c>
      <c r="I97" s="34">
        <v>10</v>
      </c>
      <c r="J97" s="34">
        <v>793</v>
      </c>
      <c r="K97" s="34">
        <v>1983</v>
      </c>
      <c r="L97" s="34">
        <v>714</v>
      </c>
      <c r="M97" s="34">
        <v>978</v>
      </c>
    </row>
    <row r="98" spans="1:13" s="94" customFormat="1" x14ac:dyDescent="0.3">
      <c r="A98" s="73" t="s">
        <v>52</v>
      </c>
      <c r="B98" s="55" t="s">
        <v>23</v>
      </c>
      <c r="C98" s="74">
        <f t="shared" ref="C98:M98" si="17">C97/C49</f>
        <v>1.5262125015722159E-2</v>
      </c>
      <c r="D98" s="74">
        <f t="shared" si="17"/>
        <v>6.542361792607131E-3</v>
      </c>
      <c r="E98" s="74">
        <f t="shared" si="17"/>
        <v>4.6031067407724099E-2</v>
      </c>
      <c r="F98" s="74">
        <f t="shared" si="17"/>
        <v>1.5597932481726124E-2</v>
      </c>
      <c r="G98" s="74">
        <f t="shared" si="17"/>
        <v>8.8035347273650137E-3</v>
      </c>
      <c r="H98" s="74">
        <f t="shared" si="17"/>
        <v>4.1740674955595025E-2</v>
      </c>
      <c r="I98" s="74">
        <f t="shared" si="17"/>
        <v>1.649620587264929E-3</v>
      </c>
      <c r="J98" s="74">
        <f t="shared" si="17"/>
        <v>3.5293070452623615E-2</v>
      </c>
      <c r="K98" s="74">
        <f t="shared" si="17"/>
        <v>1.7640779290098746E-2</v>
      </c>
      <c r="L98" s="74">
        <f t="shared" si="17"/>
        <v>3.548178700988918E-2</v>
      </c>
      <c r="M98" s="74">
        <f t="shared" si="17"/>
        <v>9.4964364088322688E-3</v>
      </c>
    </row>
    <row r="99" spans="1:13" s="94" customFormat="1" x14ac:dyDescent="0.3">
      <c r="A99" s="117"/>
      <c r="B99" s="5" t="s">
        <v>25</v>
      </c>
      <c r="C99" s="34">
        <f t="shared" ref="C99:M99" si="18">C49-C97</f>
        <v>571533</v>
      </c>
      <c r="D99" s="34">
        <f t="shared" si="18"/>
        <v>33407</v>
      </c>
      <c r="E99" s="34">
        <f t="shared" si="18"/>
        <v>6694</v>
      </c>
      <c r="F99" s="34">
        <f t="shared" si="18"/>
        <v>139791</v>
      </c>
      <c r="G99" s="34">
        <f t="shared" si="18"/>
        <v>119121</v>
      </c>
      <c r="H99" s="34">
        <f t="shared" si="18"/>
        <v>12948</v>
      </c>
      <c r="I99" s="34">
        <f t="shared" si="18"/>
        <v>6052</v>
      </c>
      <c r="J99" s="34">
        <f t="shared" si="18"/>
        <v>21676</v>
      </c>
      <c r="K99" s="34">
        <f t="shared" si="18"/>
        <v>110427</v>
      </c>
      <c r="L99" s="34">
        <f t="shared" si="18"/>
        <v>19409</v>
      </c>
      <c r="M99" s="34">
        <f t="shared" si="18"/>
        <v>102008</v>
      </c>
    </row>
    <row r="100" spans="1:13" s="95" customFormat="1" x14ac:dyDescent="0.3">
      <c r="A100" s="118"/>
      <c r="B100" s="55" t="s">
        <v>43</v>
      </c>
      <c r="C100" s="68">
        <v>4878</v>
      </c>
      <c r="D100" s="68">
        <v>128</v>
      </c>
      <c r="E100" s="68">
        <v>120</v>
      </c>
      <c r="F100" s="68">
        <v>929</v>
      </c>
      <c r="G100" s="68">
        <v>725</v>
      </c>
      <c r="H100" s="68">
        <v>248</v>
      </c>
      <c r="I100" s="68">
        <v>30</v>
      </c>
      <c r="J100" s="68">
        <v>334</v>
      </c>
      <c r="K100" s="68">
        <v>1369</v>
      </c>
      <c r="L100" s="68">
        <v>488</v>
      </c>
      <c r="M100" s="68">
        <v>507</v>
      </c>
    </row>
    <row r="101" spans="1:13" s="95" customFormat="1" x14ac:dyDescent="0.3">
      <c r="A101" s="73" t="s">
        <v>53</v>
      </c>
      <c r="B101" s="55" t="s">
        <v>23</v>
      </c>
      <c r="C101" s="74">
        <f t="shared" ref="C101:M101" si="19">C100/C50</f>
        <v>8.1938849899718131E-3</v>
      </c>
      <c r="D101" s="74">
        <f t="shared" si="19"/>
        <v>4.1548998604213332E-3</v>
      </c>
      <c r="E101" s="74">
        <f t="shared" si="19"/>
        <v>1.4066346266557261E-2</v>
      </c>
      <c r="F101" s="74">
        <f t="shared" si="19"/>
        <v>6.3508774328509222E-3</v>
      </c>
      <c r="G101" s="74">
        <f t="shared" si="19"/>
        <v>6.0245969752368289E-3</v>
      </c>
      <c r="H101" s="74">
        <f t="shared" si="19"/>
        <v>1.707753752926594E-2</v>
      </c>
      <c r="I101" s="74">
        <f t="shared" si="19"/>
        <v>4.7938638542665392E-3</v>
      </c>
      <c r="J101" s="74">
        <f t="shared" si="19"/>
        <v>1.4302230976748169E-2</v>
      </c>
      <c r="K101" s="74">
        <f t="shared" si="19"/>
        <v>1.1749055956059046E-2</v>
      </c>
      <c r="L101" s="74">
        <f t="shared" si="19"/>
        <v>2.2892527091054087E-2</v>
      </c>
      <c r="M101" s="74">
        <f t="shared" si="19"/>
        <v>4.7208901717957072E-3</v>
      </c>
    </row>
    <row r="102" spans="1:13" s="95" customFormat="1" x14ac:dyDescent="0.3">
      <c r="A102" s="117"/>
      <c r="B102" s="6" t="s">
        <v>25</v>
      </c>
      <c r="C102" s="34">
        <f t="shared" ref="C102:M102" si="20">C50-C100</f>
        <v>590444</v>
      </c>
      <c r="D102" s="34">
        <f t="shared" si="20"/>
        <v>30679</v>
      </c>
      <c r="E102" s="34">
        <f t="shared" si="20"/>
        <v>8411</v>
      </c>
      <c r="F102" s="34">
        <f t="shared" si="20"/>
        <v>145350</v>
      </c>
      <c r="G102" s="34">
        <f t="shared" si="20"/>
        <v>119615</v>
      </c>
      <c r="H102" s="34">
        <f t="shared" si="20"/>
        <v>14274</v>
      </c>
      <c r="I102" s="34">
        <f t="shared" si="20"/>
        <v>6228</v>
      </c>
      <c r="J102" s="34">
        <f t="shared" si="20"/>
        <v>23019</v>
      </c>
      <c r="K102" s="34">
        <f t="shared" si="20"/>
        <v>115151</v>
      </c>
      <c r="L102" s="34">
        <f t="shared" si="20"/>
        <v>20829</v>
      </c>
      <c r="M102" s="34">
        <f t="shared" si="20"/>
        <v>106888</v>
      </c>
    </row>
    <row r="103" spans="1:13" s="97" customFormat="1" x14ac:dyDescent="0.3">
      <c r="A103" s="118"/>
      <c r="B103" s="55" t="s">
        <v>43</v>
      </c>
      <c r="C103" s="68">
        <v>6440</v>
      </c>
      <c r="D103" s="68">
        <v>403</v>
      </c>
      <c r="E103" s="68">
        <v>123</v>
      </c>
      <c r="F103" s="68">
        <v>1600</v>
      </c>
      <c r="G103" s="68">
        <v>1055</v>
      </c>
      <c r="H103" s="68">
        <v>351</v>
      </c>
      <c r="I103" s="68">
        <v>49</v>
      </c>
      <c r="J103" s="68">
        <v>445</v>
      </c>
      <c r="K103" s="68">
        <v>982</v>
      </c>
      <c r="L103" s="68">
        <v>403</v>
      </c>
      <c r="M103" s="68">
        <v>1029</v>
      </c>
    </row>
    <row r="104" spans="1:13" s="97" customFormat="1" x14ac:dyDescent="0.3">
      <c r="A104" s="73" t="s">
        <v>55</v>
      </c>
      <c r="B104" s="55" t="s">
        <v>23</v>
      </c>
      <c r="C104" s="74">
        <f t="shared" ref="C104:M104" si="21">C103/C51</f>
        <v>1.1347877647324174E-2</v>
      </c>
      <c r="D104" s="74">
        <f t="shared" si="21"/>
        <v>1.367074866854371E-2</v>
      </c>
      <c r="E104" s="74">
        <f t="shared" si="21"/>
        <v>1.5144053188869737E-2</v>
      </c>
      <c r="F104" s="74">
        <f t="shared" si="21"/>
        <v>1.1738725321164187E-2</v>
      </c>
      <c r="G104" s="74">
        <f t="shared" si="21"/>
        <v>8.9840756195180109E-3</v>
      </c>
      <c r="H104" s="74">
        <f t="shared" si="21"/>
        <v>2.5697342411596748E-2</v>
      </c>
      <c r="I104" s="74">
        <f t="shared" si="21"/>
        <v>7.9326533916140515E-3</v>
      </c>
      <c r="J104" s="74">
        <f t="shared" si="21"/>
        <v>1.896683999659023E-2</v>
      </c>
      <c r="K104" s="74">
        <f t="shared" si="21"/>
        <v>8.8328416204936314E-3</v>
      </c>
      <c r="L104" s="74">
        <f t="shared" si="21"/>
        <v>1.9250059708621925E-2</v>
      </c>
      <c r="M104" s="74">
        <f t="shared" si="21"/>
        <v>1.0211777782188437E-2</v>
      </c>
    </row>
    <row r="105" spans="1:13" s="97" customFormat="1" x14ac:dyDescent="0.3">
      <c r="A105" s="119"/>
      <c r="B105" s="6" t="s">
        <v>25</v>
      </c>
      <c r="C105" s="67">
        <f t="shared" ref="C105:M105" si="22">C51-C103</f>
        <v>561067</v>
      </c>
      <c r="D105" s="67">
        <f t="shared" si="22"/>
        <v>29076</v>
      </c>
      <c r="E105" s="67">
        <f t="shared" si="22"/>
        <v>7999</v>
      </c>
      <c r="F105" s="67">
        <f t="shared" si="22"/>
        <v>134701</v>
      </c>
      <c r="G105" s="67">
        <f t="shared" si="22"/>
        <v>116375</v>
      </c>
      <c r="H105" s="67">
        <f t="shared" si="22"/>
        <v>13308</v>
      </c>
      <c r="I105" s="67">
        <f t="shared" si="22"/>
        <v>6128</v>
      </c>
      <c r="J105" s="67">
        <f t="shared" si="22"/>
        <v>23017</v>
      </c>
      <c r="K105" s="67">
        <f t="shared" si="22"/>
        <v>110194</v>
      </c>
      <c r="L105" s="67">
        <f t="shared" si="22"/>
        <v>20532</v>
      </c>
      <c r="M105" s="67">
        <f t="shared" si="22"/>
        <v>99737</v>
      </c>
    </row>
    <row r="106" spans="1:13" s="103" customFormat="1" x14ac:dyDescent="0.3">
      <c r="A106" s="118"/>
      <c r="B106" s="55" t="s">
        <v>43</v>
      </c>
      <c r="C106" s="34">
        <v>31187</v>
      </c>
      <c r="D106" s="34">
        <v>2321</v>
      </c>
      <c r="E106" s="34">
        <v>550</v>
      </c>
      <c r="F106" s="34">
        <v>2534</v>
      </c>
      <c r="G106" s="34">
        <v>3299</v>
      </c>
      <c r="H106" s="34">
        <v>665</v>
      </c>
      <c r="I106" s="34">
        <v>231</v>
      </c>
      <c r="J106" s="34">
        <v>465</v>
      </c>
      <c r="K106" s="34">
        <v>17000</v>
      </c>
      <c r="L106" s="34">
        <v>994</v>
      </c>
      <c r="M106" s="34">
        <v>3128</v>
      </c>
    </row>
    <row r="107" spans="1:13" s="103" customFormat="1" x14ac:dyDescent="0.3">
      <c r="A107" s="73" t="s">
        <v>56</v>
      </c>
      <c r="B107" s="55" t="s">
        <v>23</v>
      </c>
      <c r="C107" s="74">
        <f t="shared" ref="C107:M107" si="23">C106/C52</f>
        <v>5.3926798438929245E-2</v>
      </c>
      <c r="D107" s="74">
        <f t="shared" si="23"/>
        <v>7.6346172823262393E-2</v>
      </c>
      <c r="E107" s="74">
        <f t="shared" si="23"/>
        <v>5.2778044333557241E-2</v>
      </c>
      <c r="F107" s="74">
        <f t="shared" si="23"/>
        <v>1.8309513143253516E-2</v>
      </c>
      <c r="G107" s="74">
        <f t="shared" si="23"/>
        <v>2.8729175919394587E-2</v>
      </c>
      <c r="H107" s="74">
        <f t="shared" si="23"/>
        <v>4.7858942065491183E-2</v>
      </c>
      <c r="I107" s="74">
        <f t="shared" si="23"/>
        <v>3.4778681120144532E-2</v>
      </c>
      <c r="J107" s="74">
        <f t="shared" si="23"/>
        <v>1.9471546417654202E-2</v>
      </c>
      <c r="K107" s="74">
        <f t="shared" si="23"/>
        <v>0.1462629808395495</v>
      </c>
      <c r="L107" s="74">
        <f t="shared" si="23"/>
        <v>4.6807308344320966E-2</v>
      </c>
      <c r="M107" s="74">
        <f t="shared" si="23"/>
        <v>3.055075351362966E-2</v>
      </c>
    </row>
    <row r="108" spans="1:13" s="103" customFormat="1" x14ac:dyDescent="0.3">
      <c r="A108" s="119"/>
      <c r="B108" s="6" t="s">
        <v>25</v>
      </c>
      <c r="C108" s="67">
        <f t="shared" ref="C108:M108" si="24">C52-C106</f>
        <v>547134</v>
      </c>
      <c r="D108" s="67">
        <f t="shared" si="24"/>
        <v>28080</v>
      </c>
      <c r="E108" s="67">
        <f t="shared" si="24"/>
        <v>9871</v>
      </c>
      <c r="F108" s="67">
        <f t="shared" si="24"/>
        <v>135864</v>
      </c>
      <c r="G108" s="67">
        <f t="shared" si="24"/>
        <v>111532</v>
      </c>
      <c r="H108" s="67">
        <f t="shared" si="24"/>
        <v>13230</v>
      </c>
      <c r="I108" s="67">
        <f t="shared" si="24"/>
        <v>6411</v>
      </c>
      <c r="J108" s="67">
        <f t="shared" si="24"/>
        <v>23416</v>
      </c>
      <c r="K108" s="67">
        <f t="shared" si="24"/>
        <v>99229</v>
      </c>
      <c r="L108" s="67">
        <f t="shared" si="24"/>
        <v>20242</v>
      </c>
      <c r="M108" s="67">
        <f t="shared" si="24"/>
        <v>99259</v>
      </c>
    </row>
    <row r="109" spans="1:13" s="104" customFormat="1" x14ac:dyDescent="0.3">
      <c r="A109" s="120"/>
      <c r="B109" s="55" t="s">
        <v>43</v>
      </c>
      <c r="C109" s="34">
        <v>11032</v>
      </c>
      <c r="D109" s="34">
        <v>416</v>
      </c>
      <c r="E109" s="34">
        <v>115</v>
      </c>
      <c r="F109" s="34">
        <v>2814</v>
      </c>
      <c r="G109" s="34">
        <v>1328</v>
      </c>
      <c r="H109" s="34">
        <v>438</v>
      </c>
      <c r="I109" s="34">
        <v>72</v>
      </c>
      <c r="J109" s="34">
        <v>194</v>
      </c>
      <c r="K109" s="34">
        <v>3234</v>
      </c>
      <c r="L109" s="34">
        <v>507</v>
      </c>
      <c r="M109" s="34">
        <v>1914</v>
      </c>
    </row>
    <row r="110" spans="1:13" s="104" customFormat="1" x14ac:dyDescent="0.3">
      <c r="A110" s="81" t="s">
        <v>57</v>
      </c>
      <c r="B110" s="55" t="s">
        <v>23</v>
      </c>
      <c r="C110" s="74">
        <f t="shared" ref="C110:M110" si="25">C109/C53</f>
        <v>1.9223631544738679E-2</v>
      </c>
      <c r="D110" s="74">
        <f t="shared" si="25"/>
        <v>1.3727560718057022E-2</v>
      </c>
      <c r="E110" s="74">
        <f t="shared" si="25"/>
        <v>1.3348810214741729E-2</v>
      </c>
      <c r="F110" s="74">
        <f t="shared" si="25"/>
        <v>2.0252909466471864E-2</v>
      </c>
      <c r="G110" s="74">
        <f t="shared" si="25"/>
        <v>1.1421396196881477E-2</v>
      </c>
      <c r="H110" s="74">
        <f t="shared" si="25"/>
        <v>3.2969514490026344E-2</v>
      </c>
      <c r="I110" s="74">
        <f t="shared" si="25"/>
        <v>1.0751082574286995E-2</v>
      </c>
      <c r="J110" s="74">
        <f t="shared" si="25"/>
        <v>8.344444922362252E-3</v>
      </c>
      <c r="K110" s="74">
        <f t="shared" si="25"/>
        <v>2.8764564617984524E-2</v>
      </c>
      <c r="L110" s="74">
        <f t="shared" si="25"/>
        <v>2.3176083379045528E-2</v>
      </c>
      <c r="M110" s="74">
        <f t="shared" si="25"/>
        <v>1.8727068147350912E-2</v>
      </c>
    </row>
    <row r="111" spans="1:13" s="104" customFormat="1" x14ac:dyDescent="0.3">
      <c r="A111" s="119"/>
      <c r="B111" s="6" t="s">
        <v>25</v>
      </c>
      <c r="C111" s="67">
        <f t="shared" ref="C111:M111" si="26">C53-C109</f>
        <v>562845</v>
      </c>
      <c r="D111" s="67">
        <f t="shared" si="26"/>
        <v>29888</v>
      </c>
      <c r="E111" s="67">
        <f t="shared" si="26"/>
        <v>8500</v>
      </c>
      <c r="F111" s="67">
        <f t="shared" si="26"/>
        <v>136129</v>
      </c>
      <c r="G111" s="67">
        <f t="shared" si="26"/>
        <v>114945</v>
      </c>
      <c r="H111" s="67">
        <f t="shared" si="26"/>
        <v>12847</v>
      </c>
      <c r="I111" s="67">
        <f t="shared" si="26"/>
        <v>6625</v>
      </c>
      <c r="J111" s="67">
        <f t="shared" si="26"/>
        <v>23055</v>
      </c>
      <c r="K111" s="67">
        <f t="shared" si="26"/>
        <v>109196</v>
      </c>
      <c r="L111" s="67">
        <f t="shared" si="26"/>
        <v>21369</v>
      </c>
      <c r="M111" s="67">
        <f t="shared" si="26"/>
        <v>100291</v>
      </c>
    </row>
    <row r="112" spans="1:13" s="105" customFormat="1" x14ac:dyDescent="0.3">
      <c r="A112" s="120"/>
      <c r="B112" s="55" t="s">
        <v>43</v>
      </c>
      <c r="C112" s="34">
        <v>9686</v>
      </c>
      <c r="D112" s="34">
        <v>757</v>
      </c>
      <c r="E112" s="34">
        <v>58</v>
      </c>
      <c r="F112" s="34">
        <v>2500</v>
      </c>
      <c r="G112" s="34">
        <v>1907</v>
      </c>
      <c r="H112" s="34">
        <v>185</v>
      </c>
      <c r="I112" s="34">
        <v>46</v>
      </c>
      <c r="J112" s="34">
        <v>372</v>
      </c>
      <c r="K112" s="34">
        <v>2143</v>
      </c>
      <c r="L112" s="34">
        <v>272</v>
      </c>
      <c r="M112" s="34">
        <v>1446</v>
      </c>
    </row>
    <row r="113" spans="1:13" s="105" customFormat="1" x14ac:dyDescent="0.3">
      <c r="A113" s="81" t="s">
        <v>58</v>
      </c>
      <c r="B113" s="55" t="s">
        <v>23</v>
      </c>
      <c r="C113" s="74">
        <f t="shared" ref="C113:M113" si="27">C112/C54</f>
        <v>1.8063178231688327E-2</v>
      </c>
      <c r="D113" s="74">
        <f t="shared" si="27"/>
        <v>2.6990408956394624E-2</v>
      </c>
      <c r="E113" s="74">
        <f t="shared" si="27"/>
        <v>6.8171133051245884E-3</v>
      </c>
      <c r="F113" s="74">
        <f t="shared" si="27"/>
        <v>1.8888166941174692E-2</v>
      </c>
      <c r="G113" s="74">
        <f t="shared" si="27"/>
        <v>1.7710867990415515E-2</v>
      </c>
      <c r="H113" s="74">
        <f t="shared" si="27"/>
        <v>1.4771638454167997E-2</v>
      </c>
      <c r="I113" s="74">
        <f t="shared" si="27"/>
        <v>7.6705019176254797E-3</v>
      </c>
      <c r="J113" s="74">
        <f t="shared" si="27"/>
        <v>1.6767330749121068E-2</v>
      </c>
      <c r="K113" s="74">
        <f t="shared" si="27"/>
        <v>2.1122665221033957E-2</v>
      </c>
      <c r="L113" s="74">
        <f t="shared" si="27"/>
        <v>1.347068145800317E-2</v>
      </c>
      <c r="M113" s="74">
        <f t="shared" si="27"/>
        <v>1.4863086917194309E-2</v>
      </c>
    </row>
    <row r="114" spans="1:13" s="105" customFormat="1" x14ac:dyDescent="0.3">
      <c r="A114" s="119"/>
      <c r="B114" s="6" t="s">
        <v>25</v>
      </c>
      <c r="C114" s="67">
        <f t="shared" ref="C114:M114" si="28">C54-C112</f>
        <v>526543</v>
      </c>
      <c r="D114" s="67">
        <f t="shared" si="28"/>
        <v>27290</v>
      </c>
      <c r="E114" s="67">
        <f t="shared" si="28"/>
        <v>8450</v>
      </c>
      <c r="F114" s="67">
        <f t="shared" si="28"/>
        <v>129858</v>
      </c>
      <c r="G114" s="67">
        <f t="shared" si="28"/>
        <v>105767</v>
      </c>
      <c r="H114" s="67">
        <f t="shared" si="28"/>
        <v>12339</v>
      </c>
      <c r="I114" s="67">
        <f t="shared" si="28"/>
        <v>5951</v>
      </c>
      <c r="J114" s="67">
        <f t="shared" si="28"/>
        <v>21814</v>
      </c>
      <c r="K114" s="67">
        <f t="shared" si="28"/>
        <v>99312</v>
      </c>
      <c r="L114" s="67">
        <f t="shared" si="28"/>
        <v>19920</v>
      </c>
      <c r="M114" s="67">
        <f t="shared" si="28"/>
        <v>95842</v>
      </c>
    </row>
    <row r="115" spans="1:13" s="107" customFormat="1" x14ac:dyDescent="0.3">
      <c r="A115" s="120"/>
      <c r="B115" s="55" t="s">
        <v>43</v>
      </c>
      <c r="C115" s="34">
        <v>7847</v>
      </c>
      <c r="D115" s="34">
        <v>305</v>
      </c>
      <c r="E115" s="34">
        <v>94</v>
      </c>
      <c r="F115" s="34">
        <v>1796</v>
      </c>
      <c r="G115" s="34">
        <v>2197</v>
      </c>
      <c r="H115" s="34">
        <v>211</v>
      </c>
      <c r="I115" s="34">
        <v>45</v>
      </c>
      <c r="J115" s="34">
        <v>403</v>
      </c>
      <c r="K115" s="34">
        <v>1116</v>
      </c>
      <c r="L115" s="34">
        <v>381</v>
      </c>
      <c r="M115" s="34">
        <v>1299</v>
      </c>
    </row>
    <row r="116" spans="1:13" s="107" customFormat="1" x14ac:dyDescent="0.3">
      <c r="A116" s="81" t="s">
        <v>59</v>
      </c>
      <c r="B116" s="55" t="s">
        <v>23</v>
      </c>
      <c r="C116" s="74">
        <f t="shared" ref="C116:M116" si="29">C115/C55</f>
        <v>1.2733799173690514E-2</v>
      </c>
      <c r="D116" s="74">
        <f t="shared" si="29"/>
        <v>9.7891324581955898E-3</v>
      </c>
      <c r="E116" s="74">
        <f t="shared" si="29"/>
        <v>8.4914182475158088E-3</v>
      </c>
      <c r="F116" s="74">
        <f t="shared" si="29"/>
        <v>1.2166043461767735E-2</v>
      </c>
      <c r="G116" s="74">
        <f t="shared" si="29"/>
        <v>1.7273913795543536E-2</v>
      </c>
      <c r="H116" s="74">
        <f t="shared" si="29"/>
        <v>1.4590968812668557E-2</v>
      </c>
      <c r="I116" s="74">
        <f t="shared" si="29"/>
        <v>6.6040504842970358E-3</v>
      </c>
      <c r="J116" s="74">
        <f t="shared" si="29"/>
        <v>1.5624394215484821E-2</v>
      </c>
      <c r="K116" s="74">
        <f t="shared" si="29"/>
        <v>9.4578675729043958E-3</v>
      </c>
      <c r="L116" s="74">
        <f t="shared" si="29"/>
        <v>1.6848715340733206E-2</v>
      </c>
      <c r="M116" s="74">
        <f t="shared" si="29"/>
        <v>1.1648239313480213E-2</v>
      </c>
    </row>
    <row r="117" spans="1:13" s="107" customFormat="1" x14ac:dyDescent="0.3">
      <c r="A117" s="119"/>
      <c r="B117" s="6" t="s">
        <v>25</v>
      </c>
      <c r="C117" s="67">
        <f t="shared" ref="C117:M117" si="30">C55-C115</f>
        <v>608387</v>
      </c>
      <c r="D117" s="67">
        <f t="shared" si="30"/>
        <v>30852</v>
      </c>
      <c r="E117" s="67">
        <f t="shared" si="30"/>
        <v>10976</v>
      </c>
      <c r="F117" s="67">
        <f t="shared" si="30"/>
        <v>145828</v>
      </c>
      <c r="G117" s="67">
        <f t="shared" si="30"/>
        <v>124989</v>
      </c>
      <c r="H117" s="67">
        <f t="shared" si="30"/>
        <v>14250</v>
      </c>
      <c r="I117" s="67">
        <f t="shared" si="30"/>
        <v>6769</v>
      </c>
      <c r="J117" s="67">
        <f t="shared" si="30"/>
        <v>25390</v>
      </c>
      <c r="K117" s="67">
        <f t="shared" si="30"/>
        <v>116881</v>
      </c>
      <c r="L117" s="67">
        <f t="shared" si="30"/>
        <v>22232</v>
      </c>
      <c r="M117" s="67">
        <f t="shared" si="30"/>
        <v>110220</v>
      </c>
    </row>
    <row r="118" spans="1:13" x14ac:dyDescent="0.3">
      <c r="A118" s="120"/>
      <c r="B118" s="55" t="s">
        <v>43</v>
      </c>
      <c r="C118" s="34">
        <v>10323</v>
      </c>
      <c r="D118" s="34">
        <v>282</v>
      </c>
      <c r="E118" s="34">
        <v>139</v>
      </c>
      <c r="F118" s="34">
        <v>2278</v>
      </c>
      <c r="G118" s="34">
        <v>2133</v>
      </c>
      <c r="H118" s="34">
        <v>214</v>
      </c>
      <c r="I118" s="34">
        <v>111</v>
      </c>
      <c r="J118" s="34">
        <v>705</v>
      </c>
      <c r="K118" s="34">
        <v>1249</v>
      </c>
      <c r="L118" s="34">
        <v>815</v>
      </c>
      <c r="M118" s="34">
        <v>2397</v>
      </c>
    </row>
    <row r="119" spans="1:13" x14ac:dyDescent="0.3">
      <c r="A119" s="81" t="s">
        <v>60</v>
      </c>
      <c r="B119" s="55" t="s">
        <v>23</v>
      </c>
      <c r="C119" s="74">
        <f t="shared" ref="C119:M119" si="31">C118/C56</f>
        <v>1.730084669066629E-2</v>
      </c>
      <c r="D119" s="74">
        <f t="shared" si="31"/>
        <v>9.0912021664141338E-3</v>
      </c>
      <c r="E119" s="74">
        <f t="shared" si="31"/>
        <v>1.3248189096454442E-2</v>
      </c>
      <c r="F119" s="74">
        <f t="shared" si="31"/>
        <v>1.591437813065439E-2</v>
      </c>
      <c r="G119" s="74">
        <f t="shared" si="31"/>
        <v>1.7456706059514847E-2</v>
      </c>
      <c r="H119" s="74">
        <f t="shared" si="31"/>
        <v>1.5538774324716816E-2</v>
      </c>
      <c r="I119" s="74">
        <f t="shared" si="31"/>
        <v>1.6646670665866826E-2</v>
      </c>
      <c r="J119" s="74">
        <f t="shared" si="31"/>
        <v>2.9030265596046944E-2</v>
      </c>
      <c r="K119" s="74">
        <f t="shared" si="31"/>
        <v>1.0772256050230279E-2</v>
      </c>
      <c r="L119" s="74">
        <f t="shared" si="31"/>
        <v>3.5822601204342663E-2</v>
      </c>
      <c r="M119" s="74">
        <f t="shared" si="31"/>
        <v>2.2525231642453059E-2</v>
      </c>
    </row>
    <row r="120" spans="1:13" x14ac:dyDescent="0.3">
      <c r="A120" s="119"/>
      <c r="B120" s="6" t="s">
        <v>25</v>
      </c>
      <c r="C120" s="67">
        <f t="shared" ref="C120:M120" si="32">C56-C118</f>
        <v>586353</v>
      </c>
      <c r="D120" s="67">
        <f t="shared" si="32"/>
        <v>30737</v>
      </c>
      <c r="E120" s="67">
        <f t="shared" si="32"/>
        <v>10353</v>
      </c>
      <c r="F120" s="67">
        <f t="shared" si="32"/>
        <v>140863</v>
      </c>
      <c r="G120" s="67">
        <f t="shared" si="32"/>
        <v>120055</v>
      </c>
      <c r="H120" s="67">
        <f t="shared" si="32"/>
        <v>13558</v>
      </c>
      <c r="I120" s="67">
        <f t="shared" si="32"/>
        <v>6557</v>
      </c>
      <c r="J120" s="67">
        <f t="shared" si="32"/>
        <v>23580</v>
      </c>
      <c r="K120" s="67">
        <f t="shared" si="32"/>
        <v>114697</v>
      </c>
      <c r="L120" s="67">
        <f t="shared" si="32"/>
        <v>21936</v>
      </c>
      <c r="M120" s="67">
        <f t="shared" si="32"/>
        <v>104017</v>
      </c>
    </row>
    <row r="121" spans="1:13" s="109" customFormat="1" x14ac:dyDescent="0.3">
      <c r="A121" s="120"/>
      <c r="B121" s="55" t="s">
        <v>43</v>
      </c>
      <c r="C121" s="34">
        <v>3833</v>
      </c>
      <c r="D121" s="34">
        <v>100</v>
      </c>
      <c r="E121" s="34">
        <v>15</v>
      </c>
      <c r="F121" s="34">
        <v>584</v>
      </c>
      <c r="G121" s="34">
        <v>447</v>
      </c>
      <c r="H121" s="34">
        <v>181</v>
      </c>
      <c r="I121" s="34">
        <v>179</v>
      </c>
      <c r="J121" s="34">
        <v>185</v>
      </c>
      <c r="K121" s="34">
        <v>623</v>
      </c>
      <c r="L121" s="34">
        <v>172</v>
      </c>
      <c r="M121" s="34">
        <v>1347</v>
      </c>
    </row>
    <row r="122" spans="1:13" s="109" customFormat="1" x14ac:dyDescent="0.3">
      <c r="A122" s="81" t="s">
        <v>61</v>
      </c>
      <c r="B122" s="55" t="s">
        <v>23</v>
      </c>
      <c r="C122" s="74">
        <f t="shared" ref="C122:M122" si="33">C121/C57</f>
        <v>6.2160452783679033E-3</v>
      </c>
      <c r="D122" s="74">
        <f t="shared" si="33"/>
        <v>3.0439547059539756E-3</v>
      </c>
      <c r="E122" s="74">
        <f t="shared" si="33"/>
        <v>1.5920186796858416E-3</v>
      </c>
      <c r="F122" s="74">
        <f t="shared" si="33"/>
        <v>4.0129182986325847E-3</v>
      </c>
      <c r="G122" s="74">
        <f t="shared" si="33"/>
        <v>3.5277961928212899E-3</v>
      </c>
      <c r="H122" s="74">
        <f t="shared" si="33"/>
        <v>1.2816881461549356E-2</v>
      </c>
      <c r="I122" s="74">
        <f t="shared" si="33"/>
        <v>2.5964606904554686E-2</v>
      </c>
      <c r="J122" s="74">
        <f t="shared" si="33"/>
        <v>7.5084216080198059E-3</v>
      </c>
      <c r="K122" s="74">
        <f t="shared" si="33"/>
        <v>5.0848425984117013E-3</v>
      </c>
      <c r="L122" s="74">
        <f t="shared" si="33"/>
        <v>7.6424064693859416E-3</v>
      </c>
      <c r="M122" s="74">
        <f t="shared" si="33"/>
        <v>1.2087655694748555E-2</v>
      </c>
    </row>
    <row r="123" spans="1:13" s="109" customFormat="1" x14ac:dyDescent="0.3">
      <c r="A123" s="119"/>
      <c r="B123" s="6" t="s">
        <v>25</v>
      </c>
      <c r="C123" s="67">
        <f t="shared" ref="C123:M123" si="34">C57-C121</f>
        <v>612797</v>
      </c>
      <c r="D123" s="67">
        <f t="shared" si="34"/>
        <v>32752</v>
      </c>
      <c r="E123" s="67">
        <f t="shared" si="34"/>
        <v>9407</v>
      </c>
      <c r="F123" s="67">
        <f t="shared" si="34"/>
        <v>144946</v>
      </c>
      <c r="G123" s="67">
        <f t="shared" si="34"/>
        <v>126261</v>
      </c>
      <c r="H123" s="67">
        <f t="shared" si="34"/>
        <v>13941</v>
      </c>
      <c r="I123" s="67">
        <f t="shared" si="34"/>
        <v>6715</v>
      </c>
      <c r="J123" s="67">
        <f t="shared" si="34"/>
        <v>24454</v>
      </c>
      <c r="K123" s="67">
        <f t="shared" si="34"/>
        <v>121898</v>
      </c>
      <c r="L123" s="67">
        <f t="shared" si="34"/>
        <v>22334</v>
      </c>
      <c r="M123" s="67">
        <f t="shared" si="34"/>
        <v>110089</v>
      </c>
    </row>
    <row r="124" spans="1:13" x14ac:dyDescent="0.3">
      <c r="A124" s="120"/>
      <c r="B124" s="55" t="s">
        <v>43</v>
      </c>
      <c r="C124" s="34">
        <v>12856</v>
      </c>
      <c r="D124" s="34">
        <v>97</v>
      </c>
      <c r="E124" s="34">
        <v>64</v>
      </c>
      <c r="F124" s="34">
        <v>2366</v>
      </c>
      <c r="G124" s="34">
        <v>2561</v>
      </c>
      <c r="H124" s="34">
        <v>546</v>
      </c>
      <c r="I124" s="34">
        <v>88</v>
      </c>
      <c r="J124" s="34">
        <v>797</v>
      </c>
      <c r="K124" s="34">
        <v>708</v>
      </c>
      <c r="L124" s="34">
        <v>697</v>
      </c>
      <c r="M124" s="34">
        <v>4932</v>
      </c>
    </row>
    <row r="125" spans="1:13" x14ac:dyDescent="0.3">
      <c r="A125" s="81" t="s">
        <v>62</v>
      </c>
      <c r="B125" s="55" t="s">
        <v>23</v>
      </c>
      <c r="C125" s="74">
        <f t="shared" ref="C125:M125" si="35">C124/C58</f>
        <v>2.0952545483288974E-2</v>
      </c>
      <c r="D125" s="74">
        <f t="shared" si="35"/>
        <v>2.9073252607601007E-3</v>
      </c>
      <c r="E125" s="74">
        <f t="shared" si="35"/>
        <v>5.5734564138291386E-3</v>
      </c>
      <c r="F125" s="74">
        <f t="shared" si="35"/>
        <v>1.592451001507646E-2</v>
      </c>
      <c r="G125" s="74">
        <f t="shared" si="35"/>
        <v>2.0221401048575581E-2</v>
      </c>
      <c r="H125" s="74">
        <f t="shared" si="35"/>
        <v>3.9176293319939728E-2</v>
      </c>
      <c r="I125" s="74">
        <f t="shared" si="35"/>
        <v>1.288056206088993E-2</v>
      </c>
      <c r="J125" s="74">
        <f t="shared" si="35"/>
        <v>3.4963807852599255E-2</v>
      </c>
      <c r="K125" s="74">
        <f t="shared" si="35"/>
        <v>5.9370571315963804E-3</v>
      </c>
      <c r="L125" s="74">
        <f t="shared" si="35"/>
        <v>3.2947293783975422E-2</v>
      </c>
      <c r="M125" s="74">
        <f t="shared" si="35"/>
        <v>4.5026292725679228E-2</v>
      </c>
    </row>
    <row r="126" spans="1:13" x14ac:dyDescent="0.3">
      <c r="A126" s="119"/>
      <c r="B126" s="6" t="s">
        <v>25</v>
      </c>
      <c r="C126" s="67">
        <f t="shared" ref="C126:M126" si="36">C58-C124</f>
        <v>600721</v>
      </c>
      <c r="D126" s="67">
        <f t="shared" si="36"/>
        <v>33267</v>
      </c>
      <c r="E126" s="67">
        <f t="shared" si="36"/>
        <v>11419</v>
      </c>
      <c r="F126" s="67">
        <f t="shared" si="36"/>
        <v>146210</v>
      </c>
      <c r="G126" s="67">
        <f t="shared" si="36"/>
        <v>124087</v>
      </c>
      <c r="H126" s="67">
        <f t="shared" si="36"/>
        <v>13391</v>
      </c>
      <c r="I126" s="67">
        <f t="shared" si="36"/>
        <v>6744</v>
      </c>
      <c r="J126" s="67">
        <f t="shared" si="36"/>
        <v>21998</v>
      </c>
      <c r="K126" s="67">
        <f t="shared" si="36"/>
        <v>118543</v>
      </c>
      <c r="L126" s="67">
        <f t="shared" si="36"/>
        <v>20458</v>
      </c>
      <c r="M126" s="67">
        <f t="shared" si="36"/>
        <v>104604</v>
      </c>
    </row>
    <row r="127" spans="1:13" x14ac:dyDescent="0.3">
      <c r="A127" s="120"/>
      <c r="B127" s="55" t="s">
        <v>43</v>
      </c>
      <c r="C127" s="34">
        <v>15875</v>
      </c>
      <c r="D127" s="34">
        <v>125</v>
      </c>
      <c r="E127" s="34">
        <v>105</v>
      </c>
      <c r="F127" s="34">
        <v>3375</v>
      </c>
      <c r="G127" s="34">
        <v>3260</v>
      </c>
      <c r="H127" s="34">
        <v>672</v>
      </c>
      <c r="I127" s="34">
        <v>55</v>
      </c>
      <c r="J127" s="34">
        <v>1564</v>
      </c>
      <c r="K127" s="34">
        <v>1191</v>
      </c>
      <c r="L127" s="34">
        <v>467</v>
      </c>
      <c r="M127" s="34">
        <v>5061</v>
      </c>
    </row>
    <row r="128" spans="1:13" x14ac:dyDescent="0.3">
      <c r="A128" s="81" t="s">
        <v>63</v>
      </c>
      <c r="B128" s="55" t="s">
        <v>23</v>
      </c>
      <c r="C128" s="74">
        <f t="shared" ref="C128:M128" si="37">C127/C59</f>
        <v>2.4843699872455965E-2</v>
      </c>
      <c r="D128" s="74">
        <f t="shared" si="37"/>
        <v>3.563283922462942E-3</v>
      </c>
      <c r="E128" s="74">
        <f t="shared" si="37"/>
        <v>8.619981939085461E-3</v>
      </c>
      <c r="F128" s="74">
        <f t="shared" si="37"/>
        <v>2.1725136787898294E-2</v>
      </c>
      <c r="G128" s="74">
        <f t="shared" si="37"/>
        <v>2.4790497482928015E-2</v>
      </c>
      <c r="H128" s="74">
        <f t="shared" si="37"/>
        <v>4.5371683208426168E-2</v>
      </c>
      <c r="I128" s="74">
        <f t="shared" si="37"/>
        <v>7.7628793225123505E-3</v>
      </c>
      <c r="J128" s="74">
        <f t="shared" si="37"/>
        <v>6.843740427952566E-2</v>
      </c>
      <c r="K128" s="74">
        <f t="shared" si="37"/>
        <v>9.4173275664392059E-3</v>
      </c>
      <c r="L128" s="74">
        <f t="shared" si="37"/>
        <v>2.2041818096002266E-2</v>
      </c>
      <c r="M128" s="74">
        <f t="shared" si="37"/>
        <v>4.4995865821456829E-2</v>
      </c>
    </row>
    <row r="129" spans="1:13" x14ac:dyDescent="0.3">
      <c r="A129" s="119"/>
      <c r="B129" s="6" t="s">
        <v>25</v>
      </c>
      <c r="C129" s="67">
        <f t="shared" ref="C129:M129" si="38">C59-C127</f>
        <v>623120</v>
      </c>
      <c r="D129" s="67">
        <f t="shared" si="38"/>
        <v>34955</v>
      </c>
      <c r="E129" s="67">
        <f t="shared" si="38"/>
        <v>12076</v>
      </c>
      <c r="F129" s="67">
        <f t="shared" si="38"/>
        <v>151975</v>
      </c>
      <c r="G129" s="67">
        <f t="shared" si="38"/>
        <v>128242</v>
      </c>
      <c r="H129" s="67">
        <f t="shared" si="38"/>
        <v>14139</v>
      </c>
      <c r="I129" s="67">
        <f t="shared" si="38"/>
        <v>7030</v>
      </c>
      <c r="J129" s="67">
        <f t="shared" si="38"/>
        <v>21289</v>
      </c>
      <c r="K129" s="67">
        <f t="shared" si="38"/>
        <v>125278</v>
      </c>
      <c r="L129" s="67">
        <f t="shared" si="38"/>
        <v>20720</v>
      </c>
      <c r="M129" s="67">
        <f t="shared" si="38"/>
        <v>107416</v>
      </c>
    </row>
    <row r="130" spans="1:13" x14ac:dyDescent="0.3">
      <c r="A130" s="120"/>
      <c r="B130" s="55" t="s">
        <v>43</v>
      </c>
      <c r="C130" s="34">
        <v>9475</v>
      </c>
      <c r="D130" s="34">
        <v>127</v>
      </c>
      <c r="E130" s="34">
        <v>85</v>
      </c>
      <c r="F130" s="34">
        <v>2026</v>
      </c>
      <c r="G130" s="34">
        <v>2026</v>
      </c>
      <c r="H130" s="34">
        <v>774</v>
      </c>
      <c r="I130" s="34">
        <v>109</v>
      </c>
      <c r="J130" s="34">
        <v>669</v>
      </c>
      <c r="K130" s="34">
        <v>2064</v>
      </c>
      <c r="L130" s="34">
        <v>297</v>
      </c>
      <c r="M130" s="34">
        <v>1298</v>
      </c>
    </row>
    <row r="131" spans="1:13" x14ac:dyDescent="0.3">
      <c r="A131" s="81" t="s">
        <v>64</v>
      </c>
      <c r="B131" s="55" t="s">
        <v>23</v>
      </c>
      <c r="C131" s="74">
        <f t="shared" ref="C131:M131" si="39">C130/C60</f>
        <v>1.4799230283832837E-2</v>
      </c>
      <c r="D131" s="74">
        <f t="shared" si="39"/>
        <v>3.5601154935104981E-3</v>
      </c>
      <c r="E131" s="74">
        <f t="shared" si="39"/>
        <v>9.6448428457959826E-3</v>
      </c>
      <c r="F131" s="74">
        <f t="shared" si="39"/>
        <v>1.2889516611316817E-2</v>
      </c>
      <c r="G131" s="74">
        <f t="shared" si="39"/>
        <v>1.5372125313929756E-2</v>
      </c>
      <c r="H131" s="74">
        <f t="shared" si="39"/>
        <v>5.0243427458617332E-2</v>
      </c>
      <c r="I131" s="74">
        <f t="shared" si="39"/>
        <v>1.5518223234624146E-2</v>
      </c>
      <c r="J131" s="74">
        <f t="shared" si="39"/>
        <v>2.9220353789036906E-2</v>
      </c>
      <c r="K131" s="74">
        <f t="shared" si="39"/>
        <v>1.6424751718869365E-2</v>
      </c>
      <c r="L131" s="74">
        <f t="shared" si="39"/>
        <v>1.3804964209352049E-2</v>
      </c>
      <c r="M131" s="74">
        <f t="shared" si="39"/>
        <v>1.1359161277336811E-2</v>
      </c>
    </row>
    <row r="132" spans="1:13" x14ac:dyDescent="0.3">
      <c r="A132" s="119"/>
      <c r="B132" s="6" t="s">
        <v>25</v>
      </c>
      <c r="C132" s="67">
        <f t="shared" ref="C132:M132" si="40">C60-C130</f>
        <v>630761</v>
      </c>
      <c r="D132" s="67">
        <f t="shared" si="40"/>
        <v>35546</v>
      </c>
      <c r="E132" s="67">
        <f t="shared" si="40"/>
        <v>8728</v>
      </c>
      <c r="F132" s="67">
        <f t="shared" si="40"/>
        <v>155156</v>
      </c>
      <c r="G132" s="67">
        <f t="shared" si="40"/>
        <v>129771</v>
      </c>
      <c r="H132" s="67">
        <f t="shared" si="40"/>
        <v>14631</v>
      </c>
      <c r="I132" s="67">
        <f t="shared" si="40"/>
        <v>6915</v>
      </c>
      <c r="J132" s="67">
        <f t="shared" si="40"/>
        <v>22226</v>
      </c>
      <c r="K132" s="67">
        <f t="shared" si="40"/>
        <v>123600</v>
      </c>
      <c r="L132" s="67">
        <f t="shared" si="40"/>
        <v>21217</v>
      </c>
      <c r="M132" s="67">
        <f t="shared" si="40"/>
        <v>112971</v>
      </c>
    </row>
    <row r="133" spans="1:13" x14ac:dyDescent="0.3">
      <c r="A133" s="120"/>
      <c r="B133" s="55" t="s">
        <v>43</v>
      </c>
      <c r="C133" s="121">
        <v>7492</v>
      </c>
      <c r="D133" s="121">
        <v>103</v>
      </c>
      <c r="E133" s="121">
        <v>22</v>
      </c>
      <c r="F133" s="121">
        <v>1788</v>
      </c>
      <c r="G133" s="121">
        <v>1818</v>
      </c>
      <c r="H133" s="121">
        <v>329</v>
      </c>
      <c r="I133" s="121">
        <v>69</v>
      </c>
      <c r="J133" s="121">
        <v>724</v>
      </c>
      <c r="K133" s="121">
        <v>660</v>
      </c>
      <c r="L133" s="121">
        <v>334</v>
      </c>
      <c r="M133" s="121">
        <v>1645</v>
      </c>
    </row>
    <row r="134" spans="1:13" x14ac:dyDescent="0.3">
      <c r="A134" s="81" t="s">
        <v>65</v>
      </c>
      <c r="B134" s="55" t="s">
        <v>23</v>
      </c>
      <c r="C134" s="69">
        <f t="shared" ref="C134:M134" si="41">C133/C61</f>
        <v>1.2389307359665296E-2</v>
      </c>
      <c r="D134" s="69">
        <f t="shared" si="41"/>
        <v>3.0382584584525531E-3</v>
      </c>
      <c r="E134" s="69">
        <f t="shared" si="41"/>
        <v>3.192106790481718E-3</v>
      </c>
      <c r="F134" s="69">
        <f t="shared" si="41"/>
        <v>1.2177762642601737E-2</v>
      </c>
      <c r="G134" s="69">
        <f t="shared" si="41"/>
        <v>1.4635324424408307E-2</v>
      </c>
      <c r="H134" s="69">
        <f t="shared" si="41"/>
        <v>2.0118632666788969E-2</v>
      </c>
      <c r="I134" s="69">
        <f t="shared" si="41"/>
        <v>1.0270913962488836E-2</v>
      </c>
      <c r="J134" s="69">
        <f t="shared" si="41"/>
        <v>3.3812815243788527E-2</v>
      </c>
      <c r="K134" s="69">
        <f t="shared" si="41"/>
        <v>5.5993891575464496E-3</v>
      </c>
      <c r="L134" s="69">
        <f t="shared" si="41"/>
        <v>1.5877543259174749E-2</v>
      </c>
      <c r="M134" s="69">
        <f t="shared" si="41"/>
        <v>1.502447756831799E-2</v>
      </c>
    </row>
    <row r="135" spans="1:13" x14ac:dyDescent="0.3">
      <c r="A135" s="119"/>
      <c r="B135" s="6" t="s">
        <v>25</v>
      </c>
      <c r="C135" s="67">
        <f t="shared" ref="C135:M135" si="42">C61-C133</f>
        <v>597223</v>
      </c>
      <c r="D135" s="67">
        <f t="shared" si="42"/>
        <v>33798</v>
      </c>
      <c r="E135" s="67">
        <f t="shared" si="42"/>
        <v>6870</v>
      </c>
      <c r="F135" s="67">
        <f t="shared" si="42"/>
        <v>145037</v>
      </c>
      <c r="G135" s="67">
        <f t="shared" si="42"/>
        <v>122402</v>
      </c>
      <c r="H135" s="67">
        <f t="shared" si="42"/>
        <v>16024</v>
      </c>
      <c r="I135" s="67">
        <f t="shared" si="42"/>
        <v>6649</v>
      </c>
      <c r="J135" s="67">
        <f t="shared" si="42"/>
        <v>20688</v>
      </c>
      <c r="K135" s="67">
        <f t="shared" si="42"/>
        <v>117210</v>
      </c>
      <c r="L135" s="67">
        <f t="shared" si="42"/>
        <v>20702</v>
      </c>
      <c r="M135" s="67">
        <f t="shared" si="42"/>
        <v>107843</v>
      </c>
    </row>
    <row r="136" spans="1:13" x14ac:dyDescent="0.3">
      <c r="A136" s="120"/>
      <c r="B136" s="55" t="s">
        <v>43</v>
      </c>
      <c r="C136" s="121">
        <v>2189</v>
      </c>
      <c r="D136" s="121">
        <v>73</v>
      </c>
      <c r="E136" s="121">
        <v>16</v>
      </c>
      <c r="F136" s="121">
        <v>765</v>
      </c>
      <c r="G136" s="121">
        <v>61</v>
      </c>
      <c r="H136" s="121">
        <v>124</v>
      </c>
      <c r="I136" s="121">
        <v>115</v>
      </c>
      <c r="J136" s="121">
        <v>35</v>
      </c>
      <c r="K136" s="121">
        <v>287</v>
      </c>
      <c r="L136" s="121">
        <v>362</v>
      </c>
      <c r="M136" s="121">
        <v>351</v>
      </c>
    </row>
    <row r="137" spans="1:13" x14ac:dyDescent="0.3">
      <c r="A137" s="81" t="s">
        <v>66</v>
      </c>
      <c r="B137" s="55" t="s">
        <v>23</v>
      </c>
      <c r="C137" s="69">
        <f t="shared" ref="C137:M137" si="43">C136/C62</f>
        <v>3.4443259097017014E-3</v>
      </c>
      <c r="D137" s="69">
        <f t="shared" si="43"/>
        <v>2.2578948996319322E-3</v>
      </c>
      <c r="E137" s="69">
        <f t="shared" si="43"/>
        <v>1.6592346780047703E-3</v>
      </c>
      <c r="F137" s="69">
        <f t="shared" si="43"/>
        <v>4.9988564707419874E-3</v>
      </c>
      <c r="G137" s="69">
        <f t="shared" si="43"/>
        <v>4.7458998537329227E-4</v>
      </c>
      <c r="H137" s="69">
        <f t="shared" si="43"/>
        <v>7.1800810654313839E-3</v>
      </c>
      <c r="I137" s="69">
        <f t="shared" si="43"/>
        <v>1.6630513376717282E-2</v>
      </c>
      <c r="J137" s="69">
        <f t="shared" si="43"/>
        <v>1.5861506389921146E-3</v>
      </c>
      <c r="K137" s="69">
        <f t="shared" si="43"/>
        <v>2.2319345506579152E-3</v>
      </c>
      <c r="L137" s="69">
        <f t="shared" si="43"/>
        <v>1.5540482527689534E-2</v>
      </c>
      <c r="M137" s="69">
        <f t="shared" si="43"/>
        <v>3.0826248858287081E-3</v>
      </c>
    </row>
    <row r="138" spans="1:13" x14ac:dyDescent="0.3">
      <c r="A138" s="119"/>
      <c r="B138" s="6" t="s">
        <v>25</v>
      </c>
      <c r="C138" s="67">
        <f t="shared" ref="C138:M138" si="44">C62-C136</f>
        <v>633349</v>
      </c>
      <c r="D138" s="67">
        <f t="shared" si="44"/>
        <v>32258</v>
      </c>
      <c r="E138" s="67">
        <f t="shared" si="44"/>
        <v>9627</v>
      </c>
      <c r="F138" s="67">
        <f t="shared" si="44"/>
        <v>152270</v>
      </c>
      <c r="G138" s="67">
        <f t="shared" si="44"/>
        <v>128471</v>
      </c>
      <c r="H138" s="67">
        <f t="shared" si="44"/>
        <v>17146</v>
      </c>
      <c r="I138" s="67">
        <f t="shared" si="44"/>
        <v>6800</v>
      </c>
      <c r="J138" s="67">
        <f t="shared" si="44"/>
        <v>22031</v>
      </c>
      <c r="K138" s="67">
        <f t="shared" si="44"/>
        <v>128301</v>
      </c>
      <c r="L138" s="67">
        <f t="shared" si="44"/>
        <v>22932</v>
      </c>
      <c r="M138" s="67">
        <f t="shared" si="44"/>
        <v>113513</v>
      </c>
    </row>
    <row r="139" spans="1:13" s="123" customFormat="1" x14ac:dyDescent="0.3">
      <c r="A139" s="120"/>
      <c r="B139" s="55" t="s">
        <v>43</v>
      </c>
      <c r="C139" s="121">
        <v>827</v>
      </c>
      <c r="D139" s="121">
        <v>168</v>
      </c>
      <c r="E139" s="121">
        <v>7</v>
      </c>
      <c r="F139" s="121">
        <v>73</v>
      </c>
      <c r="G139" s="121">
        <v>17</v>
      </c>
      <c r="H139" s="121">
        <v>24</v>
      </c>
      <c r="I139" s="121">
        <v>64</v>
      </c>
      <c r="J139" s="121">
        <v>32</v>
      </c>
      <c r="K139" s="121">
        <v>244</v>
      </c>
      <c r="L139" s="121">
        <v>84</v>
      </c>
      <c r="M139" s="121">
        <v>114</v>
      </c>
    </row>
    <row r="140" spans="1:13" s="123" customFormat="1" x14ac:dyDescent="0.3">
      <c r="A140" s="81" t="s">
        <v>67</v>
      </c>
      <c r="B140" s="55" t="s">
        <v>23</v>
      </c>
      <c r="C140" s="69">
        <f t="shared" ref="C140:M140" si="45">C139/C63</f>
        <v>1.3787607491655746E-3</v>
      </c>
      <c r="D140" s="69">
        <f t="shared" si="45"/>
        <v>5.3851331858832579E-3</v>
      </c>
      <c r="E140" s="69">
        <f t="shared" si="45"/>
        <v>7.8299776286353472E-4</v>
      </c>
      <c r="F140" s="69">
        <f t="shared" si="45"/>
        <v>5.0017471856607441E-4</v>
      </c>
      <c r="G140" s="69">
        <f t="shared" si="45"/>
        <v>1.4099810067264387E-4</v>
      </c>
      <c r="H140" s="69">
        <f t="shared" si="45"/>
        <v>1.5090543259557343E-3</v>
      </c>
      <c r="I140" s="69">
        <f t="shared" si="45"/>
        <v>9.6662135629059058E-3</v>
      </c>
      <c r="J140" s="69">
        <f t="shared" si="45"/>
        <v>1.5036887364315587E-3</v>
      </c>
      <c r="K140" s="69">
        <f t="shared" si="45"/>
        <v>1.9918204749348983E-3</v>
      </c>
      <c r="L140" s="69">
        <f t="shared" si="45"/>
        <v>3.6263166983249869E-3</v>
      </c>
      <c r="M140" s="69">
        <f t="shared" si="45"/>
        <v>1.0994522027621325E-3</v>
      </c>
    </row>
    <row r="141" spans="1:13" s="123" customFormat="1" x14ac:dyDescent="0.3">
      <c r="A141" s="119"/>
      <c r="B141" s="6" t="s">
        <v>25</v>
      </c>
      <c r="C141" s="67">
        <f t="shared" ref="C141:M141" si="46">C63-C139</f>
        <v>598987</v>
      </c>
      <c r="D141" s="67">
        <f t="shared" si="46"/>
        <v>31029</v>
      </c>
      <c r="E141" s="67">
        <f t="shared" si="46"/>
        <v>8933</v>
      </c>
      <c r="F141" s="67">
        <f t="shared" si="46"/>
        <v>145876</v>
      </c>
      <c r="G141" s="67">
        <f t="shared" si="46"/>
        <v>120552</v>
      </c>
      <c r="H141" s="67">
        <f t="shared" si="46"/>
        <v>15880</v>
      </c>
      <c r="I141" s="67">
        <f t="shared" si="46"/>
        <v>6557</v>
      </c>
      <c r="J141" s="67">
        <f t="shared" si="46"/>
        <v>21249</v>
      </c>
      <c r="K141" s="67">
        <f t="shared" si="46"/>
        <v>122257</v>
      </c>
      <c r="L141" s="67">
        <f t="shared" si="46"/>
        <v>23080</v>
      </c>
      <c r="M141" s="67">
        <f t="shared" si="46"/>
        <v>103574</v>
      </c>
    </row>
    <row r="142" spans="1:13" s="124" customFormat="1" x14ac:dyDescent="0.3">
      <c r="A142" s="120"/>
      <c r="B142" s="55" t="s">
        <v>43</v>
      </c>
      <c r="C142" s="121">
        <v>2462</v>
      </c>
      <c r="D142" s="121">
        <v>296</v>
      </c>
      <c r="E142" s="121">
        <v>62</v>
      </c>
      <c r="F142" s="121">
        <v>208</v>
      </c>
      <c r="G142" s="121">
        <v>426</v>
      </c>
      <c r="H142" s="121">
        <v>76</v>
      </c>
      <c r="I142" s="121">
        <v>100</v>
      </c>
      <c r="J142" s="121">
        <v>83</v>
      </c>
      <c r="K142" s="121">
        <v>806</v>
      </c>
      <c r="L142" s="121">
        <v>98</v>
      </c>
      <c r="M142" s="121">
        <v>307</v>
      </c>
    </row>
    <row r="143" spans="1:13" s="124" customFormat="1" x14ac:dyDescent="0.3">
      <c r="A143" s="81" t="s">
        <v>68</v>
      </c>
      <c r="B143" s="55" t="s">
        <v>23</v>
      </c>
      <c r="C143" s="69">
        <f>C142/C64</f>
        <v>4.0612452945969933E-3</v>
      </c>
      <c r="D143" s="69">
        <f t="shared" ref="D143:M143" si="47">D142/D64</f>
        <v>9.5422308188265643E-3</v>
      </c>
      <c r="E143" s="69">
        <f t="shared" si="47"/>
        <v>6.5400843881856536E-3</v>
      </c>
      <c r="F143" s="69">
        <f t="shared" si="47"/>
        <v>1.4378244609886425E-3</v>
      </c>
      <c r="G143" s="69">
        <f t="shared" si="47"/>
        <v>3.5178410695558106E-3</v>
      </c>
      <c r="H143" s="69">
        <f t="shared" si="47"/>
        <v>4.8413810676519306E-3</v>
      </c>
      <c r="I143" s="69">
        <f t="shared" si="47"/>
        <v>1.4920919128618322E-2</v>
      </c>
      <c r="J143" s="69">
        <f t="shared" si="47"/>
        <v>3.878867183848958E-3</v>
      </c>
      <c r="K143" s="69">
        <f t="shared" si="47"/>
        <v>6.3080619536208743E-3</v>
      </c>
      <c r="L143" s="69">
        <f t="shared" si="47"/>
        <v>4.3395474471947925E-3</v>
      </c>
      <c r="M143" s="69">
        <f t="shared" si="47"/>
        <v>2.9015916222449056E-3</v>
      </c>
    </row>
    <row r="144" spans="1:13" s="124" customFormat="1" x14ac:dyDescent="0.3">
      <c r="A144" s="119"/>
      <c r="B144" s="6" t="s">
        <v>25</v>
      </c>
      <c r="C144" s="67">
        <f>C64-C142</f>
        <v>603756</v>
      </c>
      <c r="D144" s="67">
        <f t="shared" ref="D144:M144" si="48">D64-D142</f>
        <v>30724</v>
      </c>
      <c r="E144" s="67">
        <f t="shared" si="48"/>
        <v>9418</v>
      </c>
      <c r="F144" s="67">
        <f t="shared" si="48"/>
        <v>144455</v>
      </c>
      <c r="G144" s="67">
        <f t="shared" si="48"/>
        <v>120671</v>
      </c>
      <c r="H144" s="67">
        <f t="shared" si="48"/>
        <v>15622</v>
      </c>
      <c r="I144" s="67">
        <f t="shared" si="48"/>
        <v>6602</v>
      </c>
      <c r="J144" s="67">
        <f t="shared" si="48"/>
        <v>21315</v>
      </c>
      <c r="K144" s="67">
        <f t="shared" si="48"/>
        <v>126967</v>
      </c>
      <c r="L144" s="67">
        <f t="shared" si="48"/>
        <v>22485</v>
      </c>
      <c r="M144" s="67">
        <f t="shared" si="48"/>
        <v>105497</v>
      </c>
    </row>
    <row r="145" spans="1:13" s="125" customFormat="1" x14ac:dyDescent="0.3">
      <c r="A145" s="120"/>
      <c r="B145" s="55" t="s">
        <v>43</v>
      </c>
      <c r="C145" s="121">
        <v>22073</v>
      </c>
      <c r="D145" s="121">
        <v>3457</v>
      </c>
      <c r="E145" s="121">
        <v>193</v>
      </c>
      <c r="F145" s="121">
        <v>4476</v>
      </c>
      <c r="G145" s="121">
        <v>2112</v>
      </c>
      <c r="H145" s="121">
        <v>311</v>
      </c>
      <c r="I145" s="121">
        <v>96</v>
      </c>
      <c r="J145" s="121">
        <v>334</v>
      </c>
      <c r="K145" s="121">
        <v>3566</v>
      </c>
      <c r="L145" s="121">
        <v>303</v>
      </c>
      <c r="M145" s="121">
        <v>7225</v>
      </c>
    </row>
    <row r="146" spans="1:13" s="125" customFormat="1" x14ac:dyDescent="0.3">
      <c r="A146" s="81" t="s">
        <v>69</v>
      </c>
      <c r="B146" s="55" t="s">
        <v>23</v>
      </c>
      <c r="C146" s="69">
        <f>C145/C65</f>
        <v>3.7898441859466885E-2</v>
      </c>
      <c r="D146" s="69">
        <f t="shared" ref="D146:M146" si="49">D145/D65</f>
        <v>0.11897305296486217</v>
      </c>
      <c r="E146" s="69">
        <f t="shared" si="49"/>
        <v>2.2452303396928806E-2</v>
      </c>
      <c r="F146" s="69">
        <f t="shared" si="49"/>
        <v>3.0357494082458983E-2</v>
      </c>
      <c r="G146" s="69">
        <f t="shared" si="49"/>
        <v>1.8175715797898433E-2</v>
      </c>
      <c r="H146" s="69">
        <f t="shared" si="49"/>
        <v>2.1628764169970095E-2</v>
      </c>
      <c r="I146" s="69">
        <f t="shared" si="49"/>
        <v>1.4598540145985401E-2</v>
      </c>
      <c r="J146" s="69">
        <f t="shared" si="49"/>
        <v>1.7058222676200205E-2</v>
      </c>
      <c r="K146" s="69">
        <f t="shared" si="49"/>
        <v>3.0904158975292272E-2</v>
      </c>
      <c r="L146" s="69">
        <f t="shared" si="49"/>
        <v>1.4842027920646584E-2</v>
      </c>
      <c r="M146" s="69">
        <f t="shared" si="49"/>
        <v>6.8946760695097864E-2</v>
      </c>
    </row>
    <row r="147" spans="1:13" s="125" customFormat="1" x14ac:dyDescent="0.3">
      <c r="A147" s="119"/>
      <c r="B147" s="6" t="s">
        <v>25</v>
      </c>
      <c r="C147" s="67">
        <f>C65-C145</f>
        <v>560352</v>
      </c>
      <c r="D147" s="67">
        <f t="shared" ref="D147:M147" si="50">D65-D145</f>
        <v>25600</v>
      </c>
      <c r="E147" s="67">
        <f t="shared" si="50"/>
        <v>8403</v>
      </c>
      <c r="F147" s="67">
        <f t="shared" si="50"/>
        <v>142967</v>
      </c>
      <c r="G147" s="67">
        <f t="shared" si="50"/>
        <v>114087</v>
      </c>
      <c r="H147" s="67">
        <f t="shared" si="50"/>
        <v>14068</v>
      </c>
      <c r="I147" s="67">
        <f t="shared" si="50"/>
        <v>6480</v>
      </c>
      <c r="J147" s="67">
        <f t="shared" si="50"/>
        <v>19246</v>
      </c>
      <c r="K147" s="67">
        <f t="shared" si="50"/>
        <v>111823</v>
      </c>
      <c r="L147" s="67">
        <f t="shared" si="50"/>
        <v>20112</v>
      </c>
      <c r="M147" s="67">
        <f t="shared" si="50"/>
        <v>97566</v>
      </c>
    </row>
    <row r="148" spans="1:13" x14ac:dyDescent="0.3">
      <c r="A148" s="120"/>
      <c r="B148" s="55" t="s">
        <v>43</v>
      </c>
      <c r="C148" s="121">
        <v>3252</v>
      </c>
      <c r="D148" s="121">
        <v>304</v>
      </c>
      <c r="E148" s="121">
        <v>12</v>
      </c>
      <c r="F148" s="121">
        <v>358</v>
      </c>
      <c r="G148" s="121">
        <v>512</v>
      </c>
      <c r="H148" s="121">
        <v>35</v>
      </c>
      <c r="I148" s="121">
        <v>68</v>
      </c>
      <c r="J148" s="121">
        <v>267</v>
      </c>
      <c r="K148" s="121">
        <v>466</v>
      </c>
      <c r="L148" s="121">
        <v>138</v>
      </c>
      <c r="M148" s="121">
        <v>1092</v>
      </c>
    </row>
    <row r="149" spans="1:13" x14ac:dyDescent="0.3">
      <c r="A149" s="81" t="s">
        <v>70</v>
      </c>
      <c r="B149" s="55" t="s">
        <v>23</v>
      </c>
      <c r="C149" s="69">
        <f>C148/C66</f>
        <v>5.8839387650604048E-3</v>
      </c>
      <c r="D149" s="69">
        <f t="shared" ref="D149:M149" si="51">D148/D66</f>
        <v>1.0963646855164455E-2</v>
      </c>
      <c r="E149" s="69">
        <f t="shared" si="51"/>
        <v>1.4140938015555031E-3</v>
      </c>
      <c r="F149" s="69">
        <f t="shared" si="51"/>
        <v>2.5335626278281424E-3</v>
      </c>
      <c r="G149" s="69">
        <f t="shared" si="51"/>
        <v>4.6335680283806045E-3</v>
      </c>
      <c r="H149" s="69">
        <f t="shared" si="51"/>
        <v>2.4722751995479267E-3</v>
      </c>
      <c r="I149" s="69">
        <f t="shared" si="51"/>
        <v>1.1208175374979397E-2</v>
      </c>
      <c r="J149" s="69">
        <f t="shared" si="51"/>
        <v>1.3880946191837796E-2</v>
      </c>
      <c r="K149" s="69">
        <f t="shared" si="51"/>
        <v>4.4293630651952819E-3</v>
      </c>
      <c r="L149" s="69">
        <f t="shared" si="51"/>
        <v>6.9245822670480203E-3</v>
      </c>
      <c r="M149" s="69">
        <f t="shared" si="51"/>
        <v>1.0911161958813361E-2</v>
      </c>
    </row>
    <row r="150" spans="1:13" x14ac:dyDescent="0.3">
      <c r="A150" s="119"/>
      <c r="B150" s="6" t="s">
        <v>25</v>
      </c>
      <c r="C150" s="67">
        <f>C66-C148</f>
        <v>549439</v>
      </c>
      <c r="D150" s="67">
        <f t="shared" ref="D150:M150" si="52">D66-D148</f>
        <v>27424</v>
      </c>
      <c r="E150" s="67">
        <f t="shared" si="52"/>
        <v>8474</v>
      </c>
      <c r="F150" s="67">
        <f t="shared" si="52"/>
        <v>140945</v>
      </c>
      <c r="G150" s="67">
        <f t="shared" si="52"/>
        <v>109986</v>
      </c>
      <c r="H150" s="67">
        <f t="shared" si="52"/>
        <v>14122</v>
      </c>
      <c r="I150" s="67">
        <f t="shared" si="52"/>
        <v>5999</v>
      </c>
      <c r="J150" s="67">
        <f t="shared" si="52"/>
        <v>18968</v>
      </c>
      <c r="K150" s="67">
        <f t="shared" si="52"/>
        <v>104741</v>
      </c>
      <c r="L150" s="67">
        <f t="shared" si="52"/>
        <v>19791</v>
      </c>
      <c r="M150" s="67">
        <f t="shared" si="52"/>
        <v>98989</v>
      </c>
    </row>
    <row r="151" spans="1:13" s="128" customFormat="1" x14ac:dyDescent="0.3">
      <c r="A151" s="120"/>
      <c r="B151" s="55" t="s">
        <v>43</v>
      </c>
      <c r="C151" s="121">
        <v>5377</v>
      </c>
      <c r="D151" s="121">
        <v>230</v>
      </c>
      <c r="E151" s="121">
        <v>71</v>
      </c>
      <c r="F151" s="121">
        <v>1388</v>
      </c>
      <c r="G151" s="121">
        <v>243</v>
      </c>
      <c r="H151" s="121">
        <v>463</v>
      </c>
      <c r="I151" s="121">
        <v>36</v>
      </c>
      <c r="J151" s="121">
        <v>309</v>
      </c>
      <c r="K151" s="121">
        <v>1170</v>
      </c>
      <c r="L151" s="121">
        <v>394</v>
      </c>
      <c r="M151" s="121">
        <v>1073</v>
      </c>
    </row>
    <row r="152" spans="1:13" s="128" customFormat="1" x14ac:dyDescent="0.3">
      <c r="A152" s="81" t="s">
        <v>71</v>
      </c>
      <c r="B152" s="55" t="s">
        <v>23</v>
      </c>
      <c r="C152" s="69">
        <f>C151/C67</f>
        <v>8.5513990451441344E-3</v>
      </c>
      <c r="D152" s="69">
        <f t="shared" ref="D152:M152" si="53">D151/D67</f>
        <v>7.0780120018464378E-3</v>
      </c>
      <c r="E152" s="69">
        <f t="shared" si="53"/>
        <v>6.4364064907986582E-3</v>
      </c>
      <c r="F152" s="69">
        <f t="shared" si="53"/>
        <v>8.9390367994641728E-3</v>
      </c>
      <c r="G152" s="69">
        <f t="shared" si="53"/>
        <v>1.930179911831288E-3</v>
      </c>
      <c r="H152" s="69">
        <f t="shared" si="53"/>
        <v>2.6725929346571229E-2</v>
      </c>
      <c r="I152" s="69">
        <f t="shared" si="53"/>
        <v>5.5770720371804807E-3</v>
      </c>
      <c r="J152" s="69">
        <f t="shared" si="53"/>
        <v>1.4328773475539068E-2</v>
      </c>
      <c r="K152" s="69">
        <f t="shared" si="53"/>
        <v>9.3396768631457943E-3</v>
      </c>
      <c r="L152" s="69">
        <f t="shared" si="53"/>
        <v>1.7216517369455977E-2</v>
      </c>
      <c r="M152" s="69">
        <f t="shared" si="53"/>
        <v>9.702504747264671E-3</v>
      </c>
    </row>
    <row r="153" spans="1:13" s="128" customFormat="1" x14ac:dyDescent="0.3">
      <c r="A153" s="119"/>
      <c r="B153" s="6" t="s">
        <v>25</v>
      </c>
      <c r="C153" s="67">
        <f>C67-C151</f>
        <v>623409</v>
      </c>
      <c r="D153" s="67">
        <f t="shared" ref="D153:M153" si="54">D67-D151</f>
        <v>32265</v>
      </c>
      <c r="E153" s="67">
        <f t="shared" si="54"/>
        <v>10960</v>
      </c>
      <c r="F153" s="67">
        <f t="shared" si="54"/>
        <v>153886</v>
      </c>
      <c r="G153" s="67">
        <f t="shared" si="54"/>
        <v>125652</v>
      </c>
      <c r="H153" s="67">
        <f t="shared" si="54"/>
        <v>16861</v>
      </c>
      <c r="I153" s="67">
        <f t="shared" si="54"/>
        <v>6419</v>
      </c>
      <c r="J153" s="67">
        <f t="shared" si="54"/>
        <v>21256</v>
      </c>
      <c r="K153" s="67">
        <f t="shared" si="54"/>
        <v>124102</v>
      </c>
      <c r="L153" s="67">
        <f t="shared" si="54"/>
        <v>22491</v>
      </c>
      <c r="M153" s="67">
        <f t="shared" si="54"/>
        <v>109517</v>
      </c>
    </row>
    <row r="154" spans="1:13" s="130" customFormat="1" x14ac:dyDescent="0.3">
      <c r="A154" s="120"/>
      <c r="B154" s="55" t="s">
        <v>43</v>
      </c>
      <c r="C154" s="121">
        <v>4225</v>
      </c>
      <c r="D154" s="121">
        <v>190</v>
      </c>
      <c r="E154" s="121">
        <v>43</v>
      </c>
      <c r="F154" s="121">
        <v>1513</v>
      </c>
      <c r="G154" s="121">
        <v>382</v>
      </c>
      <c r="H154" s="121">
        <v>286</v>
      </c>
      <c r="I154" s="121">
        <v>82</v>
      </c>
      <c r="J154" s="121">
        <v>288</v>
      </c>
      <c r="K154" s="121">
        <v>482</v>
      </c>
      <c r="L154" s="121">
        <v>239</v>
      </c>
      <c r="M154" s="121">
        <v>720</v>
      </c>
    </row>
    <row r="155" spans="1:13" s="130" customFormat="1" x14ac:dyDescent="0.3">
      <c r="A155" s="81" t="s">
        <v>72</v>
      </c>
      <c r="B155" s="55" t="s">
        <v>23</v>
      </c>
      <c r="C155" s="69">
        <f>C154/C68</f>
        <v>6.8151756621608545E-3</v>
      </c>
      <c r="D155" s="69">
        <f t="shared" ref="D155:M155" si="55">D154/D68</f>
        <v>5.8269696690894596E-3</v>
      </c>
      <c r="E155" s="69">
        <f t="shared" si="55"/>
        <v>4.6381188652788261E-3</v>
      </c>
      <c r="F155" s="69">
        <f t="shared" si="55"/>
        <v>9.6526204982615074E-3</v>
      </c>
      <c r="G155" s="69">
        <f t="shared" si="55"/>
        <v>3.0223431862776125E-3</v>
      </c>
      <c r="H155" s="69">
        <f t="shared" si="55"/>
        <v>1.6743750365903635E-2</v>
      </c>
      <c r="I155" s="69">
        <f t="shared" si="55"/>
        <v>1.2862745098039216E-2</v>
      </c>
      <c r="J155" s="69">
        <f t="shared" si="55"/>
        <v>1.4311270125223614E-2</v>
      </c>
      <c r="K155" s="69">
        <f t="shared" si="55"/>
        <v>3.9973793114887338E-3</v>
      </c>
      <c r="L155" s="69">
        <f t="shared" si="55"/>
        <v>1.0864624056732431E-2</v>
      </c>
      <c r="M155" s="69">
        <f t="shared" si="55"/>
        <v>6.6195939982347752E-3</v>
      </c>
    </row>
    <row r="156" spans="1:13" s="130" customFormat="1" x14ac:dyDescent="0.3">
      <c r="A156" s="119"/>
      <c r="B156" s="6" t="s">
        <v>25</v>
      </c>
      <c r="C156" s="67">
        <f>C68-C154</f>
        <v>615715</v>
      </c>
      <c r="D156" s="67">
        <f t="shared" ref="D156:M156" si="56">D68-D154</f>
        <v>32417</v>
      </c>
      <c r="E156" s="67">
        <f t="shared" si="56"/>
        <v>9228</v>
      </c>
      <c r="F156" s="67">
        <f t="shared" si="56"/>
        <v>155232</v>
      </c>
      <c r="G156" s="67">
        <f t="shared" si="56"/>
        <v>126010</v>
      </c>
      <c r="H156" s="67">
        <f t="shared" si="56"/>
        <v>16795</v>
      </c>
      <c r="I156" s="67">
        <f t="shared" si="56"/>
        <v>6293</v>
      </c>
      <c r="J156" s="67">
        <f t="shared" si="56"/>
        <v>19836</v>
      </c>
      <c r="K156" s="67">
        <f t="shared" si="56"/>
        <v>120097</v>
      </c>
      <c r="L156" s="67">
        <f t="shared" si="56"/>
        <v>21759</v>
      </c>
      <c r="M156" s="67">
        <f t="shared" si="56"/>
        <v>108048</v>
      </c>
    </row>
    <row r="157" spans="1:13" s="131" customFormat="1" x14ac:dyDescent="0.3">
      <c r="A157" s="120"/>
      <c r="B157" s="55" t="s">
        <v>43</v>
      </c>
      <c r="C157" s="121">
        <v>9291</v>
      </c>
      <c r="D157" s="121">
        <v>152</v>
      </c>
      <c r="E157" s="121">
        <v>35</v>
      </c>
      <c r="F157" s="121">
        <v>4443</v>
      </c>
      <c r="G157" s="121">
        <v>511</v>
      </c>
      <c r="H157" s="121">
        <v>488</v>
      </c>
      <c r="I157" s="121">
        <v>168</v>
      </c>
      <c r="J157" s="121">
        <v>104</v>
      </c>
      <c r="K157" s="121">
        <v>828</v>
      </c>
      <c r="L157" s="121">
        <v>259</v>
      </c>
      <c r="M157" s="121">
        <v>2303</v>
      </c>
    </row>
    <row r="158" spans="1:13" s="131" customFormat="1" x14ac:dyDescent="0.3">
      <c r="A158" s="81" t="s">
        <v>73</v>
      </c>
      <c r="B158" s="55" t="s">
        <v>23</v>
      </c>
      <c r="C158" s="69">
        <f>C157/C69</f>
        <v>1.4306435817365435E-2</v>
      </c>
      <c r="D158" s="69">
        <f t="shared" ref="D158:M158" si="57">D157/D69</f>
        <v>4.3340651820592511E-3</v>
      </c>
      <c r="E158" s="69">
        <f t="shared" si="57"/>
        <v>3.6584091146649941E-3</v>
      </c>
      <c r="F158" s="69">
        <f t="shared" si="57"/>
        <v>2.6787813745410258E-2</v>
      </c>
      <c r="G158" s="69">
        <f t="shared" si="57"/>
        <v>3.8538406425581658E-3</v>
      </c>
      <c r="H158" s="69">
        <f t="shared" si="57"/>
        <v>2.61704295597147E-2</v>
      </c>
      <c r="I158" s="69">
        <f t="shared" si="57"/>
        <v>2.5255562236921228E-2</v>
      </c>
      <c r="J158" s="69">
        <f t="shared" si="57"/>
        <v>4.895039066177163E-3</v>
      </c>
      <c r="K158" s="69">
        <f t="shared" si="57"/>
        <v>6.7594043887147333E-3</v>
      </c>
      <c r="L158" s="69">
        <f t="shared" si="57"/>
        <v>1.1116834063009701E-2</v>
      </c>
      <c r="M158" s="69">
        <f t="shared" si="57"/>
        <v>2.0202286025070834E-2</v>
      </c>
    </row>
    <row r="159" spans="1:13" s="131" customFormat="1" x14ac:dyDescent="0.3">
      <c r="A159" s="119"/>
      <c r="B159" s="6" t="s">
        <v>25</v>
      </c>
      <c r="C159" s="67">
        <f>C69-C157</f>
        <v>640137</v>
      </c>
      <c r="D159" s="67">
        <f t="shared" ref="D159:M159" si="58">D69-D157</f>
        <v>34919</v>
      </c>
      <c r="E159" s="67">
        <f t="shared" si="58"/>
        <v>9532</v>
      </c>
      <c r="F159" s="67">
        <f t="shared" si="58"/>
        <v>161416</v>
      </c>
      <c r="G159" s="67">
        <f t="shared" si="58"/>
        <v>132084</v>
      </c>
      <c r="H159" s="67">
        <f t="shared" si="58"/>
        <v>18159</v>
      </c>
      <c r="I159" s="67">
        <f t="shared" si="58"/>
        <v>6484</v>
      </c>
      <c r="J159" s="67">
        <f t="shared" si="58"/>
        <v>21142</v>
      </c>
      <c r="K159" s="67">
        <f t="shared" si="58"/>
        <v>121668</v>
      </c>
      <c r="L159" s="67">
        <f t="shared" si="58"/>
        <v>23039</v>
      </c>
      <c r="M159" s="67">
        <f t="shared" si="58"/>
        <v>111694</v>
      </c>
    </row>
    <row r="160" spans="1:13" x14ac:dyDescent="0.3">
      <c r="A160" s="120"/>
      <c r="B160" s="55" t="s">
        <v>43</v>
      </c>
      <c r="C160" s="121">
        <v>8315</v>
      </c>
      <c r="D160" s="121">
        <v>205</v>
      </c>
      <c r="E160" s="121">
        <v>146</v>
      </c>
      <c r="F160" s="121">
        <v>2978</v>
      </c>
      <c r="G160" s="121">
        <v>1065</v>
      </c>
      <c r="H160" s="121">
        <v>655</v>
      </c>
      <c r="I160" s="121">
        <v>45</v>
      </c>
      <c r="J160" s="121">
        <v>490</v>
      </c>
      <c r="K160" s="121">
        <v>406</v>
      </c>
      <c r="L160" s="121">
        <v>600</v>
      </c>
      <c r="M160" s="121">
        <v>1725</v>
      </c>
    </row>
    <row r="161" spans="1:13" x14ac:dyDescent="0.3">
      <c r="A161" s="81" t="s">
        <v>74</v>
      </c>
      <c r="B161" s="55" t="s">
        <v>23</v>
      </c>
      <c r="C161" s="69">
        <f>C160/C70</f>
        <v>1.2757000240871803E-2</v>
      </c>
      <c r="D161" s="69">
        <f t="shared" ref="D161:M161" si="59">D160/D70</f>
        <v>5.6737981234950595E-3</v>
      </c>
      <c r="E161" s="69">
        <f t="shared" si="59"/>
        <v>1.1938833919371984E-2</v>
      </c>
      <c r="F161" s="69">
        <f t="shared" si="59"/>
        <v>1.81954822902601E-2</v>
      </c>
      <c r="G161" s="69">
        <f t="shared" si="59"/>
        <v>7.9660116834838028E-3</v>
      </c>
      <c r="H161" s="69">
        <f t="shared" si="59"/>
        <v>3.5128177625227928E-2</v>
      </c>
      <c r="I161" s="69">
        <f t="shared" si="59"/>
        <v>6.8212824010914054E-3</v>
      </c>
      <c r="J161" s="69">
        <f t="shared" si="59"/>
        <v>2.4619404109933175E-2</v>
      </c>
      <c r="K161" s="69">
        <f t="shared" si="59"/>
        <v>3.2790327660983548E-3</v>
      </c>
      <c r="L161" s="69">
        <f t="shared" si="59"/>
        <v>2.5600546144984426E-2</v>
      </c>
      <c r="M161" s="69">
        <f t="shared" si="59"/>
        <v>1.5174306600163619E-2</v>
      </c>
    </row>
    <row r="162" spans="1:13" x14ac:dyDescent="0.3">
      <c r="A162" s="119"/>
      <c r="B162" s="6" t="s">
        <v>25</v>
      </c>
      <c r="C162" s="67">
        <f>C70-C160</f>
        <v>643484</v>
      </c>
      <c r="D162" s="67">
        <f t="shared" ref="D162:M162" si="60">D70-D160</f>
        <v>35926</v>
      </c>
      <c r="E162" s="67">
        <f t="shared" si="60"/>
        <v>12083</v>
      </c>
      <c r="F162" s="67">
        <f t="shared" si="60"/>
        <v>160689</v>
      </c>
      <c r="G162" s="67">
        <f t="shared" si="60"/>
        <v>132628</v>
      </c>
      <c r="H162" s="67">
        <f t="shared" si="60"/>
        <v>17991</v>
      </c>
      <c r="I162" s="67">
        <f t="shared" si="60"/>
        <v>6552</v>
      </c>
      <c r="J162" s="67">
        <f t="shared" si="60"/>
        <v>19413</v>
      </c>
      <c r="K162" s="67">
        <f t="shared" si="60"/>
        <v>123411</v>
      </c>
      <c r="L162" s="67">
        <f t="shared" si="60"/>
        <v>22837</v>
      </c>
      <c r="M162" s="67">
        <f t="shared" si="60"/>
        <v>111954</v>
      </c>
    </row>
    <row r="163" spans="1:13" s="133" customFormat="1" x14ac:dyDescent="0.3">
      <c r="A163" s="120"/>
      <c r="B163" s="6" t="s">
        <v>43</v>
      </c>
      <c r="C163" s="121">
        <v>19574</v>
      </c>
      <c r="D163" s="121">
        <v>279</v>
      </c>
      <c r="E163" s="121">
        <v>415</v>
      </c>
      <c r="F163" s="121">
        <v>3678</v>
      </c>
      <c r="G163" s="121">
        <v>7735</v>
      </c>
      <c r="H163" s="121">
        <v>878</v>
      </c>
      <c r="I163" s="121">
        <v>55</v>
      </c>
      <c r="J163" s="121">
        <v>234</v>
      </c>
      <c r="K163" s="121">
        <v>849</v>
      </c>
      <c r="L163" s="121">
        <v>1278</v>
      </c>
      <c r="M163" s="121">
        <v>4173</v>
      </c>
    </row>
    <row r="164" spans="1:13" s="133" customFormat="1" x14ac:dyDescent="0.3">
      <c r="A164" s="81" t="s">
        <v>75</v>
      </c>
      <c r="B164" s="55" t="s">
        <v>23</v>
      </c>
      <c r="C164" s="69">
        <f>C163/C71</f>
        <v>2.8921095674246868E-2</v>
      </c>
      <c r="D164" s="69">
        <f t="shared" ref="D164:M164" si="61">D163/D71</f>
        <v>7.2539129530445638E-3</v>
      </c>
      <c r="E164" s="69">
        <f t="shared" si="61"/>
        <v>3.2268097348573208E-2</v>
      </c>
      <c r="F164" s="69">
        <f t="shared" si="61"/>
        <v>2.1644333810003E-2</v>
      </c>
      <c r="G164" s="69">
        <f t="shared" si="61"/>
        <v>5.5878230968170718E-2</v>
      </c>
      <c r="H164" s="69">
        <f t="shared" si="61"/>
        <v>4.5183202964182788E-2</v>
      </c>
      <c r="I164" s="69">
        <f t="shared" si="61"/>
        <v>8.0645161290322578E-3</v>
      </c>
      <c r="J164" s="69">
        <f t="shared" si="61"/>
        <v>1.1594490139728471E-2</v>
      </c>
      <c r="K164" s="69">
        <f t="shared" si="61"/>
        <v>6.651415678225036E-3</v>
      </c>
      <c r="L164" s="69">
        <f t="shared" si="61"/>
        <v>5.159675400702491E-2</v>
      </c>
      <c r="M164" s="69">
        <f t="shared" si="61"/>
        <v>3.5279496804301515E-2</v>
      </c>
    </row>
    <row r="165" spans="1:13" s="133" customFormat="1" x14ac:dyDescent="0.3">
      <c r="A165" s="119"/>
      <c r="B165" s="6" t="s">
        <v>25</v>
      </c>
      <c r="C165" s="67">
        <f>C71-C163</f>
        <v>657233</v>
      </c>
      <c r="D165" s="67">
        <f t="shared" ref="D165:M165" si="62">D71-D163</f>
        <v>38183</v>
      </c>
      <c r="E165" s="67">
        <f t="shared" si="62"/>
        <v>12446</v>
      </c>
      <c r="F165" s="67">
        <f t="shared" si="62"/>
        <v>166251</v>
      </c>
      <c r="G165" s="67">
        <f t="shared" si="62"/>
        <v>130691</v>
      </c>
      <c r="H165" s="67">
        <f t="shared" si="62"/>
        <v>18554</v>
      </c>
      <c r="I165" s="67">
        <f t="shared" si="62"/>
        <v>6765</v>
      </c>
      <c r="J165" s="67">
        <f t="shared" si="62"/>
        <v>19948</v>
      </c>
      <c r="K165" s="67">
        <f t="shared" si="62"/>
        <v>126793</v>
      </c>
      <c r="L165" s="67">
        <f t="shared" si="62"/>
        <v>23491</v>
      </c>
      <c r="M165" s="67">
        <f t="shared" si="62"/>
        <v>114111</v>
      </c>
    </row>
    <row r="166" spans="1:13" s="134" customFormat="1" x14ac:dyDescent="0.3">
      <c r="A166" s="120"/>
      <c r="B166" s="6" t="s">
        <v>43</v>
      </c>
      <c r="C166" s="121">
        <v>13434</v>
      </c>
      <c r="D166" s="121">
        <v>333</v>
      </c>
      <c r="E166" s="121">
        <v>199</v>
      </c>
      <c r="F166" s="121">
        <v>4321</v>
      </c>
      <c r="G166" s="121">
        <v>2549</v>
      </c>
      <c r="H166" s="121">
        <v>615</v>
      </c>
      <c r="I166" s="121">
        <v>104</v>
      </c>
      <c r="J166" s="121">
        <v>916</v>
      </c>
      <c r="K166" s="121">
        <v>1006</v>
      </c>
      <c r="L166" s="121">
        <v>977</v>
      </c>
      <c r="M166" s="121">
        <v>2414</v>
      </c>
    </row>
    <row r="167" spans="1:13" s="134" customFormat="1" x14ac:dyDescent="0.3">
      <c r="A167" s="81" t="s">
        <v>77</v>
      </c>
      <c r="B167" s="55" t="s">
        <v>23</v>
      </c>
      <c r="C167" s="69">
        <f>C166/C72</f>
        <v>2.0334857615127173E-2</v>
      </c>
      <c r="D167" s="69">
        <f t="shared" ref="D167:M167" si="63">D166/D72</f>
        <v>8.8507335743142675E-3</v>
      </c>
      <c r="E167" s="69">
        <f t="shared" si="63"/>
        <v>2.1527477282561661E-2</v>
      </c>
      <c r="F167" s="69">
        <f t="shared" si="63"/>
        <v>2.5554438464722929E-2</v>
      </c>
      <c r="G167" s="69">
        <f t="shared" si="63"/>
        <v>1.8649400058530875E-2</v>
      </c>
      <c r="H167" s="69">
        <f t="shared" si="63"/>
        <v>3.2690161058842288E-2</v>
      </c>
      <c r="I167" s="69">
        <f t="shared" si="63"/>
        <v>1.5229169717381754E-2</v>
      </c>
      <c r="J167" s="69">
        <f t="shared" si="63"/>
        <v>4.4687286564542884E-2</v>
      </c>
      <c r="K167" s="69">
        <f t="shared" si="63"/>
        <v>8.501073197113353E-3</v>
      </c>
      <c r="L167" s="69">
        <f t="shared" si="63"/>
        <v>3.9593126924947319E-2</v>
      </c>
      <c r="M167" s="69">
        <f t="shared" si="63"/>
        <v>2.0311829495065083E-2</v>
      </c>
    </row>
    <row r="168" spans="1:13" s="134" customFormat="1" x14ac:dyDescent="0.3">
      <c r="A168" s="119"/>
      <c r="B168" s="6" t="s">
        <v>25</v>
      </c>
      <c r="C168" s="67">
        <f>C72-C166</f>
        <v>647205</v>
      </c>
      <c r="D168" s="67">
        <f t="shared" ref="D168:M168" si="64">D72-D166</f>
        <v>37291</v>
      </c>
      <c r="E168" s="67">
        <f t="shared" si="64"/>
        <v>9045</v>
      </c>
      <c r="F168" s="67">
        <f t="shared" si="64"/>
        <v>164769</v>
      </c>
      <c r="G168" s="67">
        <f t="shared" si="64"/>
        <v>134131</v>
      </c>
      <c r="H168" s="67">
        <f t="shared" si="64"/>
        <v>18198</v>
      </c>
      <c r="I168" s="67">
        <f t="shared" si="64"/>
        <v>6725</v>
      </c>
      <c r="J168" s="67">
        <f t="shared" si="64"/>
        <v>19582</v>
      </c>
      <c r="K168" s="67">
        <f t="shared" si="64"/>
        <v>117332</v>
      </c>
      <c r="L168" s="67">
        <f t="shared" si="64"/>
        <v>23699</v>
      </c>
      <c r="M168" s="67">
        <f t="shared" si="64"/>
        <v>116433</v>
      </c>
    </row>
    <row r="169" spans="1:13" x14ac:dyDescent="0.3">
      <c r="A169" s="139" t="s">
        <v>24</v>
      </c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</row>
    <row r="170" spans="1:13" x14ac:dyDescent="0.3">
      <c r="A170" s="63"/>
      <c r="B170" s="6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C171" s="96"/>
      <c r="L171" s="10"/>
    </row>
    <row r="172" spans="1:13" x14ac:dyDescent="0.3">
      <c r="C172" s="96"/>
    </row>
    <row r="173" spans="1:13" x14ac:dyDescent="0.3">
      <c r="C173" s="96"/>
    </row>
    <row r="174" spans="1:13" x14ac:dyDescent="0.3">
      <c r="C174" s="96"/>
    </row>
    <row r="175" spans="1:13" x14ac:dyDescent="0.3">
      <c r="C175" s="96"/>
    </row>
    <row r="176" spans="1:13" x14ac:dyDescent="0.3">
      <c r="C176" s="96"/>
    </row>
    <row r="177" spans="3:3" x14ac:dyDescent="0.3">
      <c r="C177" s="96"/>
    </row>
    <row r="178" spans="3:3" x14ac:dyDescent="0.3">
      <c r="C178" s="96"/>
    </row>
    <row r="179" spans="3:3" x14ac:dyDescent="0.3">
      <c r="C179" s="96"/>
    </row>
    <row r="180" spans="3:3" x14ac:dyDescent="0.3">
      <c r="C180" s="96"/>
    </row>
  </sheetData>
  <sortState xmlns:xlrd2="http://schemas.microsoft.com/office/spreadsheetml/2017/richdata2" ref="N39:N84">
    <sortCondition ref="N39:N84"/>
  </sortState>
  <mergeCells count="8">
    <mergeCell ref="A169:M169"/>
    <mergeCell ref="A1:M1"/>
    <mergeCell ref="A2:M2"/>
    <mergeCell ref="A3:M3"/>
    <mergeCell ref="A76:A78"/>
    <mergeCell ref="A79:A81"/>
    <mergeCell ref="A73:A75"/>
    <mergeCell ref="A82:A84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75"/>
  <sheetViews>
    <sheetView tabSelected="1" topLeftCell="A118" workbookViewId="0">
      <selection activeCell="C179" sqref="C179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7" t="s">
        <v>81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4" x14ac:dyDescent="0.3">
      <c r="A2" s="138" t="s">
        <v>54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4" x14ac:dyDescent="0.3">
      <c r="A3" s="138" t="s">
        <v>39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s="131" customFormat="1" ht="15" customHeight="1" x14ac:dyDescent="0.3">
      <c r="B69" s="16" t="s">
        <v>4</v>
      </c>
      <c r="C69" s="57">
        <v>9291</v>
      </c>
      <c r="D69" s="57">
        <v>152</v>
      </c>
      <c r="E69" s="106">
        <v>35</v>
      </c>
      <c r="F69" s="106">
        <v>4443</v>
      </c>
      <c r="G69" s="106">
        <v>511</v>
      </c>
      <c r="H69" s="106">
        <v>488</v>
      </c>
      <c r="I69" s="106">
        <v>168</v>
      </c>
      <c r="J69" s="106">
        <v>104</v>
      </c>
      <c r="K69" s="106">
        <v>828</v>
      </c>
      <c r="L69" s="106">
        <v>259</v>
      </c>
      <c r="M69" s="106">
        <v>2303</v>
      </c>
    </row>
    <row r="70" spans="1:13" s="132" customFormat="1" ht="15" customHeight="1" x14ac:dyDescent="0.3">
      <c r="B70" s="16" t="s">
        <v>5</v>
      </c>
      <c r="C70" s="57">
        <v>8315</v>
      </c>
      <c r="D70" s="57">
        <v>205</v>
      </c>
      <c r="E70" s="106">
        <v>146</v>
      </c>
      <c r="F70" s="106">
        <v>2978</v>
      </c>
      <c r="G70" s="106">
        <v>1065</v>
      </c>
      <c r="H70" s="106">
        <v>655</v>
      </c>
      <c r="I70" s="106">
        <v>45</v>
      </c>
      <c r="J70" s="106">
        <v>490</v>
      </c>
      <c r="K70" s="106">
        <v>406</v>
      </c>
      <c r="L70" s="106">
        <v>600</v>
      </c>
      <c r="M70" s="106">
        <v>1725</v>
      </c>
    </row>
    <row r="71" spans="1:13" s="133" customFormat="1" ht="15" customHeight="1" x14ac:dyDescent="0.3">
      <c r="B71" s="16" t="s">
        <v>32</v>
      </c>
      <c r="C71" s="57">
        <v>19574</v>
      </c>
      <c r="D71" s="57">
        <v>279</v>
      </c>
      <c r="E71" s="106">
        <v>415</v>
      </c>
      <c r="F71" s="106">
        <v>3678</v>
      </c>
      <c r="G71" s="106">
        <v>7735</v>
      </c>
      <c r="H71" s="106">
        <v>878</v>
      </c>
      <c r="I71" s="106">
        <v>55</v>
      </c>
      <c r="J71" s="106">
        <v>234</v>
      </c>
      <c r="K71" s="106">
        <v>849</v>
      </c>
      <c r="L71" s="106">
        <v>1278</v>
      </c>
      <c r="M71" s="106">
        <v>4173</v>
      </c>
    </row>
    <row r="72" spans="1:13" s="134" customFormat="1" ht="15" customHeight="1" x14ac:dyDescent="0.3">
      <c r="B72" s="16" t="s">
        <v>7</v>
      </c>
      <c r="C72" s="57">
        <v>13434</v>
      </c>
      <c r="D72" s="57">
        <v>333</v>
      </c>
      <c r="E72" s="106">
        <v>199</v>
      </c>
      <c r="F72" s="106">
        <v>4321</v>
      </c>
      <c r="G72" s="106">
        <v>2549</v>
      </c>
      <c r="H72" s="106">
        <v>615</v>
      </c>
      <c r="I72" s="106">
        <v>104</v>
      </c>
      <c r="J72" s="106">
        <v>916</v>
      </c>
      <c r="K72" s="106">
        <v>1006</v>
      </c>
      <c r="L72" s="106">
        <v>977</v>
      </c>
      <c r="M72" s="106">
        <v>2414</v>
      </c>
    </row>
    <row r="73" spans="1:13" ht="13.95" customHeight="1" x14ac:dyDescent="0.3">
      <c r="A73" s="140" t="s">
        <v>42</v>
      </c>
      <c r="B73" s="53" t="s">
        <v>44</v>
      </c>
      <c r="C73" s="54">
        <v>563737</v>
      </c>
      <c r="D73" s="54">
        <v>29671</v>
      </c>
      <c r="E73" s="54">
        <v>8714</v>
      </c>
      <c r="F73" s="54">
        <v>149453</v>
      </c>
      <c r="G73" s="54">
        <v>117742</v>
      </c>
      <c r="H73" s="54">
        <v>12039</v>
      </c>
      <c r="I73" s="54">
        <v>5856</v>
      </c>
      <c r="J73" s="54">
        <v>21332</v>
      </c>
      <c r="K73" s="54">
        <v>97436</v>
      </c>
      <c r="L73" s="54">
        <v>17554</v>
      </c>
      <c r="M73" s="54">
        <v>103043</v>
      </c>
    </row>
    <row r="74" spans="1:13" ht="14.55" customHeight="1" x14ac:dyDescent="0.3">
      <c r="A74" s="141"/>
      <c r="B74" s="6" t="s">
        <v>23</v>
      </c>
      <c r="C74" s="32">
        <f t="shared" ref="C74:M74" si="1">C41/C73</f>
        <v>6.3268864736570424E-2</v>
      </c>
      <c r="D74" s="32">
        <f t="shared" si="1"/>
        <v>6.2889690269960566E-2</v>
      </c>
      <c r="E74" s="32">
        <f t="shared" si="1"/>
        <v>8.3084691301354138E-2</v>
      </c>
      <c r="F74" s="32">
        <f t="shared" si="1"/>
        <v>5.7757288244464813E-2</v>
      </c>
      <c r="G74" s="32">
        <f t="shared" si="1"/>
        <v>4.6890659237994937E-2</v>
      </c>
      <c r="H74" s="32">
        <f t="shared" si="1"/>
        <v>4.4521970263310909E-2</v>
      </c>
      <c r="I74" s="32">
        <f t="shared" si="1"/>
        <v>3.7056010928961748E-2</v>
      </c>
      <c r="J74" s="32">
        <f t="shared" si="1"/>
        <v>9.7881117569848117E-2</v>
      </c>
      <c r="K74" s="32">
        <f t="shared" si="1"/>
        <v>6.6176772445502685E-2</v>
      </c>
      <c r="L74" s="32">
        <f t="shared" si="1"/>
        <v>3.4237210892104367E-2</v>
      </c>
      <c r="M74" s="32">
        <f t="shared" si="1"/>
        <v>8.7672136874896889E-2</v>
      </c>
    </row>
    <row r="75" spans="1:13" x14ac:dyDescent="0.3">
      <c r="A75" s="142"/>
      <c r="B75" s="5" t="s">
        <v>25</v>
      </c>
      <c r="C75" s="34">
        <f t="shared" ref="C75:M75" si="2">C73-C41</f>
        <v>528070</v>
      </c>
      <c r="D75" s="34">
        <f t="shared" si="2"/>
        <v>27805</v>
      </c>
      <c r="E75" s="34">
        <f t="shared" si="2"/>
        <v>7990</v>
      </c>
      <c r="F75" s="34">
        <f t="shared" si="2"/>
        <v>140821</v>
      </c>
      <c r="G75" s="34">
        <f t="shared" si="2"/>
        <v>112221</v>
      </c>
      <c r="H75" s="34">
        <f t="shared" si="2"/>
        <v>11503</v>
      </c>
      <c r="I75" s="34">
        <f t="shared" si="2"/>
        <v>5639</v>
      </c>
      <c r="J75" s="34">
        <f t="shared" si="2"/>
        <v>19244</v>
      </c>
      <c r="K75" s="34">
        <f t="shared" si="2"/>
        <v>90988</v>
      </c>
      <c r="L75" s="34">
        <f t="shared" si="2"/>
        <v>16953</v>
      </c>
      <c r="M75" s="34">
        <f t="shared" si="2"/>
        <v>94009</v>
      </c>
    </row>
    <row r="76" spans="1:13" x14ac:dyDescent="0.3">
      <c r="A76" s="140" t="s">
        <v>45</v>
      </c>
      <c r="B76" s="53" t="s">
        <v>44</v>
      </c>
      <c r="C76" s="54">
        <v>519952</v>
      </c>
      <c r="D76" s="54">
        <v>27087</v>
      </c>
      <c r="E76" s="54">
        <v>8672</v>
      </c>
      <c r="F76" s="54">
        <v>137618</v>
      </c>
      <c r="G76" s="54">
        <v>105862</v>
      </c>
      <c r="H76" s="54">
        <v>11131</v>
      </c>
      <c r="I76" s="54">
        <v>4984</v>
      </c>
      <c r="J76" s="54">
        <v>20579</v>
      </c>
      <c r="K76" s="54">
        <v>90965</v>
      </c>
      <c r="L76" s="54">
        <v>16729</v>
      </c>
      <c r="M76" s="54">
        <v>96325</v>
      </c>
    </row>
    <row r="77" spans="1:13" x14ac:dyDescent="0.3">
      <c r="A77" s="141"/>
      <c r="B77" s="6" t="s">
        <v>23</v>
      </c>
      <c r="C77" s="32">
        <f t="shared" ref="C77:M77" si="3">C42/C76</f>
        <v>4.5044542573160602E-2</v>
      </c>
      <c r="D77" s="32">
        <f t="shared" si="3"/>
        <v>1.4508804961789789E-2</v>
      </c>
      <c r="E77" s="32">
        <f t="shared" si="3"/>
        <v>5.6849630996309963E-2</v>
      </c>
      <c r="F77" s="32">
        <f t="shared" si="3"/>
        <v>7.2178058102864456E-2</v>
      </c>
      <c r="G77" s="32">
        <f t="shared" si="3"/>
        <v>2.3596758043490582E-2</v>
      </c>
      <c r="H77" s="32">
        <f t="shared" si="3"/>
        <v>4.3302488545503545E-2</v>
      </c>
      <c r="I77" s="32">
        <f t="shared" si="3"/>
        <v>2.2070626003210273E-3</v>
      </c>
      <c r="J77" s="32">
        <f t="shared" si="3"/>
        <v>5.0925700957286553E-2</v>
      </c>
      <c r="K77" s="32">
        <f t="shared" si="3"/>
        <v>4.1543450777771669E-2</v>
      </c>
      <c r="L77" s="32">
        <f t="shared" si="3"/>
        <v>3.3415027796042801E-2</v>
      </c>
      <c r="M77" s="32">
        <f t="shared" si="3"/>
        <v>4.3861925772125616E-2</v>
      </c>
    </row>
    <row r="78" spans="1:13" x14ac:dyDescent="0.3">
      <c r="A78" s="142"/>
      <c r="B78" s="55" t="s">
        <v>25</v>
      </c>
      <c r="C78" s="66">
        <f t="shared" ref="C78:M78" si="4">C76-C42</f>
        <v>496531</v>
      </c>
      <c r="D78" s="66">
        <f t="shared" si="4"/>
        <v>26694</v>
      </c>
      <c r="E78" s="66">
        <f t="shared" si="4"/>
        <v>8179</v>
      </c>
      <c r="F78" s="66">
        <f t="shared" si="4"/>
        <v>127685</v>
      </c>
      <c r="G78" s="66">
        <f t="shared" si="4"/>
        <v>103364</v>
      </c>
      <c r="H78" s="66">
        <f t="shared" si="4"/>
        <v>10649</v>
      </c>
      <c r="I78" s="66">
        <f t="shared" si="4"/>
        <v>4973</v>
      </c>
      <c r="J78" s="66">
        <f t="shared" si="4"/>
        <v>19531</v>
      </c>
      <c r="K78" s="66">
        <f t="shared" si="4"/>
        <v>87186</v>
      </c>
      <c r="L78" s="66">
        <f t="shared" si="4"/>
        <v>16170</v>
      </c>
      <c r="M78" s="66">
        <f t="shared" si="4"/>
        <v>92100</v>
      </c>
    </row>
    <row r="79" spans="1:13" s="65" customFormat="1" x14ac:dyDescent="0.3">
      <c r="A79" s="140" t="s">
        <v>46</v>
      </c>
      <c r="B79" s="53" t="s">
        <v>44</v>
      </c>
      <c r="C79" s="54">
        <v>590542</v>
      </c>
      <c r="D79" s="54">
        <v>31388</v>
      </c>
      <c r="E79" s="54">
        <v>11766</v>
      </c>
      <c r="F79" s="54">
        <v>151200</v>
      </c>
      <c r="G79" s="54">
        <v>123959</v>
      </c>
      <c r="H79" s="54">
        <v>12901</v>
      </c>
      <c r="I79" s="54">
        <v>6009</v>
      </c>
      <c r="J79" s="54">
        <v>22949</v>
      </c>
      <c r="K79" s="54">
        <v>103720</v>
      </c>
      <c r="L79" s="54">
        <v>19236</v>
      </c>
      <c r="M79" s="54">
        <v>107414</v>
      </c>
    </row>
    <row r="80" spans="1:13" s="65" customFormat="1" x14ac:dyDescent="0.3">
      <c r="A80" s="141"/>
      <c r="B80" s="6" t="s">
        <v>23</v>
      </c>
      <c r="C80" s="32">
        <f t="shared" ref="C80:M80" si="5">C43/C79</f>
        <v>1.5423119778102149E-2</v>
      </c>
      <c r="D80" s="32">
        <f t="shared" si="5"/>
        <v>1.2807442334650185E-2</v>
      </c>
      <c r="E80" s="32">
        <f t="shared" si="5"/>
        <v>5.3799082100968891E-2</v>
      </c>
      <c r="F80" s="32">
        <f t="shared" si="5"/>
        <v>1.4623015873015873E-2</v>
      </c>
      <c r="G80" s="32">
        <f t="shared" si="5"/>
        <v>8.9626408731919432E-3</v>
      </c>
      <c r="H80" s="32">
        <f t="shared" si="5"/>
        <v>4.5345322068056741E-2</v>
      </c>
      <c r="I80" s="32">
        <f t="shared" si="5"/>
        <v>3.99400898652022E-3</v>
      </c>
      <c r="J80" s="32">
        <f t="shared" si="5"/>
        <v>2.7670050982613621E-2</v>
      </c>
      <c r="K80" s="32">
        <f t="shared" si="5"/>
        <v>1.9745468569224836E-2</v>
      </c>
      <c r="L80" s="32">
        <f t="shared" si="5"/>
        <v>2.1314202536909962E-2</v>
      </c>
      <c r="M80" s="32">
        <f t="shared" si="5"/>
        <v>9.765952296721097E-3</v>
      </c>
    </row>
    <row r="81" spans="1:13" s="65" customFormat="1" x14ac:dyDescent="0.3">
      <c r="A81" s="142"/>
      <c r="B81" s="55" t="s">
        <v>25</v>
      </c>
      <c r="C81" s="66">
        <f t="shared" ref="C81:M81" si="6">C79-C43</f>
        <v>581434</v>
      </c>
      <c r="D81" s="66">
        <f t="shared" si="6"/>
        <v>30986</v>
      </c>
      <c r="E81" s="66">
        <f t="shared" si="6"/>
        <v>11133</v>
      </c>
      <c r="F81" s="66">
        <f t="shared" si="6"/>
        <v>148989</v>
      </c>
      <c r="G81" s="66">
        <f t="shared" si="6"/>
        <v>122848</v>
      </c>
      <c r="H81" s="66">
        <f t="shared" si="6"/>
        <v>12316</v>
      </c>
      <c r="I81" s="66">
        <f t="shared" si="6"/>
        <v>5985</v>
      </c>
      <c r="J81" s="66">
        <f t="shared" si="6"/>
        <v>22314</v>
      </c>
      <c r="K81" s="66">
        <f t="shared" si="6"/>
        <v>101672</v>
      </c>
      <c r="L81" s="66">
        <f t="shared" si="6"/>
        <v>18826</v>
      </c>
      <c r="M81" s="66">
        <f t="shared" si="6"/>
        <v>106365</v>
      </c>
    </row>
    <row r="82" spans="1:13" x14ac:dyDescent="0.3">
      <c r="A82" s="112"/>
      <c r="B82" s="70" t="s">
        <v>44</v>
      </c>
      <c r="C82" s="68">
        <v>580290</v>
      </c>
      <c r="D82" s="68">
        <v>32496</v>
      </c>
      <c r="E82" s="68">
        <v>10542</v>
      </c>
      <c r="F82" s="68">
        <v>146833</v>
      </c>
      <c r="G82" s="68">
        <v>121603</v>
      </c>
      <c r="H82" s="68">
        <v>12203</v>
      </c>
      <c r="I82" s="68">
        <v>6019</v>
      </c>
      <c r="J82" s="68">
        <v>24141</v>
      </c>
      <c r="K82" s="68">
        <v>102931</v>
      </c>
      <c r="L82" s="68">
        <v>18653</v>
      </c>
      <c r="M82" s="68">
        <v>104869</v>
      </c>
    </row>
    <row r="83" spans="1:13" x14ac:dyDescent="0.3">
      <c r="A83" s="113" t="s">
        <v>47</v>
      </c>
      <c r="B83" s="70" t="s">
        <v>23</v>
      </c>
      <c r="C83" s="71">
        <f t="shared" ref="C83:M83" si="7">C44/C82</f>
        <v>2.3086732495821057E-2</v>
      </c>
      <c r="D83" s="71">
        <f t="shared" si="7"/>
        <v>3.7758493353028062E-2</v>
      </c>
      <c r="E83" s="71">
        <f t="shared" si="7"/>
        <v>2.9406184784670841E-2</v>
      </c>
      <c r="F83" s="71">
        <f t="shared" si="7"/>
        <v>1.5752589676707552E-2</v>
      </c>
      <c r="G83" s="71">
        <f t="shared" si="7"/>
        <v>1.1027688461633349E-2</v>
      </c>
      <c r="H83" s="71">
        <f t="shared" si="7"/>
        <v>3.5892813242645254E-2</v>
      </c>
      <c r="I83" s="71">
        <f t="shared" si="7"/>
        <v>1.3623525502575179E-2</v>
      </c>
      <c r="J83" s="71">
        <f t="shared" si="7"/>
        <v>8.9598608176960359E-2</v>
      </c>
      <c r="K83" s="71">
        <f t="shared" si="7"/>
        <v>1.8857292749511808E-2</v>
      </c>
      <c r="L83" s="71">
        <f t="shared" si="7"/>
        <v>0.10293250415482764</v>
      </c>
      <c r="M83" s="71">
        <f t="shared" si="7"/>
        <v>1.5848344124574469E-2</v>
      </c>
    </row>
    <row r="84" spans="1:13" x14ac:dyDescent="0.3">
      <c r="A84" s="114"/>
      <c r="B84" s="70" t="s">
        <v>25</v>
      </c>
      <c r="C84" s="66">
        <f t="shared" ref="C84:M84" si="8">C82-C44</f>
        <v>566893</v>
      </c>
      <c r="D84" s="66">
        <f t="shared" si="8"/>
        <v>31269</v>
      </c>
      <c r="E84" s="66">
        <f t="shared" si="8"/>
        <v>10232</v>
      </c>
      <c r="F84" s="66">
        <f t="shared" si="8"/>
        <v>144520</v>
      </c>
      <c r="G84" s="66">
        <f t="shared" si="8"/>
        <v>120262</v>
      </c>
      <c r="H84" s="66">
        <f t="shared" si="8"/>
        <v>11765</v>
      </c>
      <c r="I84" s="66">
        <f t="shared" si="8"/>
        <v>5937</v>
      </c>
      <c r="J84" s="66">
        <f t="shared" si="8"/>
        <v>21978</v>
      </c>
      <c r="K84" s="66">
        <f t="shared" si="8"/>
        <v>100990</v>
      </c>
      <c r="L84" s="66">
        <f t="shared" si="8"/>
        <v>16733</v>
      </c>
      <c r="M84" s="66">
        <f t="shared" si="8"/>
        <v>103207</v>
      </c>
    </row>
    <row r="85" spans="1:13" ht="14.55" customHeight="1" x14ac:dyDescent="0.3">
      <c r="A85" s="118"/>
      <c r="B85" s="70" t="s">
        <v>44</v>
      </c>
      <c r="C85" s="76">
        <v>602950</v>
      </c>
      <c r="D85" s="67">
        <v>33700</v>
      </c>
      <c r="E85" s="67">
        <v>9867</v>
      </c>
      <c r="F85" s="67">
        <v>151756</v>
      </c>
      <c r="G85" s="67">
        <v>126715</v>
      </c>
      <c r="H85" s="67">
        <v>12678</v>
      </c>
      <c r="I85" s="67">
        <v>6292</v>
      </c>
      <c r="J85" s="67">
        <v>23602</v>
      </c>
      <c r="K85" s="67">
        <v>108027</v>
      </c>
      <c r="L85" s="67">
        <v>19089</v>
      </c>
      <c r="M85" s="67">
        <v>111224</v>
      </c>
    </row>
    <row r="86" spans="1:13" x14ac:dyDescent="0.3">
      <c r="A86" s="81" t="s">
        <v>48</v>
      </c>
      <c r="B86" s="70" t="s">
        <v>23</v>
      </c>
      <c r="C86" s="77">
        <f t="shared" ref="C86:M86" si="9">C45/C85</f>
        <v>1.9890538187246041E-2</v>
      </c>
      <c r="D86" s="77">
        <f t="shared" si="9"/>
        <v>2.2136498516320473E-2</v>
      </c>
      <c r="E86" s="77">
        <f t="shared" si="9"/>
        <v>1.8141279010844228E-2</v>
      </c>
      <c r="F86" s="77">
        <f t="shared" si="9"/>
        <v>2.0111231186905297E-2</v>
      </c>
      <c r="G86" s="77">
        <f t="shared" si="9"/>
        <v>2.6816083336621551E-2</v>
      </c>
      <c r="H86" s="77">
        <f t="shared" si="9"/>
        <v>1.4118946206026188E-2</v>
      </c>
      <c r="I86" s="77">
        <f t="shared" si="9"/>
        <v>6.3572790845518119E-4</v>
      </c>
      <c r="J86" s="77">
        <f t="shared" si="9"/>
        <v>2.283704770782137E-2</v>
      </c>
      <c r="K86" s="77">
        <f t="shared" si="9"/>
        <v>7.4888685236098379E-3</v>
      </c>
      <c r="L86" s="77">
        <f t="shared" si="9"/>
        <v>2.1635496883021636E-2</v>
      </c>
      <c r="M86" s="77">
        <f t="shared" si="9"/>
        <v>2.4041573761058765E-2</v>
      </c>
    </row>
    <row r="87" spans="1:13" x14ac:dyDescent="0.3">
      <c r="A87" s="119"/>
      <c r="B87" s="70" t="s">
        <v>25</v>
      </c>
      <c r="C87" s="67">
        <f t="shared" ref="C87:M87" si="10">C85-C45</f>
        <v>590957</v>
      </c>
      <c r="D87" s="67">
        <f t="shared" si="10"/>
        <v>32954</v>
      </c>
      <c r="E87" s="67">
        <f t="shared" si="10"/>
        <v>9688</v>
      </c>
      <c r="F87" s="67">
        <f t="shared" si="10"/>
        <v>148704</v>
      </c>
      <c r="G87" s="67">
        <f t="shared" si="10"/>
        <v>123317</v>
      </c>
      <c r="H87" s="67">
        <f t="shared" si="10"/>
        <v>12499</v>
      </c>
      <c r="I87" s="67">
        <f t="shared" si="10"/>
        <v>6288</v>
      </c>
      <c r="J87" s="67">
        <f t="shared" si="10"/>
        <v>23063</v>
      </c>
      <c r="K87" s="67">
        <f t="shared" si="10"/>
        <v>107218</v>
      </c>
      <c r="L87" s="67">
        <f t="shared" si="10"/>
        <v>18676</v>
      </c>
      <c r="M87" s="67">
        <f t="shared" si="10"/>
        <v>108550</v>
      </c>
    </row>
    <row r="88" spans="1:13" x14ac:dyDescent="0.3">
      <c r="A88" s="118"/>
      <c r="B88" s="70" t="s">
        <v>44</v>
      </c>
      <c r="C88" s="67">
        <v>602057</v>
      </c>
      <c r="D88" s="67">
        <v>33721</v>
      </c>
      <c r="E88" s="67">
        <v>11510</v>
      </c>
      <c r="F88" s="67">
        <v>152585</v>
      </c>
      <c r="G88" s="67">
        <v>125660</v>
      </c>
      <c r="H88" s="67">
        <v>12430</v>
      </c>
      <c r="I88" s="67">
        <v>6286</v>
      </c>
      <c r="J88" s="67">
        <v>21323</v>
      </c>
      <c r="K88" s="67">
        <v>111002</v>
      </c>
      <c r="L88" s="67">
        <v>18555</v>
      </c>
      <c r="M88" s="67">
        <v>108985</v>
      </c>
    </row>
    <row r="89" spans="1:13" x14ac:dyDescent="0.3">
      <c r="A89" s="81" t="s">
        <v>49</v>
      </c>
      <c r="B89" s="70" t="s">
        <v>23</v>
      </c>
      <c r="C89" s="77">
        <f t="shared" ref="C89:M89" si="11">C46/C88</f>
        <v>3.0683141297252584E-2</v>
      </c>
      <c r="D89" s="77">
        <f t="shared" si="11"/>
        <v>6.7613653213131281E-3</v>
      </c>
      <c r="E89" s="77">
        <f t="shared" si="11"/>
        <v>3.1972198088618592E-2</v>
      </c>
      <c r="F89" s="77">
        <f t="shared" si="11"/>
        <v>4.4263852934429991E-2</v>
      </c>
      <c r="G89" s="77">
        <f t="shared" si="11"/>
        <v>3.8651917873627248E-2</v>
      </c>
      <c r="H89" s="77">
        <f t="shared" si="11"/>
        <v>1.0941271118262269E-2</v>
      </c>
      <c r="I89" s="77">
        <f t="shared" si="11"/>
        <v>1.1135857461024498E-3</v>
      </c>
      <c r="J89" s="77">
        <f t="shared" si="11"/>
        <v>3.4845003048351544E-2</v>
      </c>
      <c r="K89" s="77">
        <f t="shared" si="11"/>
        <v>1.1675465306931407E-2</v>
      </c>
      <c r="L89" s="77">
        <f t="shared" si="11"/>
        <v>1.2233899218539478E-2</v>
      </c>
      <c r="M89" s="77">
        <f t="shared" si="11"/>
        <v>3.5390191310730831E-2</v>
      </c>
    </row>
    <row r="90" spans="1:13" x14ac:dyDescent="0.3">
      <c r="A90" s="119"/>
      <c r="B90" s="70" t="s">
        <v>25</v>
      </c>
      <c r="C90" s="67">
        <f t="shared" ref="C90:M90" si="12">C88-C46</f>
        <v>583584</v>
      </c>
      <c r="D90" s="67">
        <f t="shared" si="12"/>
        <v>33493</v>
      </c>
      <c r="E90" s="67">
        <f t="shared" si="12"/>
        <v>11142</v>
      </c>
      <c r="F90" s="67">
        <f t="shared" si="12"/>
        <v>145831</v>
      </c>
      <c r="G90" s="67">
        <f t="shared" si="12"/>
        <v>120803</v>
      </c>
      <c r="H90" s="67">
        <f t="shared" si="12"/>
        <v>12294</v>
      </c>
      <c r="I90" s="67">
        <f t="shared" si="12"/>
        <v>6279</v>
      </c>
      <c r="J90" s="67">
        <f t="shared" si="12"/>
        <v>20580</v>
      </c>
      <c r="K90" s="67">
        <f t="shared" si="12"/>
        <v>109706</v>
      </c>
      <c r="L90" s="67">
        <f t="shared" si="12"/>
        <v>18328</v>
      </c>
      <c r="M90" s="67">
        <f t="shared" si="12"/>
        <v>105128</v>
      </c>
    </row>
    <row r="91" spans="1:13" x14ac:dyDescent="0.3">
      <c r="A91" s="117"/>
      <c r="B91" s="70" t="s">
        <v>44</v>
      </c>
      <c r="C91" s="67">
        <v>618790</v>
      </c>
      <c r="D91" s="67">
        <v>35224</v>
      </c>
      <c r="E91" s="67">
        <v>12433</v>
      </c>
      <c r="F91" s="67">
        <v>154085</v>
      </c>
      <c r="G91" s="67">
        <v>127617</v>
      </c>
      <c r="H91" s="67">
        <v>13175</v>
      </c>
      <c r="I91" s="67">
        <v>6754</v>
      </c>
      <c r="J91" s="67">
        <v>22867</v>
      </c>
      <c r="K91" s="67">
        <v>117844</v>
      </c>
      <c r="L91" s="67">
        <v>19392</v>
      </c>
      <c r="M91" s="67">
        <v>109399</v>
      </c>
    </row>
    <row r="92" spans="1:13" x14ac:dyDescent="0.3">
      <c r="A92" s="73" t="s">
        <v>50</v>
      </c>
      <c r="B92" s="70" t="s">
        <v>23</v>
      </c>
      <c r="C92" s="77">
        <f t="shared" ref="C92:M92" si="13">C47/C91</f>
        <v>1.7991564181709465E-2</v>
      </c>
      <c r="D92" s="77">
        <f t="shared" si="13"/>
        <v>4.3720190779014305E-3</v>
      </c>
      <c r="E92" s="77">
        <f t="shared" si="13"/>
        <v>1.4799324378669669E-2</v>
      </c>
      <c r="F92" s="77">
        <f t="shared" si="13"/>
        <v>2.5122497322906188E-2</v>
      </c>
      <c r="G92" s="77">
        <f t="shared" si="13"/>
        <v>1.7576028272095409E-2</v>
      </c>
      <c r="H92" s="77">
        <f t="shared" si="13"/>
        <v>1.1005692599620493E-2</v>
      </c>
      <c r="I92" s="77">
        <f t="shared" si="13"/>
        <v>8.8836245188036718E-4</v>
      </c>
      <c r="J92" s="77">
        <f t="shared" si="13"/>
        <v>1.8148423492368917E-2</v>
      </c>
      <c r="K92" s="77">
        <f t="shared" si="13"/>
        <v>1.5639319778690472E-2</v>
      </c>
      <c r="L92" s="77">
        <f t="shared" si="13"/>
        <v>3.5066006600660065E-3</v>
      </c>
      <c r="M92" s="77">
        <f t="shared" si="13"/>
        <v>2.0146436439089938E-2</v>
      </c>
    </row>
    <row r="93" spans="1:13" x14ac:dyDescent="0.3">
      <c r="A93" s="119"/>
      <c r="B93" s="70" t="s">
        <v>25</v>
      </c>
      <c r="C93" s="67">
        <f t="shared" ref="C93:M93" si="14">C91-C47</f>
        <v>607657</v>
      </c>
      <c r="D93" s="67">
        <f t="shared" si="14"/>
        <v>35070</v>
      </c>
      <c r="E93" s="67">
        <f t="shared" si="14"/>
        <v>12249</v>
      </c>
      <c r="F93" s="67">
        <f t="shared" si="14"/>
        <v>150214</v>
      </c>
      <c r="G93" s="67">
        <f t="shared" si="14"/>
        <v>125374</v>
      </c>
      <c r="H93" s="67">
        <f t="shared" si="14"/>
        <v>13030</v>
      </c>
      <c r="I93" s="67">
        <f t="shared" si="14"/>
        <v>6748</v>
      </c>
      <c r="J93" s="67">
        <f t="shared" si="14"/>
        <v>22452</v>
      </c>
      <c r="K93" s="67">
        <f t="shared" si="14"/>
        <v>116001</v>
      </c>
      <c r="L93" s="67">
        <f t="shared" si="14"/>
        <v>19324</v>
      </c>
      <c r="M93" s="67">
        <f t="shared" si="14"/>
        <v>107195</v>
      </c>
    </row>
    <row r="94" spans="1:13" x14ac:dyDescent="0.3">
      <c r="A94" s="117"/>
      <c r="B94" s="70" t="s">
        <v>44</v>
      </c>
      <c r="C94" s="67">
        <v>613649</v>
      </c>
      <c r="D94" s="67">
        <v>34943</v>
      </c>
      <c r="E94" s="67">
        <v>9282</v>
      </c>
      <c r="F94" s="67">
        <v>152743</v>
      </c>
      <c r="G94" s="67">
        <v>126982</v>
      </c>
      <c r="H94" s="67">
        <v>13337</v>
      </c>
      <c r="I94" s="67">
        <v>6514</v>
      </c>
      <c r="J94" s="67">
        <v>23100</v>
      </c>
      <c r="K94" s="67">
        <v>118889</v>
      </c>
      <c r="L94" s="67">
        <v>19581</v>
      </c>
      <c r="M94" s="67">
        <v>108278</v>
      </c>
    </row>
    <row r="95" spans="1:13" x14ac:dyDescent="0.3">
      <c r="A95" s="73" t="s">
        <v>51</v>
      </c>
      <c r="B95" s="70" t="s">
        <v>23</v>
      </c>
      <c r="C95" s="77">
        <f t="shared" ref="C95:M95" si="15">C48/C94</f>
        <v>2.5231035983110866E-2</v>
      </c>
      <c r="D95" s="77">
        <f t="shared" si="15"/>
        <v>5.3229545259422485E-3</v>
      </c>
      <c r="E95" s="77">
        <f t="shared" si="15"/>
        <v>1.1096746390864038E-2</v>
      </c>
      <c r="F95" s="77">
        <f t="shared" si="15"/>
        <v>3.5170187831848269E-2</v>
      </c>
      <c r="G95" s="77">
        <f t="shared" si="15"/>
        <v>1.5191129451418312E-2</v>
      </c>
      <c r="H95" s="77">
        <f t="shared" si="15"/>
        <v>9.4474019644597736E-3</v>
      </c>
      <c r="I95" s="77">
        <f t="shared" si="15"/>
        <v>1.3816395455941051E-3</v>
      </c>
      <c r="J95" s="77">
        <f t="shared" si="15"/>
        <v>2.3852813852813851E-2</v>
      </c>
      <c r="K95" s="77">
        <f t="shared" si="15"/>
        <v>2.6554180790485243E-2</v>
      </c>
      <c r="L95" s="77">
        <f t="shared" si="15"/>
        <v>8.9883049895306683E-3</v>
      </c>
      <c r="M95" s="77">
        <f t="shared" si="15"/>
        <v>3.5778274441714844E-2</v>
      </c>
    </row>
    <row r="96" spans="1:13" x14ac:dyDescent="0.3">
      <c r="A96" s="119"/>
      <c r="B96" s="70" t="s">
        <v>25</v>
      </c>
      <c r="C96" s="67">
        <f t="shared" ref="C96:M96" si="16">C94-C48</f>
        <v>598166</v>
      </c>
      <c r="D96" s="67">
        <f t="shared" si="16"/>
        <v>34757</v>
      </c>
      <c r="E96" s="67">
        <f t="shared" si="16"/>
        <v>9179</v>
      </c>
      <c r="F96" s="67">
        <f t="shared" si="16"/>
        <v>147371</v>
      </c>
      <c r="G96" s="67">
        <f t="shared" si="16"/>
        <v>125053</v>
      </c>
      <c r="H96" s="67">
        <f t="shared" si="16"/>
        <v>13211</v>
      </c>
      <c r="I96" s="67">
        <f t="shared" si="16"/>
        <v>6505</v>
      </c>
      <c r="J96" s="67">
        <f t="shared" si="16"/>
        <v>22549</v>
      </c>
      <c r="K96" s="67">
        <f t="shared" si="16"/>
        <v>115732</v>
      </c>
      <c r="L96" s="67">
        <f t="shared" si="16"/>
        <v>19405</v>
      </c>
      <c r="M96" s="67">
        <f t="shared" si="16"/>
        <v>104404</v>
      </c>
    </row>
    <row r="97" spans="1:13" x14ac:dyDescent="0.3">
      <c r="A97" s="117"/>
      <c r="B97" s="55" t="s">
        <v>44</v>
      </c>
      <c r="C97" s="92">
        <v>580391</v>
      </c>
      <c r="D97" s="90">
        <v>33627</v>
      </c>
      <c r="E97" s="90">
        <v>7017</v>
      </c>
      <c r="F97" s="90">
        <v>142006</v>
      </c>
      <c r="G97" s="90">
        <v>120179</v>
      </c>
      <c r="H97" s="90">
        <v>13512</v>
      </c>
      <c r="I97" s="90">
        <v>6062</v>
      </c>
      <c r="J97" s="90">
        <v>22469</v>
      </c>
      <c r="K97" s="90">
        <v>112410</v>
      </c>
      <c r="L97" s="90">
        <v>20123</v>
      </c>
      <c r="M97" s="90">
        <v>102986</v>
      </c>
    </row>
    <row r="98" spans="1:13" x14ac:dyDescent="0.3">
      <c r="A98" s="73" t="s">
        <v>52</v>
      </c>
      <c r="B98" s="55" t="s">
        <v>23</v>
      </c>
      <c r="C98" s="93">
        <f t="shared" ref="C98:M98" si="17">C49/C97</f>
        <v>1.5262125015722159E-2</v>
      </c>
      <c r="D98" s="91">
        <f t="shared" si="17"/>
        <v>6.542361792607131E-3</v>
      </c>
      <c r="E98" s="91">
        <f t="shared" si="17"/>
        <v>4.6031067407724099E-2</v>
      </c>
      <c r="F98" s="91">
        <f t="shared" si="17"/>
        <v>1.5597932481726124E-2</v>
      </c>
      <c r="G98" s="91">
        <f t="shared" si="17"/>
        <v>8.8035347273650137E-3</v>
      </c>
      <c r="H98" s="91">
        <f t="shared" si="17"/>
        <v>4.1740674955595025E-2</v>
      </c>
      <c r="I98" s="91">
        <f t="shared" si="17"/>
        <v>1.649620587264929E-3</v>
      </c>
      <c r="J98" s="91">
        <f t="shared" si="17"/>
        <v>3.5293070452623615E-2</v>
      </c>
      <c r="K98" s="91">
        <f t="shared" si="17"/>
        <v>1.7640779290098746E-2</v>
      </c>
      <c r="L98" s="91">
        <f t="shared" si="17"/>
        <v>3.548178700988918E-2</v>
      </c>
      <c r="M98" s="91">
        <f t="shared" si="17"/>
        <v>9.4964364088322688E-3</v>
      </c>
    </row>
    <row r="99" spans="1:13" x14ac:dyDescent="0.3">
      <c r="A99" s="119"/>
      <c r="B99" s="6" t="s">
        <v>25</v>
      </c>
      <c r="C99" s="92">
        <f t="shared" ref="C99:M99" si="18">C97-C49</f>
        <v>571533</v>
      </c>
      <c r="D99" s="90">
        <f t="shared" si="18"/>
        <v>33407</v>
      </c>
      <c r="E99" s="90">
        <f t="shared" si="18"/>
        <v>6694</v>
      </c>
      <c r="F99" s="90">
        <f t="shared" si="18"/>
        <v>139791</v>
      </c>
      <c r="G99" s="90">
        <f t="shared" si="18"/>
        <v>119121</v>
      </c>
      <c r="H99" s="90">
        <f t="shared" si="18"/>
        <v>12948</v>
      </c>
      <c r="I99" s="90">
        <f t="shared" si="18"/>
        <v>6052</v>
      </c>
      <c r="J99" s="90">
        <f t="shared" si="18"/>
        <v>21676</v>
      </c>
      <c r="K99" s="90">
        <f t="shared" si="18"/>
        <v>110427</v>
      </c>
      <c r="L99" s="90">
        <f t="shared" si="18"/>
        <v>19409</v>
      </c>
      <c r="M99" s="90">
        <f t="shared" si="18"/>
        <v>102008</v>
      </c>
    </row>
    <row r="100" spans="1:13" s="95" customFormat="1" x14ac:dyDescent="0.3">
      <c r="A100" s="117"/>
      <c r="B100" s="55" t="s">
        <v>44</v>
      </c>
      <c r="C100" s="68">
        <v>595322</v>
      </c>
      <c r="D100" s="68">
        <v>30807</v>
      </c>
      <c r="E100" s="68">
        <v>8531</v>
      </c>
      <c r="F100" s="68">
        <v>146279</v>
      </c>
      <c r="G100" s="68">
        <v>120340</v>
      </c>
      <c r="H100" s="68">
        <v>14522</v>
      </c>
      <c r="I100" s="68">
        <v>6258</v>
      </c>
      <c r="J100" s="68">
        <v>23353</v>
      </c>
      <c r="K100" s="68">
        <v>116520</v>
      </c>
      <c r="L100" s="68">
        <v>21317</v>
      </c>
      <c r="M100" s="68">
        <v>107395</v>
      </c>
    </row>
    <row r="101" spans="1:13" s="95" customFormat="1" x14ac:dyDescent="0.3">
      <c r="A101" s="73" t="s">
        <v>53</v>
      </c>
      <c r="B101" s="55" t="s">
        <v>23</v>
      </c>
      <c r="C101" s="71">
        <f t="shared" ref="C101:M101" si="19">C50/C100</f>
        <v>8.1938849899718131E-3</v>
      </c>
      <c r="D101" s="71">
        <f t="shared" si="19"/>
        <v>4.1548998604213332E-3</v>
      </c>
      <c r="E101" s="71">
        <f t="shared" si="19"/>
        <v>1.4066346266557261E-2</v>
      </c>
      <c r="F101" s="71">
        <f t="shared" si="19"/>
        <v>6.3508774328509222E-3</v>
      </c>
      <c r="G101" s="71">
        <f t="shared" si="19"/>
        <v>6.0245969752368289E-3</v>
      </c>
      <c r="H101" s="71">
        <f t="shared" si="19"/>
        <v>1.707753752926594E-2</v>
      </c>
      <c r="I101" s="71">
        <f t="shared" si="19"/>
        <v>4.7938638542665392E-3</v>
      </c>
      <c r="J101" s="71">
        <f t="shared" si="19"/>
        <v>1.4302230976748169E-2</v>
      </c>
      <c r="K101" s="71">
        <f t="shared" si="19"/>
        <v>1.1749055956059046E-2</v>
      </c>
      <c r="L101" s="71">
        <f t="shared" si="19"/>
        <v>2.2892527091054087E-2</v>
      </c>
      <c r="M101" s="71">
        <f t="shared" si="19"/>
        <v>4.7208901717957072E-3</v>
      </c>
    </row>
    <row r="102" spans="1:13" s="95" customFormat="1" x14ac:dyDescent="0.3">
      <c r="A102" s="119"/>
      <c r="B102" s="6" t="s">
        <v>25</v>
      </c>
      <c r="C102" s="68">
        <f t="shared" ref="C102:M102" si="20">C100-C50</f>
        <v>590444</v>
      </c>
      <c r="D102" s="68">
        <f t="shared" si="20"/>
        <v>30679</v>
      </c>
      <c r="E102" s="68">
        <f t="shared" si="20"/>
        <v>8411</v>
      </c>
      <c r="F102" s="68">
        <f t="shared" si="20"/>
        <v>145350</v>
      </c>
      <c r="G102" s="68">
        <f t="shared" si="20"/>
        <v>119615</v>
      </c>
      <c r="H102" s="68">
        <f t="shared" si="20"/>
        <v>14274</v>
      </c>
      <c r="I102" s="68">
        <f t="shared" si="20"/>
        <v>6228</v>
      </c>
      <c r="J102" s="68">
        <f t="shared" si="20"/>
        <v>23019</v>
      </c>
      <c r="K102" s="68">
        <f t="shared" si="20"/>
        <v>115151</v>
      </c>
      <c r="L102" s="68">
        <f t="shared" si="20"/>
        <v>20829</v>
      </c>
      <c r="M102" s="68">
        <f t="shared" si="20"/>
        <v>106888</v>
      </c>
    </row>
    <row r="103" spans="1:13" s="97" customFormat="1" x14ac:dyDescent="0.3">
      <c r="A103" s="117"/>
      <c r="B103" s="55" t="s">
        <v>44</v>
      </c>
      <c r="C103" s="68">
        <v>567507</v>
      </c>
      <c r="D103" s="68">
        <v>29479</v>
      </c>
      <c r="E103" s="68">
        <v>8122</v>
      </c>
      <c r="F103" s="68">
        <v>136301</v>
      </c>
      <c r="G103" s="68">
        <v>117430</v>
      </c>
      <c r="H103" s="68">
        <v>13659</v>
      </c>
      <c r="I103" s="68">
        <v>6177</v>
      </c>
      <c r="J103" s="68">
        <v>23462</v>
      </c>
      <c r="K103" s="68">
        <v>111176</v>
      </c>
      <c r="L103" s="68">
        <v>20935</v>
      </c>
      <c r="M103" s="68">
        <v>100766</v>
      </c>
    </row>
    <row r="104" spans="1:13" s="97" customFormat="1" x14ac:dyDescent="0.3">
      <c r="A104" s="73" t="s">
        <v>55</v>
      </c>
      <c r="B104" s="55" t="s">
        <v>23</v>
      </c>
      <c r="C104" s="71">
        <f t="shared" ref="C104:M104" si="21">C51/C103</f>
        <v>1.1347877647324174E-2</v>
      </c>
      <c r="D104" s="71">
        <f t="shared" si="21"/>
        <v>1.367074866854371E-2</v>
      </c>
      <c r="E104" s="71">
        <f t="shared" si="21"/>
        <v>1.5144053188869737E-2</v>
      </c>
      <c r="F104" s="71">
        <f t="shared" si="21"/>
        <v>1.1738725321164187E-2</v>
      </c>
      <c r="G104" s="71">
        <f t="shared" si="21"/>
        <v>8.9840756195180109E-3</v>
      </c>
      <c r="H104" s="71">
        <f t="shared" si="21"/>
        <v>2.5697342411596748E-2</v>
      </c>
      <c r="I104" s="71">
        <f t="shared" si="21"/>
        <v>7.9326533916140515E-3</v>
      </c>
      <c r="J104" s="71">
        <f t="shared" si="21"/>
        <v>1.896683999659023E-2</v>
      </c>
      <c r="K104" s="71">
        <f t="shared" si="21"/>
        <v>8.8328416204936314E-3</v>
      </c>
      <c r="L104" s="71">
        <f t="shared" si="21"/>
        <v>1.9250059708621925E-2</v>
      </c>
      <c r="M104" s="71">
        <f t="shared" si="21"/>
        <v>1.0211777782188437E-2</v>
      </c>
    </row>
    <row r="105" spans="1:13" s="97" customFormat="1" x14ac:dyDescent="0.3">
      <c r="A105" s="119"/>
      <c r="B105" s="6" t="s">
        <v>25</v>
      </c>
      <c r="C105" s="68">
        <f t="shared" ref="C105:M105" si="22">C103-C51</f>
        <v>561067</v>
      </c>
      <c r="D105" s="68">
        <f t="shared" si="22"/>
        <v>29076</v>
      </c>
      <c r="E105" s="68">
        <f t="shared" si="22"/>
        <v>7999</v>
      </c>
      <c r="F105" s="68">
        <f t="shared" si="22"/>
        <v>134701</v>
      </c>
      <c r="G105" s="68">
        <f t="shared" si="22"/>
        <v>116375</v>
      </c>
      <c r="H105" s="68">
        <f t="shared" si="22"/>
        <v>13308</v>
      </c>
      <c r="I105" s="68">
        <f t="shared" si="22"/>
        <v>6128</v>
      </c>
      <c r="J105" s="68">
        <f t="shared" si="22"/>
        <v>23017</v>
      </c>
      <c r="K105" s="68">
        <f t="shared" si="22"/>
        <v>110194</v>
      </c>
      <c r="L105" s="68">
        <f t="shared" si="22"/>
        <v>20532</v>
      </c>
      <c r="M105" s="68">
        <f t="shared" si="22"/>
        <v>99737</v>
      </c>
    </row>
    <row r="106" spans="1:13" s="103" customFormat="1" x14ac:dyDescent="0.3">
      <c r="A106" s="117"/>
      <c r="B106" s="55" t="s">
        <v>44</v>
      </c>
      <c r="C106" s="68">
        <v>578321</v>
      </c>
      <c r="D106" s="68">
        <v>30401</v>
      </c>
      <c r="E106" s="68">
        <v>10421</v>
      </c>
      <c r="F106" s="68">
        <v>138398</v>
      </c>
      <c r="G106" s="68">
        <v>114831</v>
      </c>
      <c r="H106" s="68">
        <v>13895</v>
      </c>
      <c r="I106" s="68">
        <v>6642</v>
      </c>
      <c r="J106" s="68">
        <v>23881</v>
      </c>
      <c r="K106" s="68">
        <v>116229</v>
      </c>
      <c r="L106" s="68">
        <v>21236</v>
      </c>
      <c r="M106" s="68">
        <v>102387</v>
      </c>
    </row>
    <row r="107" spans="1:13" s="103" customFormat="1" x14ac:dyDescent="0.3">
      <c r="A107" s="73" t="s">
        <v>56</v>
      </c>
      <c r="B107" s="55" t="s">
        <v>23</v>
      </c>
      <c r="C107" s="71">
        <f t="shared" ref="C107:M107" si="23">C52/C106</f>
        <v>5.3926798438929245E-2</v>
      </c>
      <c r="D107" s="71">
        <f t="shared" si="23"/>
        <v>7.6346172823262393E-2</v>
      </c>
      <c r="E107" s="71">
        <f t="shared" si="23"/>
        <v>5.2778044333557241E-2</v>
      </c>
      <c r="F107" s="71">
        <f t="shared" si="23"/>
        <v>1.8309513143253516E-2</v>
      </c>
      <c r="G107" s="71">
        <f t="shared" si="23"/>
        <v>2.8729175919394587E-2</v>
      </c>
      <c r="H107" s="71">
        <f t="shared" si="23"/>
        <v>4.7858942065491183E-2</v>
      </c>
      <c r="I107" s="71">
        <f t="shared" si="23"/>
        <v>3.4778681120144532E-2</v>
      </c>
      <c r="J107" s="71">
        <f t="shared" si="23"/>
        <v>1.9471546417654202E-2</v>
      </c>
      <c r="K107" s="71">
        <f t="shared" si="23"/>
        <v>0.1462629808395495</v>
      </c>
      <c r="L107" s="71">
        <f t="shared" si="23"/>
        <v>4.6807308344320966E-2</v>
      </c>
      <c r="M107" s="71">
        <f t="shared" si="23"/>
        <v>3.055075351362966E-2</v>
      </c>
    </row>
    <row r="108" spans="1:13" s="103" customFormat="1" x14ac:dyDescent="0.3">
      <c r="A108" s="119"/>
      <c r="B108" s="6" t="s">
        <v>25</v>
      </c>
      <c r="C108" s="68">
        <f t="shared" ref="C108:M108" si="24">C106-C52</f>
        <v>547134</v>
      </c>
      <c r="D108" s="68">
        <f t="shared" si="24"/>
        <v>28080</v>
      </c>
      <c r="E108" s="68">
        <f t="shared" si="24"/>
        <v>9871</v>
      </c>
      <c r="F108" s="68">
        <f t="shared" si="24"/>
        <v>135864</v>
      </c>
      <c r="G108" s="68">
        <f t="shared" si="24"/>
        <v>111532</v>
      </c>
      <c r="H108" s="68">
        <f t="shared" si="24"/>
        <v>13230</v>
      </c>
      <c r="I108" s="68">
        <f t="shared" si="24"/>
        <v>6411</v>
      </c>
      <c r="J108" s="68">
        <f t="shared" si="24"/>
        <v>23416</v>
      </c>
      <c r="K108" s="68">
        <f t="shared" si="24"/>
        <v>99229</v>
      </c>
      <c r="L108" s="68">
        <f t="shared" si="24"/>
        <v>20242</v>
      </c>
      <c r="M108" s="68">
        <f t="shared" si="24"/>
        <v>99259</v>
      </c>
    </row>
    <row r="109" spans="1:13" s="104" customFormat="1" x14ac:dyDescent="0.3">
      <c r="A109" s="120"/>
      <c r="B109" s="55" t="s">
        <v>44</v>
      </c>
      <c r="C109" s="68">
        <v>573877</v>
      </c>
      <c r="D109" s="68">
        <v>30304</v>
      </c>
      <c r="E109" s="68">
        <v>8615</v>
      </c>
      <c r="F109" s="68">
        <v>138943</v>
      </c>
      <c r="G109" s="68">
        <v>116273</v>
      </c>
      <c r="H109" s="68">
        <v>13285</v>
      </c>
      <c r="I109" s="68">
        <v>6697</v>
      </c>
      <c r="J109" s="68">
        <v>23249</v>
      </c>
      <c r="K109" s="68">
        <v>112430</v>
      </c>
      <c r="L109" s="68">
        <v>21876</v>
      </c>
      <c r="M109" s="68">
        <v>102205</v>
      </c>
    </row>
    <row r="110" spans="1:13" s="104" customFormat="1" x14ac:dyDescent="0.3">
      <c r="A110" s="81" t="s">
        <v>57</v>
      </c>
      <c r="B110" s="55" t="s">
        <v>23</v>
      </c>
      <c r="C110" s="71">
        <f t="shared" ref="C110:M110" si="25">C53/C109</f>
        <v>1.9223631544738679E-2</v>
      </c>
      <c r="D110" s="71">
        <f t="shared" si="25"/>
        <v>1.3727560718057022E-2</v>
      </c>
      <c r="E110" s="71">
        <f t="shared" si="25"/>
        <v>1.3348810214741729E-2</v>
      </c>
      <c r="F110" s="71">
        <f t="shared" si="25"/>
        <v>2.0252909466471864E-2</v>
      </c>
      <c r="G110" s="71">
        <f t="shared" si="25"/>
        <v>1.1421396196881477E-2</v>
      </c>
      <c r="H110" s="71">
        <f t="shared" si="25"/>
        <v>3.2969514490026344E-2</v>
      </c>
      <c r="I110" s="71">
        <f t="shared" si="25"/>
        <v>1.0751082574286995E-2</v>
      </c>
      <c r="J110" s="71">
        <f t="shared" si="25"/>
        <v>8.344444922362252E-3</v>
      </c>
      <c r="K110" s="71">
        <f t="shared" si="25"/>
        <v>2.8764564617984524E-2</v>
      </c>
      <c r="L110" s="71">
        <f t="shared" si="25"/>
        <v>2.3176083379045528E-2</v>
      </c>
      <c r="M110" s="71">
        <f t="shared" si="25"/>
        <v>1.8727068147350912E-2</v>
      </c>
    </row>
    <row r="111" spans="1:13" s="104" customFormat="1" x14ac:dyDescent="0.3">
      <c r="A111" s="119"/>
      <c r="B111" s="6" t="s">
        <v>25</v>
      </c>
      <c r="C111" s="68">
        <f t="shared" ref="C111:M111" si="26">C109-C53</f>
        <v>562845</v>
      </c>
      <c r="D111" s="68">
        <f t="shared" si="26"/>
        <v>29888</v>
      </c>
      <c r="E111" s="68">
        <f t="shared" si="26"/>
        <v>8500</v>
      </c>
      <c r="F111" s="68">
        <f t="shared" si="26"/>
        <v>136129</v>
      </c>
      <c r="G111" s="68">
        <f t="shared" si="26"/>
        <v>114945</v>
      </c>
      <c r="H111" s="68">
        <f t="shared" si="26"/>
        <v>12847</v>
      </c>
      <c r="I111" s="68">
        <f t="shared" si="26"/>
        <v>6625</v>
      </c>
      <c r="J111" s="68">
        <f t="shared" si="26"/>
        <v>23055</v>
      </c>
      <c r="K111" s="68">
        <f t="shared" si="26"/>
        <v>109196</v>
      </c>
      <c r="L111" s="68">
        <f t="shared" si="26"/>
        <v>21369</v>
      </c>
      <c r="M111" s="68">
        <f t="shared" si="26"/>
        <v>100291</v>
      </c>
    </row>
    <row r="112" spans="1:13" x14ac:dyDescent="0.3">
      <c r="A112" s="120"/>
      <c r="B112" s="55" t="s">
        <v>44</v>
      </c>
      <c r="C112" s="68">
        <v>536229</v>
      </c>
      <c r="D112" s="68">
        <v>28047</v>
      </c>
      <c r="E112" s="68">
        <v>8508</v>
      </c>
      <c r="F112" s="68">
        <v>132358</v>
      </c>
      <c r="G112" s="68">
        <v>107674</v>
      </c>
      <c r="H112" s="68">
        <v>12524</v>
      </c>
      <c r="I112" s="68">
        <v>5997</v>
      </c>
      <c r="J112" s="68">
        <v>22186</v>
      </c>
      <c r="K112" s="68">
        <v>101455</v>
      </c>
      <c r="L112" s="68">
        <v>20192</v>
      </c>
      <c r="M112" s="68">
        <v>97288</v>
      </c>
    </row>
    <row r="113" spans="1:17" x14ac:dyDescent="0.3">
      <c r="A113" s="81" t="s">
        <v>58</v>
      </c>
      <c r="B113" s="55" t="s">
        <v>23</v>
      </c>
      <c r="C113" s="71">
        <f t="shared" ref="C113:M113" si="27">C54/C112</f>
        <v>1.8063178231688327E-2</v>
      </c>
      <c r="D113" s="71">
        <f t="shared" si="27"/>
        <v>2.6990408956394624E-2</v>
      </c>
      <c r="E113" s="71">
        <f t="shared" si="27"/>
        <v>6.8171133051245884E-3</v>
      </c>
      <c r="F113" s="71">
        <f t="shared" si="27"/>
        <v>1.8888166941174692E-2</v>
      </c>
      <c r="G113" s="71">
        <f t="shared" si="27"/>
        <v>1.7710867990415515E-2</v>
      </c>
      <c r="H113" s="71">
        <f t="shared" si="27"/>
        <v>1.4771638454167997E-2</v>
      </c>
      <c r="I113" s="71">
        <f t="shared" si="27"/>
        <v>7.6705019176254797E-3</v>
      </c>
      <c r="J113" s="71">
        <f t="shared" si="27"/>
        <v>1.6767330749121068E-2</v>
      </c>
      <c r="K113" s="71">
        <f t="shared" si="27"/>
        <v>2.1122665221033957E-2</v>
      </c>
      <c r="L113" s="71">
        <f t="shared" si="27"/>
        <v>1.347068145800317E-2</v>
      </c>
      <c r="M113" s="71">
        <f t="shared" si="27"/>
        <v>1.4863086917194309E-2</v>
      </c>
    </row>
    <row r="114" spans="1:17" x14ac:dyDescent="0.3">
      <c r="A114" s="119"/>
      <c r="B114" s="6" t="s">
        <v>25</v>
      </c>
      <c r="C114" s="68">
        <f t="shared" ref="C114:M114" si="28">C112-C54</f>
        <v>526543</v>
      </c>
      <c r="D114" s="68">
        <f t="shared" si="28"/>
        <v>27290</v>
      </c>
      <c r="E114" s="68">
        <f t="shared" si="28"/>
        <v>8450</v>
      </c>
      <c r="F114" s="68">
        <f t="shared" si="28"/>
        <v>129858</v>
      </c>
      <c r="G114" s="68">
        <f t="shared" si="28"/>
        <v>105767</v>
      </c>
      <c r="H114" s="68">
        <f t="shared" si="28"/>
        <v>12339</v>
      </c>
      <c r="I114" s="68">
        <f t="shared" si="28"/>
        <v>5951</v>
      </c>
      <c r="J114" s="68">
        <f t="shared" si="28"/>
        <v>21814</v>
      </c>
      <c r="K114" s="68">
        <f t="shared" si="28"/>
        <v>99312</v>
      </c>
      <c r="L114" s="68">
        <f t="shared" si="28"/>
        <v>19920</v>
      </c>
      <c r="M114" s="68">
        <f t="shared" si="28"/>
        <v>95842</v>
      </c>
    </row>
    <row r="115" spans="1:17" x14ac:dyDescent="0.3">
      <c r="A115" s="120"/>
      <c r="B115" s="55" t="s">
        <v>44</v>
      </c>
      <c r="C115" s="68">
        <v>616234</v>
      </c>
      <c r="D115" s="68">
        <v>31157</v>
      </c>
      <c r="E115" s="68">
        <v>11070</v>
      </c>
      <c r="F115" s="68">
        <v>147624</v>
      </c>
      <c r="G115" s="68">
        <v>127186</v>
      </c>
      <c r="H115" s="68">
        <v>14461</v>
      </c>
      <c r="I115" s="68">
        <v>6814</v>
      </c>
      <c r="J115" s="68">
        <v>25793</v>
      </c>
      <c r="K115" s="68">
        <v>117997</v>
      </c>
      <c r="L115" s="68">
        <v>22613</v>
      </c>
      <c r="M115" s="68">
        <v>111519</v>
      </c>
    </row>
    <row r="116" spans="1:17" s="98" customFormat="1" x14ac:dyDescent="0.3">
      <c r="A116" s="81" t="s">
        <v>59</v>
      </c>
      <c r="B116" s="55" t="s">
        <v>23</v>
      </c>
      <c r="C116" s="71">
        <f t="shared" ref="C116:M116" si="29">C55/C115</f>
        <v>1.2733799173690514E-2</v>
      </c>
      <c r="D116" s="71">
        <f t="shared" si="29"/>
        <v>9.7891324581955898E-3</v>
      </c>
      <c r="E116" s="71">
        <f t="shared" si="29"/>
        <v>8.4914182475158088E-3</v>
      </c>
      <c r="F116" s="71">
        <f t="shared" si="29"/>
        <v>1.2166043461767735E-2</v>
      </c>
      <c r="G116" s="71">
        <f t="shared" si="29"/>
        <v>1.7273913795543536E-2</v>
      </c>
      <c r="H116" s="71">
        <f t="shared" si="29"/>
        <v>1.4590968812668557E-2</v>
      </c>
      <c r="I116" s="71">
        <f t="shared" si="29"/>
        <v>6.6040504842970358E-3</v>
      </c>
      <c r="J116" s="71">
        <f t="shared" si="29"/>
        <v>1.5624394215484821E-2</v>
      </c>
      <c r="K116" s="71">
        <f t="shared" si="29"/>
        <v>9.4578675729043958E-3</v>
      </c>
      <c r="L116" s="71">
        <f t="shared" si="29"/>
        <v>1.6848715340733206E-2</v>
      </c>
      <c r="M116" s="71">
        <f t="shared" si="29"/>
        <v>1.1648239313480213E-2</v>
      </c>
      <c r="N116" s="60"/>
      <c r="O116" s="61"/>
      <c r="P116" s="25"/>
      <c r="Q116" s="12"/>
    </row>
    <row r="117" spans="1:17" s="98" customFormat="1" x14ac:dyDescent="0.3">
      <c r="A117" s="119"/>
      <c r="B117" s="6" t="s">
        <v>25</v>
      </c>
      <c r="C117" s="68">
        <f t="shared" ref="C117:M117" si="30">C115-C55</f>
        <v>608387</v>
      </c>
      <c r="D117" s="68">
        <f t="shared" si="30"/>
        <v>30852</v>
      </c>
      <c r="E117" s="68">
        <f t="shared" si="30"/>
        <v>10976</v>
      </c>
      <c r="F117" s="68">
        <f t="shared" si="30"/>
        <v>145828</v>
      </c>
      <c r="G117" s="68">
        <f t="shared" si="30"/>
        <v>124989</v>
      </c>
      <c r="H117" s="68">
        <f t="shared" si="30"/>
        <v>14250</v>
      </c>
      <c r="I117" s="68">
        <f t="shared" si="30"/>
        <v>6769</v>
      </c>
      <c r="J117" s="68">
        <f t="shared" si="30"/>
        <v>25390</v>
      </c>
      <c r="K117" s="68">
        <f t="shared" si="30"/>
        <v>116881</v>
      </c>
      <c r="L117" s="68">
        <f t="shared" si="30"/>
        <v>22232</v>
      </c>
      <c r="M117" s="68">
        <f t="shared" si="30"/>
        <v>110220</v>
      </c>
      <c r="N117" s="10"/>
      <c r="P117" s="46"/>
    </row>
    <row r="118" spans="1:17" s="108" customFormat="1" x14ac:dyDescent="0.3">
      <c r="A118" s="120"/>
      <c r="B118" s="55" t="s">
        <v>44</v>
      </c>
      <c r="C118" s="68">
        <v>596676</v>
      </c>
      <c r="D118" s="68">
        <v>31019</v>
      </c>
      <c r="E118" s="68">
        <v>10492</v>
      </c>
      <c r="F118" s="68">
        <v>143141</v>
      </c>
      <c r="G118" s="68">
        <v>122188</v>
      </c>
      <c r="H118" s="68">
        <v>13772</v>
      </c>
      <c r="I118" s="68">
        <v>6668</v>
      </c>
      <c r="J118" s="68">
        <v>24285</v>
      </c>
      <c r="K118" s="68">
        <v>115946</v>
      </c>
      <c r="L118" s="68">
        <v>22751</v>
      </c>
      <c r="M118" s="68">
        <v>106414</v>
      </c>
      <c r="N118" s="10"/>
      <c r="P118" s="46"/>
    </row>
    <row r="119" spans="1:17" s="108" customFormat="1" x14ac:dyDescent="0.3">
      <c r="A119" s="81" t="s">
        <v>60</v>
      </c>
      <c r="B119" s="55" t="s">
        <v>23</v>
      </c>
      <c r="C119" s="71">
        <f t="shared" ref="C119:M119" si="31">C56/C118</f>
        <v>1.730084669066629E-2</v>
      </c>
      <c r="D119" s="71">
        <f t="shared" si="31"/>
        <v>9.0912021664141338E-3</v>
      </c>
      <c r="E119" s="71">
        <f t="shared" si="31"/>
        <v>1.3248189096454442E-2</v>
      </c>
      <c r="F119" s="71">
        <f t="shared" si="31"/>
        <v>1.591437813065439E-2</v>
      </c>
      <c r="G119" s="71">
        <f t="shared" si="31"/>
        <v>1.7456706059514847E-2</v>
      </c>
      <c r="H119" s="71">
        <f t="shared" si="31"/>
        <v>1.5538774324716816E-2</v>
      </c>
      <c r="I119" s="71">
        <f t="shared" si="31"/>
        <v>1.6646670665866826E-2</v>
      </c>
      <c r="J119" s="71">
        <f t="shared" si="31"/>
        <v>2.9030265596046944E-2</v>
      </c>
      <c r="K119" s="71">
        <f t="shared" si="31"/>
        <v>1.0772256050230279E-2</v>
      </c>
      <c r="L119" s="71">
        <f t="shared" si="31"/>
        <v>3.5822601204342663E-2</v>
      </c>
      <c r="M119" s="71">
        <f t="shared" si="31"/>
        <v>2.2525231642453059E-2</v>
      </c>
      <c r="N119" s="10"/>
      <c r="P119" s="46"/>
    </row>
    <row r="120" spans="1:17" s="108" customFormat="1" x14ac:dyDescent="0.3">
      <c r="A120" s="119"/>
      <c r="B120" s="6" t="s">
        <v>25</v>
      </c>
      <c r="C120" s="68">
        <f t="shared" ref="C120:M120" si="32">C118-C56</f>
        <v>586353</v>
      </c>
      <c r="D120" s="68">
        <f t="shared" si="32"/>
        <v>30737</v>
      </c>
      <c r="E120" s="68">
        <f t="shared" si="32"/>
        <v>10353</v>
      </c>
      <c r="F120" s="68">
        <f t="shared" si="32"/>
        <v>140863</v>
      </c>
      <c r="G120" s="68">
        <f t="shared" si="32"/>
        <v>120055</v>
      </c>
      <c r="H120" s="68">
        <f t="shared" si="32"/>
        <v>13558</v>
      </c>
      <c r="I120" s="68">
        <f t="shared" si="32"/>
        <v>6557</v>
      </c>
      <c r="J120" s="68">
        <f t="shared" si="32"/>
        <v>23580</v>
      </c>
      <c r="K120" s="68">
        <f t="shared" si="32"/>
        <v>114697</v>
      </c>
      <c r="L120" s="68">
        <f t="shared" si="32"/>
        <v>21936</v>
      </c>
      <c r="M120" s="68">
        <f t="shared" si="32"/>
        <v>104017</v>
      </c>
      <c r="N120" s="10"/>
      <c r="P120" s="46"/>
    </row>
    <row r="121" spans="1:17" s="109" customFormat="1" x14ac:dyDescent="0.3">
      <c r="A121" s="120"/>
      <c r="B121" s="55" t="s">
        <v>44</v>
      </c>
      <c r="C121" s="68">
        <v>616630</v>
      </c>
      <c r="D121" s="68">
        <v>32852</v>
      </c>
      <c r="E121" s="68">
        <v>9422</v>
      </c>
      <c r="F121" s="68">
        <v>145530</v>
      </c>
      <c r="G121" s="68">
        <v>126708</v>
      </c>
      <c r="H121" s="68">
        <v>14122</v>
      </c>
      <c r="I121" s="68">
        <v>6894</v>
      </c>
      <c r="J121" s="68">
        <v>24639</v>
      </c>
      <c r="K121" s="68">
        <v>122521</v>
      </c>
      <c r="L121" s="68">
        <v>22506</v>
      </c>
      <c r="M121" s="68">
        <v>111436</v>
      </c>
      <c r="N121" s="10"/>
      <c r="P121" s="46"/>
    </row>
    <row r="122" spans="1:17" s="109" customFormat="1" x14ac:dyDescent="0.3">
      <c r="A122" s="81" t="s">
        <v>61</v>
      </c>
      <c r="B122" s="55" t="s">
        <v>23</v>
      </c>
      <c r="C122" s="71">
        <f t="shared" ref="C122:M122" si="33">C57/C121</f>
        <v>6.2160452783679033E-3</v>
      </c>
      <c r="D122" s="71">
        <f t="shared" si="33"/>
        <v>3.0439547059539756E-3</v>
      </c>
      <c r="E122" s="71">
        <f t="shared" si="33"/>
        <v>1.5920186796858416E-3</v>
      </c>
      <c r="F122" s="71">
        <f t="shared" si="33"/>
        <v>4.0129182986325847E-3</v>
      </c>
      <c r="G122" s="71">
        <f t="shared" si="33"/>
        <v>3.5277961928212899E-3</v>
      </c>
      <c r="H122" s="71">
        <f t="shared" si="33"/>
        <v>1.2816881461549356E-2</v>
      </c>
      <c r="I122" s="71">
        <f t="shared" si="33"/>
        <v>2.5964606904554686E-2</v>
      </c>
      <c r="J122" s="71">
        <f t="shared" si="33"/>
        <v>7.5084216080198059E-3</v>
      </c>
      <c r="K122" s="71">
        <f t="shared" si="33"/>
        <v>5.0848425984117013E-3</v>
      </c>
      <c r="L122" s="71">
        <f t="shared" si="33"/>
        <v>7.6424064693859416E-3</v>
      </c>
      <c r="M122" s="71">
        <f t="shared" si="33"/>
        <v>1.2087655694748555E-2</v>
      </c>
      <c r="N122" s="10"/>
      <c r="P122" s="46"/>
    </row>
    <row r="123" spans="1:17" s="109" customFormat="1" x14ac:dyDescent="0.3">
      <c r="A123" s="119"/>
      <c r="B123" s="6" t="s">
        <v>25</v>
      </c>
      <c r="C123" s="68">
        <f t="shared" ref="C123:M123" si="34">C121-C57</f>
        <v>612797</v>
      </c>
      <c r="D123" s="68">
        <f t="shared" si="34"/>
        <v>32752</v>
      </c>
      <c r="E123" s="68">
        <f t="shared" si="34"/>
        <v>9407</v>
      </c>
      <c r="F123" s="68">
        <f t="shared" si="34"/>
        <v>144946</v>
      </c>
      <c r="G123" s="68">
        <f t="shared" si="34"/>
        <v>126261</v>
      </c>
      <c r="H123" s="68">
        <f t="shared" si="34"/>
        <v>13941</v>
      </c>
      <c r="I123" s="68">
        <f t="shared" si="34"/>
        <v>6715</v>
      </c>
      <c r="J123" s="68">
        <f t="shared" si="34"/>
        <v>24454</v>
      </c>
      <c r="K123" s="68">
        <f t="shared" si="34"/>
        <v>121898</v>
      </c>
      <c r="L123" s="68">
        <f t="shared" si="34"/>
        <v>22334</v>
      </c>
      <c r="M123" s="68">
        <f t="shared" si="34"/>
        <v>110089</v>
      </c>
      <c r="N123" s="10"/>
      <c r="P123" s="46"/>
    </row>
    <row r="124" spans="1:17" s="98" customFormat="1" x14ac:dyDescent="0.3">
      <c r="A124" s="120"/>
      <c r="B124" s="55" t="s">
        <v>44</v>
      </c>
      <c r="C124" s="68">
        <v>613577</v>
      </c>
      <c r="D124" s="68">
        <v>33364</v>
      </c>
      <c r="E124" s="68">
        <v>11483</v>
      </c>
      <c r="F124" s="68">
        <v>148576</v>
      </c>
      <c r="G124" s="68">
        <v>126648</v>
      </c>
      <c r="H124" s="68">
        <v>13937</v>
      </c>
      <c r="I124" s="68">
        <v>6832</v>
      </c>
      <c r="J124" s="68">
        <v>22795</v>
      </c>
      <c r="K124" s="68">
        <v>119251</v>
      </c>
      <c r="L124" s="68">
        <v>21155</v>
      </c>
      <c r="M124" s="68">
        <v>109536</v>
      </c>
      <c r="P124" s="46"/>
    </row>
    <row r="125" spans="1:17" x14ac:dyDescent="0.3">
      <c r="A125" s="81" t="s">
        <v>62</v>
      </c>
      <c r="B125" s="55" t="s">
        <v>23</v>
      </c>
      <c r="C125" s="71">
        <f t="shared" ref="C125:M125" si="35">C58/C124</f>
        <v>2.0952545483288974E-2</v>
      </c>
      <c r="D125" s="71">
        <f t="shared" si="35"/>
        <v>2.9073252607601007E-3</v>
      </c>
      <c r="E125" s="71">
        <f t="shared" si="35"/>
        <v>5.5734564138291386E-3</v>
      </c>
      <c r="F125" s="71">
        <f t="shared" si="35"/>
        <v>1.592451001507646E-2</v>
      </c>
      <c r="G125" s="71">
        <f t="shared" si="35"/>
        <v>2.0221401048575581E-2</v>
      </c>
      <c r="H125" s="71">
        <f t="shared" si="35"/>
        <v>3.9176293319939728E-2</v>
      </c>
      <c r="I125" s="71">
        <f t="shared" si="35"/>
        <v>1.288056206088993E-2</v>
      </c>
      <c r="J125" s="71">
        <f t="shared" si="35"/>
        <v>3.4963807852599255E-2</v>
      </c>
      <c r="K125" s="71">
        <f t="shared" si="35"/>
        <v>5.9370571315963804E-3</v>
      </c>
      <c r="L125" s="71">
        <f t="shared" si="35"/>
        <v>3.2947293783975422E-2</v>
      </c>
      <c r="M125" s="71">
        <f t="shared" si="35"/>
        <v>4.5026292725679228E-2</v>
      </c>
    </row>
    <row r="126" spans="1:17" x14ac:dyDescent="0.3">
      <c r="A126" s="119"/>
      <c r="B126" s="6" t="s">
        <v>25</v>
      </c>
      <c r="C126" s="68">
        <f t="shared" ref="C126:M126" si="36">C124-C58</f>
        <v>600721</v>
      </c>
      <c r="D126" s="68">
        <f t="shared" si="36"/>
        <v>33267</v>
      </c>
      <c r="E126" s="68">
        <f t="shared" si="36"/>
        <v>11419</v>
      </c>
      <c r="F126" s="68">
        <f t="shared" si="36"/>
        <v>146210</v>
      </c>
      <c r="G126" s="68">
        <f t="shared" si="36"/>
        <v>124087</v>
      </c>
      <c r="H126" s="68">
        <f t="shared" si="36"/>
        <v>13391</v>
      </c>
      <c r="I126" s="68">
        <f t="shared" si="36"/>
        <v>6744</v>
      </c>
      <c r="J126" s="68">
        <f t="shared" si="36"/>
        <v>21998</v>
      </c>
      <c r="K126" s="68">
        <f t="shared" si="36"/>
        <v>118543</v>
      </c>
      <c r="L126" s="68">
        <f t="shared" si="36"/>
        <v>20458</v>
      </c>
      <c r="M126" s="68">
        <f t="shared" si="36"/>
        <v>104604</v>
      </c>
    </row>
    <row r="127" spans="1:17" s="111" customFormat="1" x14ac:dyDescent="0.3">
      <c r="A127" s="120"/>
      <c r="B127" s="55" t="s">
        <v>44</v>
      </c>
      <c r="C127" s="68">
        <v>638995</v>
      </c>
      <c r="D127" s="68">
        <v>35080</v>
      </c>
      <c r="E127" s="68">
        <v>12181</v>
      </c>
      <c r="F127" s="68">
        <v>155350</v>
      </c>
      <c r="G127" s="68">
        <v>131502</v>
      </c>
      <c r="H127" s="68">
        <v>14811</v>
      </c>
      <c r="I127" s="68">
        <v>7085</v>
      </c>
      <c r="J127" s="68">
        <v>22853</v>
      </c>
      <c r="K127" s="68">
        <v>126469</v>
      </c>
      <c r="L127" s="68">
        <v>21187</v>
      </c>
      <c r="M127" s="68">
        <v>112477</v>
      </c>
    </row>
    <row r="128" spans="1:17" s="111" customFormat="1" x14ac:dyDescent="0.3">
      <c r="A128" s="81" t="s">
        <v>63</v>
      </c>
      <c r="B128" s="55" t="s">
        <v>23</v>
      </c>
      <c r="C128" s="71">
        <f t="shared" ref="C128:M128" si="37">C59/C127</f>
        <v>2.4843699872455965E-2</v>
      </c>
      <c r="D128" s="71">
        <f t="shared" si="37"/>
        <v>3.563283922462942E-3</v>
      </c>
      <c r="E128" s="71">
        <f t="shared" si="37"/>
        <v>8.619981939085461E-3</v>
      </c>
      <c r="F128" s="71">
        <f t="shared" si="37"/>
        <v>2.1725136787898294E-2</v>
      </c>
      <c r="G128" s="71">
        <f t="shared" si="37"/>
        <v>2.4790497482928015E-2</v>
      </c>
      <c r="H128" s="71">
        <f t="shared" si="37"/>
        <v>4.5371683208426168E-2</v>
      </c>
      <c r="I128" s="71">
        <f t="shared" si="37"/>
        <v>7.7628793225123505E-3</v>
      </c>
      <c r="J128" s="71">
        <f t="shared" si="37"/>
        <v>6.843740427952566E-2</v>
      </c>
      <c r="K128" s="71">
        <f t="shared" si="37"/>
        <v>9.4173275664392059E-3</v>
      </c>
      <c r="L128" s="71">
        <f t="shared" si="37"/>
        <v>2.2041818096002266E-2</v>
      </c>
      <c r="M128" s="71">
        <f t="shared" si="37"/>
        <v>4.4995865821456829E-2</v>
      </c>
    </row>
    <row r="129" spans="1:13" s="111" customFormat="1" x14ac:dyDescent="0.3">
      <c r="A129" s="119"/>
      <c r="B129" s="6" t="s">
        <v>25</v>
      </c>
      <c r="C129" s="68">
        <f t="shared" ref="C129:M129" si="38">C127-C59</f>
        <v>623120</v>
      </c>
      <c r="D129" s="68">
        <f t="shared" si="38"/>
        <v>34955</v>
      </c>
      <c r="E129" s="68">
        <f t="shared" si="38"/>
        <v>12076</v>
      </c>
      <c r="F129" s="68">
        <f t="shared" si="38"/>
        <v>151975</v>
      </c>
      <c r="G129" s="68">
        <f t="shared" si="38"/>
        <v>128242</v>
      </c>
      <c r="H129" s="68">
        <f t="shared" si="38"/>
        <v>14139</v>
      </c>
      <c r="I129" s="68">
        <f t="shared" si="38"/>
        <v>7030</v>
      </c>
      <c r="J129" s="68">
        <f t="shared" si="38"/>
        <v>21289</v>
      </c>
      <c r="K129" s="68">
        <f t="shared" si="38"/>
        <v>125278</v>
      </c>
      <c r="L129" s="68">
        <f t="shared" si="38"/>
        <v>20720</v>
      </c>
      <c r="M129" s="68">
        <f t="shared" si="38"/>
        <v>107416</v>
      </c>
    </row>
    <row r="130" spans="1:13" x14ac:dyDescent="0.3">
      <c r="A130" s="120"/>
      <c r="B130" s="55" t="s">
        <v>44</v>
      </c>
      <c r="C130" s="68">
        <v>640236</v>
      </c>
      <c r="D130" s="68">
        <v>35673</v>
      </c>
      <c r="E130" s="68">
        <v>8813</v>
      </c>
      <c r="F130" s="68">
        <v>157182</v>
      </c>
      <c r="G130" s="68">
        <v>131797</v>
      </c>
      <c r="H130" s="68">
        <v>15405</v>
      </c>
      <c r="I130" s="68">
        <v>7024</v>
      </c>
      <c r="J130" s="68">
        <v>22895</v>
      </c>
      <c r="K130" s="68">
        <v>125664</v>
      </c>
      <c r="L130" s="68">
        <v>21514</v>
      </c>
      <c r="M130" s="68">
        <v>114269</v>
      </c>
    </row>
    <row r="131" spans="1:13" x14ac:dyDescent="0.3">
      <c r="A131" s="81" t="s">
        <v>64</v>
      </c>
      <c r="B131" s="55" t="s">
        <v>23</v>
      </c>
      <c r="C131" s="71">
        <f t="shared" ref="C131:M131" si="39">C60/C130</f>
        <v>1.4799230283832837E-2</v>
      </c>
      <c r="D131" s="71">
        <f t="shared" si="39"/>
        <v>3.5601154935104981E-3</v>
      </c>
      <c r="E131" s="71">
        <f t="shared" si="39"/>
        <v>9.6448428457959826E-3</v>
      </c>
      <c r="F131" s="71">
        <f t="shared" si="39"/>
        <v>1.2889516611316817E-2</v>
      </c>
      <c r="G131" s="71">
        <f t="shared" si="39"/>
        <v>1.5372125313929756E-2</v>
      </c>
      <c r="H131" s="71">
        <f t="shared" si="39"/>
        <v>5.0243427458617332E-2</v>
      </c>
      <c r="I131" s="71">
        <f t="shared" si="39"/>
        <v>1.5518223234624146E-2</v>
      </c>
      <c r="J131" s="71">
        <f t="shared" si="39"/>
        <v>2.9220353789036906E-2</v>
      </c>
      <c r="K131" s="71">
        <f t="shared" si="39"/>
        <v>1.6424751718869365E-2</v>
      </c>
      <c r="L131" s="71">
        <f t="shared" si="39"/>
        <v>1.3804964209352049E-2</v>
      </c>
      <c r="M131" s="71">
        <f t="shared" si="39"/>
        <v>1.1359161277336811E-2</v>
      </c>
    </row>
    <row r="132" spans="1:13" x14ac:dyDescent="0.3">
      <c r="A132" s="119"/>
      <c r="B132" s="6" t="s">
        <v>25</v>
      </c>
      <c r="C132" s="68">
        <f t="shared" ref="C132:M132" si="40">C130-C60</f>
        <v>630761</v>
      </c>
      <c r="D132" s="68">
        <f t="shared" si="40"/>
        <v>35546</v>
      </c>
      <c r="E132" s="68">
        <f t="shared" si="40"/>
        <v>8728</v>
      </c>
      <c r="F132" s="68">
        <f t="shared" si="40"/>
        <v>155156</v>
      </c>
      <c r="G132" s="68">
        <f t="shared" si="40"/>
        <v>129771</v>
      </c>
      <c r="H132" s="68">
        <f t="shared" si="40"/>
        <v>14631</v>
      </c>
      <c r="I132" s="68">
        <f t="shared" si="40"/>
        <v>6915</v>
      </c>
      <c r="J132" s="68">
        <f t="shared" si="40"/>
        <v>22226</v>
      </c>
      <c r="K132" s="68">
        <f t="shared" si="40"/>
        <v>123600</v>
      </c>
      <c r="L132" s="68">
        <f t="shared" si="40"/>
        <v>21217</v>
      </c>
      <c r="M132" s="68">
        <f t="shared" si="40"/>
        <v>112971</v>
      </c>
    </row>
    <row r="133" spans="1:13" x14ac:dyDescent="0.3">
      <c r="A133" s="120"/>
      <c r="B133" s="55" t="s">
        <v>44</v>
      </c>
      <c r="C133" s="68">
        <v>604715</v>
      </c>
      <c r="D133" s="68">
        <v>33901</v>
      </c>
      <c r="E133" s="68">
        <v>6892</v>
      </c>
      <c r="F133" s="68">
        <v>146825</v>
      </c>
      <c r="G133" s="68">
        <v>124220</v>
      </c>
      <c r="H133" s="68">
        <v>16353</v>
      </c>
      <c r="I133" s="68">
        <v>6718</v>
      </c>
      <c r="J133" s="68">
        <v>21412</v>
      </c>
      <c r="K133" s="68">
        <v>117870</v>
      </c>
      <c r="L133" s="68">
        <v>21036</v>
      </c>
      <c r="M133" s="68">
        <v>109488</v>
      </c>
    </row>
    <row r="134" spans="1:13" x14ac:dyDescent="0.3">
      <c r="A134" s="81" t="s">
        <v>65</v>
      </c>
      <c r="B134" s="55" t="s">
        <v>23</v>
      </c>
      <c r="C134" s="71">
        <f t="shared" ref="C134:M134" si="41">C61/C133</f>
        <v>1.2389307359665296E-2</v>
      </c>
      <c r="D134" s="71">
        <f t="shared" si="41"/>
        <v>3.0382584584525531E-3</v>
      </c>
      <c r="E134" s="71">
        <f t="shared" si="41"/>
        <v>3.192106790481718E-3</v>
      </c>
      <c r="F134" s="71">
        <f t="shared" si="41"/>
        <v>1.2177762642601737E-2</v>
      </c>
      <c r="G134" s="71">
        <f t="shared" si="41"/>
        <v>1.4635324424408307E-2</v>
      </c>
      <c r="H134" s="71">
        <f t="shared" si="41"/>
        <v>2.0118632666788969E-2</v>
      </c>
      <c r="I134" s="71">
        <f t="shared" si="41"/>
        <v>1.0270913962488836E-2</v>
      </c>
      <c r="J134" s="71">
        <f t="shared" si="41"/>
        <v>3.3812815243788527E-2</v>
      </c>
      <c r="K134" s="71">
        <f t="shared" si="41"/>
        <v>5.5993891575464496E-3</v>
      </c>
      <c r="L134" s="71">
        <f t="shared" si="41"/>
        <v>1.5877543259174749E-2</v>
      </c>
      <c r="M134" s="71">
        <f t="shared" si="41"/>
        <v>1.502447756831799E-2</v>
      </c>
    </row>
    <row r="135" spans="1:13" x14ac:dyDescent="0.3">
      <c r="A135" s="119"/>
      <c r="B135" s="6" t="s">
        <v>25</v>
      </c>
      <c r="C135" s="68">
        <f t="shared" ref="C135:M135" si="42">C133-C61</f>
        <v>597223</v>
      </c>
      <c r="D135" s="68">
        <f t="shared" si="42"/>
        <v>33798</v>
      </c>
      <c r="E135" s="68">
        <f t="shared" si="42"/>
        <v>6870</v>
      </c>
      <c r="F135" s="68">
        <f t="shared" si="42"/>
        <v>145037</v>
      </c>
      <c r="G135" s="68">
        <f t="shared" si="42"/>
        <v>122402</v>
      </c>
      <c r="H135" s="68">
        <f t="shared" si="42"/>
        <v>16024</v>
      </c>
      <c r="I135" s="68">
        <f t="shared" si="42"/>
        <v>6649</v>
      </c>
      <c r="J135" s="68">
        <f t="shared" si="42"/>
        <v>20688</v>
      </c>
      <c r="K135" s="68">
        <f t="shared" si="42"/>
        <v>117210</v>
      </c>
      <c r="L135" s="68">
        <f t="shared" si="42"/>
        <v>20702</v>
      </c>
      <c r="M135" s="68">
        <f t="shared" si="42"/>
        <v>107843</v>
      </c>
    </row>
    <row r="136" spans="1:13" s="122" customFormat="1" x14ac:dyDescent="0.3">
      <c r="A136" s="120"/>
      <c r="B136" s="55" t="s">
        <v>44</v>
      </c>
      <c r="C136" s="68">
        <v>635538</v>
      </c>
      <c r="D136" s="68">
        <v>32331</v>
      </c>
      <c r="E136" s="68">
        <v>9643</v>
      </c>
      <c r="F136" s="68">
        <v>153035</v>
      </c>
      <c r="G136" s="68">
        <v>128532</v>
      </c>
      <c r="H136" s="68">
        <v>17270</v>
      </c>
      <c r="I136" s="68">
        <v>6915</v>
      </c>
      <c r="J136" s="68">
        <v>22066</v>
      </c>
      <c r="K136" s="68">
        <v>128588</v>
      </c>
      <c r="L136" s="68">
        <v>23294</v>
      </c>
      <c r="M136" s="68">
        <v>113864</v>
      </c>
    </row>
    <row r="137" spans="1:13" s="122" customFormat="1" x14ac:dyDescent="0.3">
      <c r="A137" s="81" t="s">
        <v>66</v>
      </c>
      <c r="B137" s="55" t="s">
        <v>23</v>
      </c>
      <c r="C137" s="71">
        <f t="shared" ref="C137:M137" si="43">C62/C136</f>
        <v>3.4443259097017014E-3</v>
      </c>
      <c r="D137" s="71">
        <f t="shared" si="43"/>
        <v>2.2578948996319322E-3</v>
      </c>
      <c r="E137" s="71">
        <f t="shared" si="43"/>
        <v>1.6592346780047703E-3</v>
      </c>
      <c r="F137" s="71">
        <f t="shared" si="43"/>
        <v>4.9988564707419874E-3</v>
      </c>
      <c r="G137" s="71">
        <f t="shared" si="43"/>
        <v>4.7458998537329227E-4</v>
      </c>
      <c r="H137" s="71">
        <f t="shared" si="43"/>
        <v>7.1800810654313839E-3</v>
      </c>
      <c r="I137" s="71">
        <f t="shared" si="43"/>
        <v>1.6630513376717282E-2</v>
      </c>
      <c r="J137" s="71">
        <f t="shared" si="43"/>
        <v>1.5861506389921146E-3</v>
      </c>
      <c r="K137" s="71">
        <f t="shared" si="43"/>
        <v>2.2319345506579152E-3</v>
      </c>
      <c r="L137" s="71">
        <f t="shared" si="43"/>
        <v>1.5540482527689534E-2</v>
      </c>
      <c r="M137" s="71">
        <f t="shared" si="43"/>
        <v>3.0826248858287081E-3</v>
      </c>
    </row>
    <row r="138" spans="1:13" s="122" customFormat="1" x14ac:dyDescent="0.3">
      <c r="A138" s="119"/>
      <c r="B138" s="6" t="s">
        <v>25</v>
      </c>
      <c r="C138" s="68">
        <f t="shared" ref="C138:M138" si="44">C136-C62</f>
        <v>633349</v>
      </c>
      <c r="D138" s="68">
        <f t="shared" si="44"/>
        <v>32258</v>
      </c>
      <c r="E138" s="68">
        <f t="shared" si="44"/>
        <v>9627</v>
      </c>
      <c r="F138" s="68">
        <f t="shared" si="44"/>
        <v>152270</v>
      </c>
      <c r="G138" s="68">
        <f t="shared" si="44"/>
        <v>128471</v>
      </c>
      <c r="H138" s="68">
        <f t="shared" si="44"/>
        <v>17146</v>
      </c>
      <c r="I138" s="68">
        <f t="shared" si="44"/>
        <v>6800</v>
      </c>
      <c r="J138" s="68">
        <f t="shared" si="44"/>
        <v>22031</v>
      </c>
      <c r="K138" s="68">
        <f t="shared" si="44"/>
        <v>128301</v>
      </c>
      <c r="L138" s="68">
        <f t="shared" si="44"/>
        <v>22932</v>
      </c>
      <c r="M138" s="68">
        <f t="shared" si="44"/>
        <v>113513</v>
      </c>
    </row>
    <row r="139" spans="1:13" x14ac:dyDescent="0.3">
      <c r="A139" s="120"/>
      <c r="B139" s="55" t="s">
        <v>44</v>
      </c>
      <c r="C139" s="68">
        <v>599814</v>
      </c>
      <c r="D139" s="68">
        <v>31197</v>
      </c>
      <c r="E139" s="68">
        <v>8940</v>
      </c>
      <c r="F139" s="68">
        <v>145949</v>
      </c>
      <c r="G139" s="68">
        <v>120569</v>
      </c>
      <c r="H139" s="68">
        <v>15904</v>
      </c>
      <c r="I139" s="68">
        <v>6621</v>
      </c>
      <c r="J139" s="68">
        <v>21281</v>
      </c>
      <c r="K139" s="68">
        <v>122501</v>
      </c>
      <c r="L139" s="68">
        <v>23164</v>
      </c>
      <c r="M139" s="68">
        <v>103688</v>
      </c>
    </row>
    <row r="140" spans="1:13" x14ac:dyDescent="0.3">
      <c r="A140" s="81" t="s">
        <v>67</v>
      </c>
      <c r="B140" s="55" t="s">
        <v>23</v>
      </c>
      <c r="C140" s="71">
        <f t="shared" ref="C140:M140" si="45">C63/C139</f>
        <v>1.3787607491655746E-3</v>
      </c>
      <c r="D140" s="71">
        <f t="shared" si="45"/>
        <v>5.3851331858832579E-3</v>
      </c>
      <c r="E140" s="71">
        <f t="shared" si="45"/>
        <v>7.8299776286353472E-4</v>
      </c>
      <c r="F140" s="71">
        <f t="shared" si="45"/>
        <v>5.0017471856607441E-4</v>
      </c>
      <c r="G140" s="71">
        <f t="shared" si="45"/>
        <v>1.4099810067264387E-4</v>
      </c>
      <c r="H140" s="71">
        <f t="shared" si="45"/>
        <v>1.5090543259557343E-3</v>
      </c>
      <c r="I140" s="71">
        <f t="shared" si="45"/>
        <v>9.6662135629059058E-3</v>
      </c>
      <c r="J140" s="71">
        <f t="shared" si="45"/>
        <v>1.5036887364315587E-3</v>
      </c>
      <c r="K140" s="71">
        <f t="shared" si="45"/>
        <v>1.9918204749348983E-3</v>
      </c>
      <c r="L140" s="71">
        <f t="shared" si="45"/>
        <v>3.6263166983249869E-3</v>
      </c>
      <c r="M140" s="71">
        <f t="shared" si="45"/>
        <v>1.0994522027621325E-3</v>
      </c>
    </row>
    <row r="141" spans="1:13" x14ac:dyDescent="0.3">
      <c r="A141" s="119"/>
      <c r="B141" s="6" t="s">
        <v>25</v>
      </c>
      <c r="C141" s="66">
        <f t="shared" ref="C141:M141" si="46">C139-C63</f>
        <v>598987</v>
      </c>
      <c r="D141" s="66">
        <f t="shared" si="46"/>
        <v>31029</v>
      </c>
      <c r="E141" s="66">
        <f t="shared" si="46"/>
        <v>8933</v>
      </c>
      <c r="F141" s="66">
        <f t="shared" si="46"/>
        <v>145876</v>
      </c>
      <c r="G141" s="66">
        <f t="shared" si="46"/>
        <v>120552</v>
      </c>
      <c r="H141" s="66">
        <f t="shared" si="46"/>
        <v>15880</v>
      </c>
      <c r="I141" s="66">
        <f t="shared" si="46"/>
        <v>6557</v>
      </c>
      <c r="J141" s="66">
        <f t="shared" si="46"/>
        <v>21249</v>
      </c>
      <c r="K141" s="66">
        <f t="shared" si="46"/>
        <v>122257</v>
      </c>
      <c r="L141" s="66">
        <f t="shared" si="46"/>
        <v>23080</v>
      </c>
      <c r="M141" s="66">
        <f t="shared" si="46"/>
        <v>103574</v>
      </c>
    </row>
    <row r="142" spans="1:13" x14ac:dyDescent="0.3">
      <c r="A142" s="120"/>
      <c r="B142" s="55" t="s">
        <v>44</v>
      </c>
      <c r="C142" s="121">
        <v>606218</v>
      </c>
      <c r="D142" s="121">
        <v>31020</v>
      </c>
      <c r="E142" s="121">
        <v>9480</v>
      </c>
      <c r="F142" s="121">
        <v>144663</v>
      </c>
      <c r="G142" s="121">
        <v>121097</v>
      </c>
      <c r="H142" s="121">
        <v>15698</v>
      </c>
      <c r="I142" s="121">
        <v>6702</v>
      </c>
      <c r="J142" s="121">
        <v>21398</v>
      </c>
      <c r="K142" s="121">
        <v>127773</v>
      </c>
      <c r="L142" s="121">
        <v>22583</v>
      </c>
      <c r="M142" s="121">
        <v>105804</v>
      </c>
    </row>
    <row r="143" spans="1:13" x14ac:dyDescent="0.3">
      <c r="A143" s="81" t="s">
        <v>68</v>
      </c>
      <c r="B143" s="55" t="s">
        <v>23</v>
      </c>
      <c r="C143" s="69">
        <f>C64/C142</f>
        <v>4.0612452945969933E-3</v>
      </c>
      <c r="D143" s="69">
        <f t="shared" ref="D143:M143" si="47">D64/D142</f>
        <v>9.5422308188265643E-3</v>
      </c>
      <c r="E143" s="69">
        <f t="shared" si="47"/>
        <v>6.5400843881856536E-3</v>
      </c>
      <c r="F143" s="69">
        <f t="shared" si="47"/>
        <v>1.4378244609886425E-3</v>
      </c>
      <c r="G143" s="69">
        <f t="shared" si="47"/>
        <v>3.5178410695558106E-3</v>
      </c>
      <c r="H143" s="69">
        <f t="shared" si="47"/>
        <v>4.8413810676519306E-3</v>
      </c>
      <c r="I143" s="69">
        <f t="shared" si="47"/>
        <v>1.4920919128618322E-2</v>
      </c>
      <c r="J143" s="69">
        <f t="shared" si="47"/>
        <v>3.878867183848958E-3</v>
      </c>
      <c r="K143" s="69">
        <f t="shared" si="47"/>
        <v>6.3080619536208743E-3</v>
      </c>
      <c r="L143" s="69">
        <f t="shared" si="47"/>
        <v>4.3395474471947925E-3</v>
      </c>
      <c r="M143" s="69">
        <f t="shared" si="47"/>
        <v>2.9015916222449056E-3</v>
      </c>
    </row>
    <row r="144" spans="1:13" x14ac:dyDescent="0.3">
      <c r="A144" s="119"/>
      <c r="B144" s="6" t="s">
        <v>25</v>
      </c>
      <c r="C144" s="67">
        <f>C142-C64</f>
        <v>603756</v>
      </c>
      <c r="D144" s="67">
        <f t="shared" ref="D144:M144" si="48">D142-D64</f>
        <v>30724</v>
      </c>
      <c r="E144" s="67">
        <f t="shared" si="48"/>
        <v>9418</v>
      </c>
      <c r="F144" s="67">
        <f t="shared" si="48"/>
        <v>144455</v>
      </c>
      <c r="G144" s="67">
        <f t="shared" si="48"/>
        <v>120671</v>
      </c>
      <c r="H144" s="67">
        <f t="shared" si="48"/>
        <v>15622</v>
      </c>
      <c r="I144" s="67">
        <f t="shared" si="48"/>
        <v>6602</v>
      </c>
      <c r="J144" s="67">
        <f t="shared" si="48"/>
        <v>21315</v>
      </c>
      <c r="K144" s="67">
        <f t="shared" si="48"/>
        <v>126967</v>
      </c>
      <c r="L144" s="67">
        <f t="shared" si="48"/>
        <v>22485</v>
      </c>
      <c r="M144" s="67">
        <f t="shared" si="48"/>
        <v>105497</v>
      </c>
    </row>
    <row r="145" spans="1:13" s="125" customFormat="1" x14ac:dyDescent="0.3">
      <c r="A145" s="126"/>
      <c r="B145" s="55" t="s">
        <v>44</v>
      </c>
      <c r="C145" s="121">
        <v>582425</v>
      </c>
      <c r="D145" s="121">
        <v>29057</v>
      </c>
      <c r="E145" s="121">
        <v>8596</v>
      </c>
      <c r="F145" s="121">
        <v>147443</v>
      </c>
      <c r="G145" s="121">
        <v>116199</v>
      </c>
      <c r="H145" s="121">
        <v>14379</v>
      </c>
      <c r="I145" s="121">
        <v>6576</v>
      </c>
      <c r="J145" s="121">
        <v>19580</v>
      </c>
      <c r="K145" s="121">
        <v>115389</v>
      </c>
      <c r="L145" s="121">
        <v>20415</v>
      </c>
      <c r="M145" s="121">
        <v>104791</v>
      </c>
    </row>
    <row r="146" spans="1:13" s="125" customFormat="1" x14ac:dyDescent="0.3">
      <c r="A146" s="81" t="s">
        <v>69</v>
      </c>
      <c r="B146" s="55" t="s">
        <v>23</v>
      </c>
      <c r="C146" s="69">
        <f>C65/C145</f>
        <v>3.7898441859466885E-2</v>
      </c>
      <c r="D146" s="69">
        <f t="shared" ref="D146:M146" si="49">D65/D145</f>
        <v>0.11897305296486217</v>
      </c>
      <c r="E146" s="69">
        <f t="shared" si="49"/>
        <v>2.2452303396928806E-2</v>
      </c>
      <c r="F146" s="69">
        <f t="shared" si="49"/>
        <v>3.0357494082458983E-2</v>
      </c>
      <c r="G146" s="69">
        <f t="shared" si="49"/>
        <v>1.8175715797898433E-2</v>
      </c>
      <c r="H146" s="69">
        <f t="shared" si="49"/>
        <v>2.1628764169970095E-2</v>
      </c>
      <c r="I146" s="69">
        <f t="shared" si="49"/>
        <v>1.4598540145985401E-2</v>
      </c>
      <c r="J146" s="69">
        <f t="shared" si="49"/>
        <v>1.7058222676200205E-2</v>
      </c>
      <c r="K146" s="69">
        <f t="shared" si="49"/>
        <v>3.0904158975292272E-2</v>
      </c>
      <c r="L146" s="69">
        <f t="shared" si="49"/>
        <v>1.4842027920646584E-2</v>
      </c>
      <c r="M146" s="69">
        <f t="shared" si="49"/>
        <v>6.8946760695097864E-2</v>
      </c>
    </row>
    <row r="147" spans="1:13" s="125" customFormat="1" x14ac:dyDescent="0.3">
      <c r="A147" s="116"/>
      <c r="B147" s="6" t="s">
        <v>25</v>
      </c>
      <c r="C147" s="67">
        <f>C145-C65</f>
        <v>560352</v>
      </c>
      <c r="D147" s="67">
        <f t="shared" ref="D147:M147" si="50">D145-D65</f>
        <v>25600</v>
      </c>
      <c r="E147" s="67">
        <f t="shared" si="50"/>
        <v>8403</v>
      </c>
      <c r="F147" s="67">
        <f t="shared" si="50"/>
        <v>142967</v>
      </c>
      <c r="G147" s="67">
        <f t="shared" si="50"/>
        <v>114087</v>
      </c>
      <c r="H147" s="67">
        <f t="shared" si="50"/>
        <v>14068</v>
      </c>
      <c r="I147" s="67">
        <f t="shared" si="50"/>
        <v>6480</v>
      </c>
      <c r="J147" s="67">
        <f t="shared" si="50"/>
        <v>19246</v>
      </c>
      <c r="K147" s="67">
        <f t="shared" si="50"/>
        <v>111823</v>
      </c>
      <c r="L147" s="67">
        <f t="shared" si="50"/>
        <v>20112</v>
      </c>
      <c r="M147" s="67">
        <f t="shared" si="50"/>
        <v>97566</v>
      </c>
    </row>
    <row r="148" spans="1:13" s="127" customFormat="1" x14ac:dyDescent="0.3">
      <c r="A148" s="126"/>
      <c r="B148" s="55" t="s">
        <v>44</v>
      </c>
      <c r="C148" s="121">
        <v>552691</v>
      </c>
      <c r="D148" s="121">
        <v>27728</v>
      </c>
      <c r="E148" s="121">
        <v>8486</v>
      </c>
      <c r="F148" s="121">
        <v>141303</v>
      </c>
      <c r="G148" s="121">
        <v>110498</v>
      </c>
      <c r="H148" s="121">
        <v>14157</v>
      </c>
      <c r="I148" s="121">
        <v>6067</v>
      </c>
      <c r="J148" s="121">
        <v>19235</v>
      </c>
      <c r="K148" s="121">
        <v>105207</v>
      </c>
      <c r="L148" s="121">
        <v>19929</v>
      </c>
      <c r="M148" s="121">
        <v>100081</v>
      </c>
    </row>
    <row r="149" spans="1:13" s="127" customFormat="1" x14ac:dyDescent="0.3">
      <c r="A149" s="81" t="s">
        <v>70</v>
      </c>
      <c r="B149" s="55" t="s">
        <v>23</v>
      </c>
      <c r="C149" s="69">
        <f>C66/C148</f>
        <v>5.8839387650604048E-3</v>
      </c>
      <c r="D149" s="69">
        <f t="shared" ref="D149:M149" si="51">D66/D148</f>
        <v>1.0963646855164455E-2</v>
      </c>
      <c r="E149" s="69">
        <f t="shared" si="51"/>
        <v>1.4140938015555031E-3</v>
      </c>
      <c r="F149" s="69">
        <f t="shared" si="51"/>
        <v>2.5335626278281424E-3</v>
      </c>
      <c r="G149" s="69">
        <f t="shared" si="51"/>
        <v>4.6335680283806045E-3</v>
      </c>
      <c r="H149" s="69">
        <f t="shared" si="51"/>
        <v>2.4722751995479267E-3</v>
      </c>
      <c r="I149" s="69">
        <f t="shared" si="51"/>
        <v>1.1208175374979397E-2</v>
      </c>
      <c r="J149" s="69">
        <f t="shared" si="51"/>
        <v>1.3880946191837796E-2</v>
      </c>
      <c r="K149" s="69">
        <f t="shared" si="51"/>
        <v>4.4293630651952819E-3</v>
      </c>
      <c r="L149" s="69">
        <f t="shared" si="51"/>
        <v>6.9245822670480203E-3</v>
      </c>
      <c r="M149" s="69">
        <f t="shared" si="51"/>
        <v>1.0911161958813361E-2</v>
      </c>
    </row>
    <row r="150" spans="1:13" s="127" customFormat="1" x14ac:dyDescent="0.3">
      <c r="A150" s="116"/>
      <c r="B150" s="6" t="s">
        <v>25</v>
      </c>
      <c r="C150" s="67">
        <f>C148-C66</f>
        <v>549439</v>
      </c>
      <c r="D150" s="67">
        <f t="shared" ref="D150:M150" si="52">D148-D66</f>
        <v>27424</v>
      </c>
      <c r="E150" s="67">
        <f t="shared" si="52"/>
        <v>8474</v>
      </c>
      <c r="F150" s="67">
        <f t="shared" si="52"/>
        <v>140945</v>
      </c>
      <c r="G150" s="67">
        <f t="shared" si="52"/>
        <v>109986</v>
      </c>
      <c r="H150" s="67">
        <f t="shared" si="52"/>
        <v>14122</v>
      </c>
      <c r="I150" s="67">
        <f t="shared" si="52"/>
        <v>5999</v>
      </c>
      <c r="J150" s="67">
        <f t="shared" si="52"/>
        <v>18968</v>
      </c>
      <c r="K150" s="67">
        <f t="shared" si="52"/>
        <v>104741</v>
      </c>
      <c r="L150" s="67">
        <f t="shared" si="52"/>
        <v>19791</v>
      </c>
      <c r="M150" s="67">
        <f t="shared" si="52"/>
        <v>98989</v>
      </c>
    </row>
    <row r="151" spans="1:13" s="128" customFormat="1" x14ac:dyDescent="0.3">
      <c r="A151" s="126"/>
      <c r="B151" s="55" t="s">
        <v>44</v>
      </c>
      <c r="C151" s="121">
        <v>628786</v>
      </c>
      <c r="D151" s="121">
        <v>32495</v>
      </c>
      <c r="E151" s="121">
        <v>11031</v>
      </c>
      <c r="F151" s="121">
        <v>155274</v>
      </c>
      <c r="G151" s="121">
        <v>125895</v>
      </c>
      <c r="H151" s="121">
        <v>17324</v>
      </c>
      <c r="I151" s="121">
        <v>6455</v>
      </c>
      <c r="J151" s="121">
        <v>21565</v>
      </c>
      <c r="K151" s="121">
        <v>125272</v>
      </c>
      <c r="L151" s="121">
        <v>22885</v>
      </c>
      <c r="M151" s="121">
        <v>110590</v>
      </c>
    </row>
    <row r="152" spans="1:13" s="128" customFormat="1" x14ac:dyDescent="0.3">
      <c r="A152" s="81" t="s">
        <v>71</v>
      </c>
      <c r="B152" s="55" t="s">
        <v>23</v>
      </c>
      <c r="C152" s="69">
        <f>C67/C151</f>
        <v>8.5513990451441344E-3</v>
      </c>
      <c r="D152" s="69">
        <f t="shared" ref="D152:M152" si="53">D67/D151</f>
        <v>7.0780120018464378E-3</v>
      </c>
      <c r="E152" s="69">
        <f t="shared" si="53"/>
        <v>6.4364064907986582E-3</v>
      </c>
      <c r="F152" s="69">
        <f t="shared" si="53"/>
        <v>8.9390367994641728E-3</v>
      </c>
      <c r="G152" s="69">
        <f t="shared" si="53"/>
        <v>1.930179911831288E-3</v>
      </c>
      <c r="H152" s="69">
        <f t="shared" si="53"/>
        <v>2.6725929346571229E-2</v>
      </c>
      <c r="I152" s="69">
        <f t="shared" si="53"/>
        <v>5.5770720371804807E-3</v>
      </c>
      <c r="J152" s="69">
        <f t="shared" si="53"/>
        <v>1.4328773475539068E-2</v>
      </c>
      <c r="K152" s="69">
        <f t="shared" si="53"/>
        <v>9.3396768631457943E-3</v>
      </c>
      <c r="L152" s="69">
        <f t="shared" si="53"/>
        <v>1.7216517369455977E-2</v>
      </c>
      <c r="M152" s="69">
        <f t="shared" si="53"/>
        <v>9.702504747264671E-3</v>
      </c>
    </row>
    <row r="153" spans="1:13" s="128" customFormat="1" x14ac:dyDescent="0.3">
      <c r="A153" s="116"/>
      <c r="B153" s="6" t="s">
        <v>25</v>
      </c>
      <c r="C153" s="67">
        <f>C151-C67</f>
        <v>623409</v>
      </c>
      <c r="D153" s="67">
        <f t="shared" ref="D153:M153" si="54">D151-D67</f>
        <v>32265</v>
      </c>
      <c r="E153" s="67">
        <f t="shared" si="54"/>
        <v>10960</v>
      </c>
      <c r="F153" s="67">
        <f t="shared" si="54"/>
        <v>153886</v>
      </c>
      <c r="G153" s="67">
        <f t="shared" si="54"/>
        <v>125652</v>
      </c>
      <c r="H153" s="67">
        <f t="shared" si="54"/>
        <v>16861</v>
      </c>
      <c r="I153" s="67">
        <f t="shared" si="54"/>
        <v>6419</v>
      </c>
      <c r="J153" s="67">
        <f t="shared" si="54"/>
        <v>21256</v>
      </c>
      <c r="K153" s="67">
        <f t="shared" si="54"/>
        <v>124102</v>
      </c>
      <c r="L153" s="67">
        <f t="shared" si="54"/>
        <v>22491</v>
      </c>
      <c r="M153" s="67">
        <f t="shared" si="54"/>
        <v>109517</v>
      </c>
    </row>
    <row r="154" spans="1:13" s="130" customFormat="1" x14ac:dyDescent="0.3">
      <c r="A154" s="126"/>
      <c r="B154" s="55" t="s">
        <v>44</v>
      </c>
      <c r="C154" s="121">
        <v>619940</v>
      </c>
      <c r="D154" s="121">
        <v>32607</v>
      </c>
      <c r="E154" s="121">
        <v>9271</v>
      </c>
      <c r="F154" s="121">
        <v>156745</v>
      </c>
      <c r="G154" s="121">
        <v>126392</v>
      </c>
      <c r="H154" s="121">
        <v>17081</v>
      </c>
      <c r="I154" s="121">
        <v>6375</v>
      </c>
      <c r="J154" s="121">
        <v>20124</v>
      </c>
      <c r="K154" s="121">
        <v>120579</v>
      </c>
      <c r="L154" s="121">
        <v>21998</v>
      </c>
      <c r="M154" s="121">
        <v>108768</v>
      </c>
    </row>
    <row r="155" spans="1:13" s="130" customFormat="1" x14ac:dyDescent="0.3">
      <c r="A155" s="81" t="s">
        <v>72</v>
      </c>
      <c r="B155" s="55" t="s">
        <v>23</v>
      </c>
      <c r="C155" s="69">
        <f>C68/C154</f>
        <v>6.8151756621608545E-3</v>
      </c>
      <c r="D155" s="69">
        <f t="shared" ref="D155:M155" si="55">D68/D154</f>
        <v>5.8269696690894596E-3</v>
      </c>
      <c r="E155" s="69">
        <f t="shared" si="55"/>
        <v>4.6381188652788261E-3</v>
      </c>
      <c r="F155" s="69">
        <f t="shared" si="55"/>
        <v>9.6526204982615074E-3</v>
      </c>
      <c r="G155" s="69">
        <f t="shared" si="55"/>
        <v>3.0223431862776125E-3</v>
      </c>
      <c r="H155" s="69">
        <f t="shared" si="55"/>
        <v>1.6743750365903635E-2</v>
      </c>
      <c r="I155" s="69">
        <f t="shared" si="55"/>
        <v>1.2862745098039216E-2</v>
      </c>
      <c r="J155" s="69">
        <f t="shared" si="55"/>
        <v>1.4311270125223614E-2</v>
      </c>
      <c r="K155" s="69">
        <f t="shared" si="55"/>
        <v>3.9973793114887338E-3</v>
      </c>
      <c r="L155" s="69">
        <f t="shared" si="55"/>
        <v>1.0864624056732431E-2</v>
      </c>
      <c r="M155" s="69">
        <f t="shared" si="55"/>
        <v>6.6195939982347752E-3</v>
      </c>
    </row>
    <row r="156" spans="1:13" s="130" customFormat="1" x14ac:dyDescent="0.3">
      <c r="A156" s="116"/>
      <c r="B156" s="6" t="s">
        <v>25</v>
      </c>
      <c r="C156" s="67">
        <f>C154-C68</f>
        <v>615715</v>
      </c>
      <c r="D156" s="67">
        <f t="shared" ref="D156:M156" si="56">D154-D68</f>
        <v>32417</v>
      </c>
      <c r="E156" s="67">
        <f t="shared" si="56"/>
        <v>9228</v>
      </c>
      <c r="F156" s="67">
        <f t="shared" si="56"/>
        <v>155232</v>
      </c>
      <c r="G156" s="67">
        <f t="shared" si="56"/>
        <v>126010</v>
      </c>
      <c r="H156" s="67">
        <f t="shared" si="56"/>
        <v>16795</v>
      </c>
      <c r="I156" s="67">
        <f t="shared" si="56"/>
        <v>6293</v>
      </c>
      <c r="J156" s="67">
        <f t="shared" si="56"/>
        <v>19836</v>
      </c>
      <c r="K156" s="67">
        <f t="shared" si="56"/>
        <v>120097</v>
      </c>
      <c r="L156" s="67">
        <f t="shared" si="56"/>
        <v>21759</v>
      </c>
      <c r="M156" s="67">
        <f t="shared" si="56"/>
        <v>108048</v>
      </c>
    </row>
    <row r="157" spans="1:13" s="131" customFormat="1" x14ac:dyDescent="0.3">
      <c r="A157" s="126"/>
      <c r="B157" s="55" t="s">
        <v>44</v>
      </c>
      <c r="C157" s="121">
        <v>649428</v>
      </c>
      <c r="D157" s="121">
        <v>35071</v>
      </c>
      <c r="E157" s="121">
        <v>9567</v>
      </c>
      <c r="F157" s="121">
        <v>165859</v>
      </c>
      <c r="G157" s="121">
        <v>132595</v>
      </c>
      <c r="H157" s="121">
        <v>18647</v>
      </c>
      <c r="I157" s="121">
        <v>6652</v>
      </c>
      <c r="J157" s="121">
        <v>21246</v>
      </c>
      <c r="K157" s="121">
        <v>122496</v>
      </c>
      <c r="L157" s="121">
        <v>23298</v>
      </c>
      <c r="M157" s="121">
        <v>113997</v>
      </c>
    </row>
    <row r="158" spans="1:13" s="131" customFormat="1" x14ac:dyDescent="0.3">
      <c r="A158" s="81" t="s">
        <v>73</v>
      </c>
      <c r="B158" s="55" t="s">
        <v>23</v>
      </c>
      <c r="C158" s="69">
        <f>C69/C157</f>
        <v>1.4306435817365435E-2</v>
      </c>
      <c r="D158" s="69">
        <f t="shared" ref="D158:M158" si="57">D69/D157</f>
        <v>4.3340651820592511E-3</v>
      </c>
      <c r="E158" s="69">
        <f t="shared" si="57"/>
        <v>3.6584091146649941E-3</v>
      </c>
      <c r="F158" s="69">
        <f t="shared" si="57"/>
        <v>2.6787813745410258E-2</v>
      </c>
      <c r="G158" s="69">
        <f t="shared" si="57"/>
        <v>3.8538406425581658E-3</v>
      </c>
      <c r="H158" s="69">
        <f t="shared" si="57"/>
        <v>2.61704295597147E-2</v>
      </c>
      <c r="I158" s="69">
        <f t="shared" si="57"/>
        <v>2.5255562236921228E-2</v>
      </c>
      <c r="J158" s="69">
        <f t="shared" si="57"/>
        <v>4.895039066177163E-3</v>
      </c>
      <c r="K158" s="69">
        <f t="shared" si="57"/>
        <v>6.7594043887147333E-3</v>
      </c>
      <c r="L158" s="69">
        <f t="shared" si="57"/>
        <v>1.1116834063009701E-2</v>
      </c>
      <c r="M158" s="69">
        <f t="shared" si="57"/>
        <v>2.0202286025070834E-2</v>
      </c>
    </row>
    <row r="159" spans="1:13" s="131" customFormat="1" x14ac:dyDescent="0.3">
      <c r="A159" s="116"/>
      <c r="B159" s="6" t="s">
        <v>25</v>
      </c>
      <c r="C159" s="67">
        <f>C157-C69</f>
        <v>640137</v>
      </c>
      <c r="D159" s="67">
        <f t="shared" ref="D159:M159" si="58">D157-D69</f>
        <v>34919</v>
      </c>
      <c r="E159" s="67">
        <f t="shared" si="58"/>
        <v>9532</v>
      </c>
      <c r="F159" s="67">
        <f t="shared" si="58"/>
        <v>161416</v>
      </c>
      <c r="G159" s="67">
        <f t="shared" si="58"/>
        <v>132084</v>
      </c>
      <c r="H159" s="67">
        <f t="shared" si="58"/>
        <v>18159</v>
      </c>
      <c r="I159" s="67">
        <f t="shared" si="58"/>
        <v>6484</v>
      </c>
      <c r="J159" s="67">
        <f t="shared" si="58"/>
        <v>21142</v>
      </c>
      <c r="K159" s="67">
        <f t="shared" si="58"/>
        <v>121668</v>
      </c>
      <c r="L159" s="67">
        <f t="shared" si="58"/>
        <v>23039</v>
      </c>
      <c r="M159" s="67">
        <f t="shared" si="58"/>
        <v>111694</v>
      </c>
    </row>
    <row r="160" spans="1:13" s="132" customFormat="1" x14ac:dyDescent="0.3">
      <c r="A160" s="126"/>
      <c r="B160" s="55" t="s">
        <v>44</v>
      </c>
      <c r="C160" s="121">
        <v>651799</v>
      </c>
      <c r="D160" s="121">
        <v>36131</v>
      </c>
      <c r="E160" s="121">
        <v>12229</v>
      </c>
      <c r="F160" s="121">
        <v>163667</v>
      </c>
      <c r="G160" s="121">
        <v>133693</v>
      </c>
      <c r="H160" s="121">
        <v>18646</v>
      </c>
      <c r="I160" s="121">
        <v>6597</v>
      </c>
      <c r="J160" s="121">
        <v>19903</v>
      </c>
      <c r="K160" s="121">
        <v>123817</v>
      </c>
      <c r="L160" s="121">
        <v>23437</v>
      </c>
      <c r="M160" s="121">
        <v>113679</v>
      </c>
    </row>
    <row r="161" spans="1:13" s="132" customFormat="1" x14ac:dyDescent="0.3">
      <c r="A161" s="81" t="s">
        <v>74</v>
      </c>
      <c r="B161" s="55" t="s">
        <v>23</v>
      </c>
      <c r="C161" s="69">
        <f>C70/C160</f>
        <v>1.2757000240871803E-2</v>
      </c>
      <c r="D161" s="69">
        <f t="shared" ref="D161:M161" si="59">D70/D160</f>
        <v>5.6737981234950595E-3</v>
      </c>
      <c r="E161" s="69">
        <f t="shared" si="59"/>
        <v>1.1938833919371984E-2</v>
      </c>
      <c r="F161" s="69">
        <f t="shared" si="59"/>
        <v>1.81954822902601E-2</v>
      </c>
      <c r="G161" s="69">
        <f t="shared" si="59"/>
        <v>7.9660116834838028E-3</v>
      </c>
      <c r="H161" s="69">
        <f t="shared" si="59"/>
        <v>3.5128177625227928E-2</v>
      </c>
      <c r="I161" s="69">
        <f t="shared" si="59"/>
        <v>6.8212824010914054E-3</v>
      </c>
      <c r="J161" s="69">
        <f t="shared" si="59"/>
        <v>2.4619404109933175E-2</v>
      </c>
      <c r="K161" s="69">
        <f t="shared" si="59"/>
        <v>3.2790327660983548E-3</v>
      </c>
      <c r="L161" s="69">
        <f t="shared" si="59"/>
        <v>2.5600546144984426E-2</v>
      </c>
      <c r="M161" s="69">
        <f t="shared" si="59"/>
        <v>1.5174306600163619E-2</v>
      </c>
    </row>
    <row r="162" spans="1:13" s="132" customFormat="1" x14ac:dyDescent="0.3">
      <c r="A162" s="116"/>
      <c r="B162" s="6" t="s">
        <v>25</v>
      </c>
      <c r="C162" s="67">
        <f>C160-C70</f>
        <v>643484</v>
      </c>
      <c r="D162" s="67">
        <f t="shared" ref="D162:M162" si="60">D160-D70</f>
        <v>35926</v>
      </c>
      <c r="E162" s="67">
        <f t="shared" si="60"/>
        <v>12083</v>
      </c>
      <c r="F162" s="67">
        <f t="shared" si="60"/>
        <v>160689</v>
      </c>
      <c r="G162" s="67">
        <f t="shared" si="60"/>
        <v>132628</v>
      </c>
      <c r="H162" s="67">
        <f t="shared" si="60"/>
        <v>17991</v>
      </c>
      <c r="I162" s="67">
        <f t="shared" si="60"/>
        <v>6552</v>
      </c>
      <c r="J162" s="67">
        <f t="shared" si="60"/>
        <v>19413</v>
      </c>
      <c r="K162" s="67">
        <f t="shared" si="60"/>
        <v>123411</v>
      </c>
      <c r="L162" s="67">
        <f t="shared" si="60"/>
        <v>22837</v>
      </c>
      <c r="M162" s="67">
        <f t="shared" si="60"/>
        <v>111954</v>
      </c>
    </row>
    <row r="163" spans="1:13" s="133" customFormat="1" x14ac:dyDescent="0.3">
      <c r="A163" s="126"/>
      <c r="B163" s="55" t="s">
        <v>44</v>
      </c>
      <c r="C163" s="121">
        <v>676807</v>
      </c>
      <c r="D163" s="121">
        <v>38462</v>
      </c>
      <c r="E163" s="121">
        <v>12861</v>
      </c>
      <c r="F163" s="121">
        <v>169929</v>
      </c>
      <c r="G163" s="121">
        <v>138426</v>
      </c>
      <c r="H163" s="121">
        <v>19432</v>
      </c>
      <c r="I163" s="121">
        <v>6820</v>
      </c>
      <c r="J163" s="121">
        <v>20182</v>
      </c>
      <c r="K163" s="121">
        <v>127642</v>
      </c>
      <c r="L163" s="121">
        <v>24769</v>
      </c>
      <c r="M163" s="121">
        <v>118284</v>
      </c>
    </row>
    <row r="164" spans="1:13" s="133" customFormat="1" x14ac:dyDescent="0.3">
      <c r="A164" s="81" t="s">
        <v>75</v>
      </c>
      <c r="B164" s="55" t="s">
        <v>23</v>
      </c>
      <c r="C164" s="69">
        <f>C71/C163</f>
        <v>2.8921095674246868E-2</v>
      </c>
      <c r="D164" s="69">
        <f t="shared" ref="D164:M164" si="61">D71/D163</f>
        <v>7.2539129530445638E-3</v>
      </c>
      <c r="E164" s="69">
        <f t="shared" si="61"/>
        <v>3.2268097348573208E-2</v>
      </c>
      <c r="F164" s="69">
        <f t="shared" si="61"/>
        <v>2.1644333810003E-2</v>
      </c>
      <c r="G164" s="69">
        <f t="shared" si="61"/>
        <v>5.5878230968170718E-2</v>
      </c>
      <c r="H164" s="69">
        <f t="shared" si="61"/>
        <v>4.5183202964182788E-2</v>
      </c>
      <c r="I164" s="69">
        <f t="shared" si="61"/>
        <v>8.0645161290322578E-3</v>
      </c>
      <c r="J164" s="69">
        <f t="shared" si="61"/>
        <v>1.1594490139728471E-2</v>
      </c>
      <c r="K164" s="69">
        <f t="shared" si="61"/>
        <v>6.651415678225036E-3</v>
      </c>
      <c r="L164" s="69">
        <f t="shared" si="61"/>
        <v>5.159675400702491E-2</v>
      </c>
      <c r="M164" s="69">
        <f t="shared" si="61"/>
        <v>3.5279496804301515E-2</v>
      </c>
    </row>
    <row r="165" spans="1:13" s="133" customFormat="1" x14ac:dyDescent="0.3">
      <c r="A165" s="116"/>
      <c r="B165" s="6" t="s">
        <v>25</v>
      </c>
      <c r="C165" s="67">
        <f>C163-C71</f>
        <v>657233</v>
      </c>
      <c r="D165" s="67">
        <f t="shared" ref="D165:M165" si="62">D163-D71</f>
        <v>38183</v>
      </c>
      <c r="E165" s="67">
        <f t="shared" si="62"/>
        <v>12446</v>
      </c>
      <c r="F165" s="67">
        <f t="shared" si="62"/>
        <v>166251</v>
      </c>
      <c r="G165" s="67">
        <f t="shared" si="62"/>
        <v>130691</v>
      </c>
      <c r="H165" s="67">
        <f t="shared" si="62"/>
        <v>18554</v>
      </c>
      <c r="I165" s="67">
        <f t="shared" si="62"/>
        <v>6765</v>
      </c>
      <c r="J165" s="67">
        <f t="shared" si="62"/>
        <v>19948</v>
      </c>
      <c r="K165" s="67">
        <f t="shared" si="62"/>
        <v>126793</v>
      </c>
      <c r="L165" s="67">
        <f t="shared" si="62"/>
        <v>23491</v>
      </c>
      <c r="M165" s="67">
        <f t="shared" si="62"/>
        <v>114111</v>
      </c>
    </row>
    <row r="166" spans="1:13" s="134" customFormat="1" x14ac:dyDescent="0.3">
      <c r="A166" s="126"/>
      <c r="B166" s="55" t="s">
        <v>44</v>
      </c>
      <c r="C166" s="121">
        <v>660639</v>
      </c>
      <c r="D166" s="121">
        <v>37624</v>
      </c>
      <c r="E166" s="121">
        <v>9244</v>
      </c>
      <c r="F166" s="121">
        <v>169090</v>
      </c>
      <c r="G166" s="121">
        <v>136680</v>
      </c>
      <c r="H166" s="121">
        <v>18813</v>
      </c>
      <c r="I166" s="121">
        <v>6829</v>
      </c>
      <c r="J166" s="121">
        <v>20498</v>
      </c>
      <c r="K166" s="121">
        <v>118338</v>
      </c>
      <c r="L166" s="121">
        <v>24676</v>
      </c>
      <c r="M166" s="121">
        <v>118847</v>
      </c>
    </row>
    <row r="167" spans="1:13" s="134" customFormat="1" x14ac:dyDescent="0.3">
      <c r="A167" s="81" t="s">
        <v>77</v>
      </c>
      <c r="B167" s="55" t="s">
        <v>23</v>
      </c>
      <c r="C167" s="69">
        <f>C72/C166</f>
        <v>2.0334857615127173E-2</v>
      </c>
      <c r="D167" s="69">
        <f t="shared" ref="D167:M167" si="63">D72/D166</f>
        <v>8.8507335743142675E-3</v>
      </c>
      <c r="E167" s="69">
        <f t="shared" si="63"/>
        <v>2.1527477282561661E-2</v>
      </c>
      <c r="F167" s="69">
        <f t="shared" si="63"/>
        <v>2.5554438464722929E-2</v>
      </c>
      <c r="G167" s="69">
        <f t="shared" si="63"/>
        <v>1.8649400058530875E-2</v>
      </c>
      <c r="H167" s="69">
        <f t="shared" si="63"/>
        <v>3.2690161058842288E-2</v>
      </c>
      <c r="I167" s="69">
        <f t="shared" si="63"/>
        <v>1.5229169717381754E-2</v>
      </c>
      <c r="J167" s="69">
        <f t="shared" si="63"/>
        <v>4.4687286564542884E-2</v>
      </c>
      <c r="K167" s="69">
        <f t="shared" si="63"/>
        <v>8.501073197113353E-3</v>
      </c>
      <c r="L167" s="69">
        <f t="shared" si="63"/>
        <v>3.9593126924947319E-2</v>
      </c>
      <c r="M167" s="69">
        <f t="shared" si="63"/>
        <v>2.0311829495065083E-2</v>
      </c>
    </row>
    <row r="168" spans="1:13" s="134" customFormat="1" x14ac:dyDescent="0.3">
      <c r="A168" s="116"/>
      <c r="B168" s="6" t="s">
        <v>25</v>
      </c>
      <c r="C168" s="67">
        <f>C166-C72</f>
        <v>647205</v>
      </c>
      <c r="D168" s="67">
        <f t="shared" ref="D168:M168" si="64">D166-D72</f>
        <v>37291</v>
      </c>
      <c r="E168" s="67">
        <f t="shared" si="64"/>
        <v>9045</v>
      </c>
      <c r="F168" s="67">
        <f t="shared" si="64"/>
        <v>164769</v>
      </c>
      <c r="G168" s="67">
        <f t="shared" si="64"/>
        <v>134131</v>
      </c>
      <c r="H168" s="67">
        <f t="shared" si="64"/>
        <v>18198</v>
      </c>
      <c r="I168" s="67">
        <f t="shared" si="64"/>
        <v>6725</v>
      </c>
      <c r="J168" s="67">
        <f t="shared" si="64"/>
        <v>19582</v>
      </c>
      <c r="K168" s="67">
        <f t="shared" si="64"/>
        <v>117332</v>
      </c>
      <c r="L168" s="67">
        <f t="shared" si="64"/>
        <v>23699</v>
      </c>
      <c r="M168" s="67">
        <f t="shared" si="64"/>
        <v>116433</v>
      </c>
    </row>
    <row r="169" spans="1:13" x14ac:dyDescent="0.3">
      <c r="A169" s="139" t="s">
        <v>24</v>
      </c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</row>
    <row r="171" spans="1:13" x14ac:dyDescent="0.3">
      <c r="B171" s="58"/>
      <c r="C171" s="36"/>
    </row>
    <row r="172" spans="1:13" x14ac:dyDescent="0.3">
      <c r="B172" s="58"/>
      <c r="C172" s="36"/>
    </row>
    <row r="173" spans="1:13" x14ac:dyDescent="0.3">
      <c r="A173" s="10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</row>
    <row r="174" spans="1:13" x14ac:dyDescent="0.3"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</row>
    <row r="175" spans="1:13" x14ac:dyDescent="0.3"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</row>
  </sheetData>
  <mergeCells count="7">
    <mergeCell ref="A169:M169"/>
    <mergeCell ref="A79:A81"/>
    <mergeCell ref="A1:M1"/>
    <mergeCell ref="A2:M2"/>
    <mergeCell ref="A3:M3"/>
    <mergeCell ref="A73:A75"/>
    <mergeCell ref="A76:A78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2024-10-08T15:46:36Z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