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rosysllc.sharepoint.com/sites/BTS-ASTSAR2024/Shared Documents/3 TSAR 2024 - Tables and Figures/Tables and Figures/Ch 1 - Extent/"/>
    </mc:Choice>
  </mc:AlternateContent>
  <xr:revisionPtr revIDLastSave="33" documentId="13_ncr:1_{11C0BE04-8893-0D42-A8A9-28EE4C7FAA3B}" xr6:coauthVersionLast="47" xr6:coauthVersionMax="47" xr10:uidLastSave="{9B7347E9-C481-429C-9E1F-441152DE149D}"/>
  <bookViews>
    <workbookView xWindow="43350" yWindow="1830" windowWidth="17745" windowHeight="14190" activeTab="1" xr2:uid="{9A4D78D9-EC77-49A3-9B42-134FC7EEB003}"/>
  </bookViews>
  <sheets>
    <sheet name="Figure 1-22A" sheetId="6" r:id="rId1"/>
    <sheet name="Figure 1-22B" sheetId="7" r:id="rId2"/>
    <sheet name="Old 1-22A, B" sheetId="1" r:id="rId3"/>
    <sheet name="Import" sheetId="2" r:id="rId4"/>
    <sheet name="Export" sheetId="3" r:id="rId5"/>
    <sheet name="Sheet3" sheetId="4" r:id="rId6"/>
    <sheet name="Sheet4" sheetId="5" r:id="rId7"/>
  </sheets>
  <calcPr calcId="191029"/>
  <pivotCaches>
    <pivotCache cacheId="0" r:id="rId8"/>
    <pivotCache cacheId="1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5" l="1"/>
  <c r="C23" i="5"/>
  <c r="D22" i="5"/>
  <c r="C22" i="5"/>
  <c r="D21" i="5"/>
  <c r="C21" i="5"/>
  <c r="D20" i="5"/>
  <c r="C20" i="5"/>
  <c r="P35" i="4"/>
  <c r="O35" i="4"/>
  <c r="N35" i="4"/>
  <c r="F35" i="4"/>
  <c r="E35" i="4"/>
  <c r="P33" i="4"/>
  <c r="O33" i="4"/>
  <c r="N33" i="4"/>
  <c r="M33" i="4"/>
  <c r="L33" i="4"/>
  <c r="P26" i="4"/>
  <c r="P36" i="4" s="1"/>
  <c r="O26" i="4"/>
  <c r="O36" i="4" s="1"/>
  <c r="N26" i="4"/>
  <c r="N36" i="4" s="1"/>
  <c r="M26" i="4"/>
  <c r="M35" i="4" s="1"/>
  <c r="L26" i="4"/>
  <c r="L35" i="4" s="1"/>
  <c r="F33" i="4"/>
  <c r="E33" i="4"/>
  <c r="D33" i="4"/>
  <c r="C33" i="4"/>
  <c r="B33" i="4"/>
  <c r="F26" i="4"/>
  <c r="F36" i="4" s="1"/>
  <c r="E26" i="4"/>
  <c r="E36" i="4" s="1"/>
  <c r="D26" i="4"/>
  <c r="D35" i="4" s="1"/>
  <c r="C26" i="4"/>
  <c r="C35" i="4" s="1"/>
  <c r="B26" i="4"/>
  <c r="B36" i="4" s="1"/>
  <c r="M36" i="4" l="1"/>
  <c r="L36" i="4"/>
  <c r="C36" i="4"/>
  <c r="D36" i="4"/>
  <c r="B35" i="4"/>
</calcChain>
</file>

<file path=xl/sharedStrings.xml><?xml version="1.0" encoding="utf-8"?>
<sst xmlns="http://schemas.openxmlformats.org/spreadsheetml/2006/main" count="352" uniqueCount="56">
  <si>
    <t>Sum of Total, Loaded and Empty TEU</t>
  </si>
  <si>
    <t>Column Labels</t>
  </si>
  <si>
    <t>Sum of TotalLoaded TEU</t>
  </si>
  <si>
    <t>Sum of Import, Loaded TEU</t>
  </si>
  <si>
    <t>Sum of Export, Loaded TEU</t>
  </si>
  <si>
    <t>&lt;1/1/2019</t>
  </si>
  <si>
    <t>2019</t>
  </si>
  <si>
    <t>2020</t>
  </si>
  <si>
    <t>2021</t>
  </si>
  <si>
    <t>2022</t>
  </si>
  <si>
    <t>2023</t>
  </si>
  <si>
    <t>Grand Total</t>
  </si>
  <si>
    <t>Row Labels</t>
  </si>
  <si>
    <t>Charleston, SC</t>
  </si>
  <si>
    <t>Houston, TX</t>
  </si>
  <si>
    <t>Long Beach, CA</t>
  </si>
  <si>
    <t>Los Angeles, CA</t>
  </si>
  <si>
    <t>NWSA (Seattle &amp; Tacoma, WA)</t>
  </si>
  <si>
    <t>Oakland, CA</t>
  </si>
  <si>
    <t>Port of NY &amp; NJ</t>
  </si>
  <si>
    <t>Port of Virginia, VA</t>
  </si>
  <si>
    <t>Savannah, GA</t>
  </si>
  <si>
    <t>(blank)</t>
  </si>
  <si>
    <t>U.S. Coast</t>
  </si>
  <si>
    <t>Sample U.S. East Coast Ports</t>
  </si>
  <si>
    <t>Sample U.S. West Coast Ports</t>
  </si>
  <si>
    <t>East Coast</t>
  </si>
  <si>
    <t>West Coast</t>
  </si>
  <si>
    <t>Gulf Coast</t>
  </si>
  <si>
    <t>Date</t>
  </si>
  <si>
    <t>Charleston</t>
  </si>
  <si>
    <t>Houston</t>
  </si>
  <si>
    <t>Long Beach</t>
  </si>
  <si>
    <t>Los Angeles</t>
  </si>
  <si>
    <t>NY/NJ</t>
  </si>
  <si>
    <t>Oakland</t>
  </si>
  <si>
    <t>Port of VA</t>
  </si>
  <si>
    <t>Savannah</t>
  </si>
  <si>
    <t>Sea-Tac</t>
  </si>
  <si>
    <t>Sum of Charleston</t>
  </si>
  <si>
    <t>Sum of Houston</t>
  </si>
  <si>
    <t>Sum of Long Beach</t>
  </si>
  <si>
    <t>Sum of NY/NJ</t>
  </si>
  <si>
    <t>Sum of Oakland</t>
  </si>
  <si>
    <t>Sum of Los Angeles</t>
  </si>
  <si>
    <t>Sum of Savannah</t>
  </si>
  <si>
    <t>Sum of Port of VA</t>
  </si>
  <si>
    <t>Sum of Sea-Tac</t>
  </si>
  <si>
    <t>&lt;1/1/19</t>
  </si>
  <si>
    <t>2024</t>
  </si>
  <si>
    <t>Exports</t>
  </si>
  <si>
    <t>Imports</t>
  </si>
  <si>
    <t>Total East Coast</t>
  </si>
  <si>
    <t>Total West Coast</t>
  </si>
  <si>
    <t>East Coast - Pct</t>
  </si>
  <si>
    <t>West Coast - Pct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</si>
</sst>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rgb="FF8EA9DB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/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0" applyNumberFormat="1"/>
    <xf numFmtId="9" fontId="0" fillId="2" borderId="0" xfId="1" applyFont="1" applyFill="1"/>
    <xf numFmtId="0" fontId="3" fillId="0" borderId="0" xfId="0" applyFont="1"/>
    <xf numFmtId="14" fontId="3" fillId="0" borderId="0" xfId="0" applyNumberFormat="1" applyFont="1"/>
    <xf numFmtId="0" fontId="2" fillId="3" borderId="1" xfId="0" applyFont="1" applyFill="1" applyBorder="1"/>
    <xf numFmtId="14" fontId="0" fillId="0" borderId="0" xfId="0" applyNumberFormat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2" fillId="3" borderId="0" xfId="0" applyFont="1" applyFill="1"/>
    <xf numFmtId="3" fontId="0" fillId="0" borderId="0" xfId="0" applyNumberFormat="1"/>
    <xf numFmtId="164" fontId="0" fillId="2" borderId="0" xfId="1" applyNumberFormat="1" applyFont="1" applyFill="1"/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1.xml"/><Relationship Id="rId7" Type="http://schemas.openxmlformats.org/officeDocument/2006/relationships/worksheet" Target="worksheets/sheet5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6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1" Type="http://schemas.openxmlformats.org/officeDocument/2006/relationships/styles" Target="styles.xml"/><Relationship Id="rId5" Type="http://schemas.openxmlformats.org/officeDocument/2006/relationships/worksheet" Target="worksheets/sheet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2.xml"/><Relationship Id="rId9" Type="http://schemas.openxmlformats.org/officeDocument/2006/relationships/pivotCacheDefinition" Target="pivotCache/pivotCacheDefinition2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Figure 1-22A  Shares of Imported TEUs by a Sample of East Coast and West Coast Ports: 2019-2023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Sheet4!$D$1:$D$2</c:f>
              <c:strCache>
                <c:ptCount val="2"/>
                <c:pt idx="0">
                  <c:v>Imports</c:v>
                </c:pt>
                <c:pt idx="1">
                  <c:v>East Coast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Sheet4!$A$3:$A$7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Sheet4!$D$3:$D$7</c:f>
              <c:numCache>
                <c:formatCode>#,##0</c:formatCode>
                <c:ptCount val="5"/>
                <c:pt idx="0">
                  <c:v>8422414.25</c:v>
                </c:pt>
                <c:pt idx="1">
                  <c:v>8589936</c:v>
                </c:pt>
                <c:pt idx="2">
                  <c:v>10362621.5</c:v>
                </c:pt>
                <c:pt idx="3">
                  <c:v>10785499</c:v>
                </c:pt>
                <c:pt idx="4">
                  <c:v>9111451.3000000007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27-3F4D-A667-54879C7B52C4}"/>
            </c:ext>
          </c:extLst>
        </c:ser>
        <c:ser>
          <c:idx val="1"/>
          <c:order val="1"/>
          <c:tx>
            <c:strRef>
              <c:f>Sheet4!$E$1:$E$2</c:f>
              <c:strCache>
                <c:ptCount val="2"/>
                <c:pt idx="0">
                  <c:v>Imports</c:v>
                </c:pt>
                <c:pt idx="1">
                  <c:v>West Coast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Sheet4!$A$3:$A$7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Sheet4!$E$3:$E$7</c:f>
              <c:numCache>
                <c:formatCode>#,##0</c:formatCode>
                <c:ptCount val="5"/>
                <c:pt idx="0">
                  <c:v>10817165.9</c:v>
                </c:pt>
                <c:pt idx="1">
                  <c:v>10999082.5</c:v>
                </c:pt>
                <c:pt idx="2">
                  <c:v>12598457.299999999</c:v>
                </c:pt>
                <c:pt idx="3">
                  <c:v>11583979.800000001</c:v>
                </c:pt>
                <c:pt idx="4">
                  <c:v>10161632.1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27-3F4D-A667-54879C7B52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31720159"/>
        <c:axId val="78475136"/>
      </c:lineChart>
      <c:catAx>
        <c:axId val="153172015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8475136"/>
        <c:crosses val="autoZero"/>
        <c:auto val="1"/>
        <c:lblAlgn val="ctr"/>
        <c:lblOffset val="100"/>
        <c:noMultiLvlLbl val="0"/>
      </c:catAx>
      <c:valAx>
        <c:axId val="7847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TEUs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3172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Figure 1-22B  Shares of Exported TEUs by a Sample of East Coast and West Coast Ports: 2019-2023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43872405830004"/>
          <c:y val="8.7177007396099501E-2"/>
          <c:w val="0.85881782467267676"/>
          <c:h val="0.82789081059127978"/>
        </c:manualLayout>
      </c:layout>
      <c:lineChart>
        <c:grouping val="standard"/>
        <c:varyColors val="0"/>
        <c:ser>
          <c:idx val="0"/>
          <c:order val="0"/>
          <c:tx>
            <c:strRef>
              <c:f>Sheet4!$B$1:$B$2</c:f>
              <c:strCache>
                <c:ptCount val="2"/>
                <c:pt idx="0">
                  <c:v>Exports</c:v>
                </c:pt>
                <c:pt idx="1">
                  <c:v>East Coast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Sheet4!$A$3:$A$7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Sheet4!$B$3:$B$7</c:f>
              <c:numCache>
                <c:formatCode>#,##0</c:formatCode>
                <c:ptCount val="5"/>
                <c:pt idx="0">
                  <c:v>4713887</c:v>
                </c:pt>
                <c:pt idx="1">
                  <c:v>4451432</c:v>
                </c:pt>
                <c:pt idx="2">
                  <c:v>4605517.75</c:v>
                </c:pt>
                <c:pt idx="3">
                  <c:v>4388225</c:v>
                </c:pt>
                <c:pt idx="4">
                  <c:v>4425680.25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6F-1441-AE78-AC5D748B89A3}"/>
            </c:ext>
          </c:extLst>
        </c:ser>
        <c:ser>
          <c:idx val="1"/>
          <c:order val="1"/>
          <c:tx>
            <c:strRef>
              <c:f>Sheet4!$C$1:$C$2</c:f>
              <c:strCache>
                <c:ptCount val="2"/>
                <c:pt idx="0">
                  <c:v>Exports</c:v>
                </c:pt>
                <c:pt idx="1">
                  <c:v>West Coast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Sheet4!$A$3:$A$7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Sheet4!$C$3:$C$7</c:f>
              <c:numCache>
                <c:formatCode>#,##0</c:formatCode>
                <c:ptCount val="5"/>
                <c:pt idx="0">
                  <c:v>5073328.4499999993</c:v>
                </c:pt>
                <c:pt idx="1">
                  <c:v>4716816.1500000004</c:v>
                </c:pt>
                <c:pt idx="2">
                  <c:v>4155218.25</c:v>
                </c:pt>
                <c:pt idx="3">
                  <c:v>3917730.5</c:v>
                </c:pt>
                <c:pt idx="4">
                  <c:v>3898290.75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6F-1441-AE78-AC5D748B8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31720159"/>
        <c:axId val="78475136"/>
      </c:lineChart>
      <c:catAx>
        <c:axId val="1531720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8475136"/>
        <c:crosses val="autoZero"/>
        <c:auto val="1"/>
        <c:lblAlgn val="ctr"/>
        <c:lblOffset val="100"/>
        <c:noMultiLvlLbl val="0"/>
      </c:catAx>
      <c:valAx>
        <c:axId val="7847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3172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effectLst/>
              </a:rPr>
              <a:t>Figure 1-22A  Shares of Imported TEUs by a Sample of East Coast and West Coast Ports:  2019-2022 </a:t>
            </a:r>
            <a:endParaRPr lang="en-U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45603674540682"/>
          <c:y val="0.15782407407407409"/>
          <c:w val="0.87232174103237092"/>
          <c:h val="0.614984324876057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'Old 1-22A, B'!$U$36</c:f>
              <c:strCache>
                <c:ptCount val="1"/>
                <c:pt idx="0">
                  <c:v>Sample U.S. East Coast Ports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'Old 1-22A, B'!$V$35:$Z$35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'Old 1-22A, B'!$V$36:$Z$36</c:f>
              <c:numCache>
                <c:formatCode>0%</c:formatCode>
                <c:ptCount val="5"/>
                <c:pt idx="0">
                  <c:v>0.43776231070369359</c:v>
                </c:pt>
                <c:pt idx="1">
                  <c:v>0.43644641013017371</c:v>
                </c:pt>
                <c:pt idx="2">
                  <c:v>0.45097942580356559</c:v>
                </c:pt>
                <c:pt idx="3">
                  <c:v>0.48215247667523914</c:v>
                </c:pt>
                <c:pt idx="4">
                  <c:v>0.47396624167199614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D6-47A9-8B50-760D190A5D73}"/>
            </c:ext>
          </c:extLst>
        </c:ser>
        <c:ser>
          <c:idx val="1"/>
          <c:order val="1"/>
          <c:tx>
            <c:strRef>
              <c:f>'Old 1-22A, B'!$U$37</c:f>
              <c:strCache>
                <c:ptCount val="1"/>
                <c:pt idx="0">
                  <c:v>Sample U.S. West Coast Ports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'Old 1-22A, B'!$V$35:$Z$35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'Old 1-22A, B'!$V$37:$Z$37</c:f>
              <c:numCache>
                <c:formatCode>0%</c:formatCode>
                <c:ptCount val="5"/>
                <c:pt idx="0">
                  <c:v>0.56223768929630635</c:v>
                </c:pt>
                <c:pt idx="1">
                  <c:v>0.5635535898698264</c:v>
                </c:pt>
                <c:pt idx="2">
                  <c:v>0.54902057419643435</c:v>
                </c:pt>
                <c:pt idx="3">
                  <c:v>0.51784752332476081</c:v>
                </c:pt>
                <c:pt idx="4">
                  <c:v>0.52603375832800381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D6-47A9-8B50-760D190A5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2354080"/>
        <c:axId val="134179440"/>
      </c:barChart>
      <c:catAx>
        <c:axId val="52235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179440"/>
        <c:crosses val="autoZero"/>
        <c:auto val="1"/>
        <c:lblAlgn val="ctr"/>
        <c:lblOffset val="100"/>
        <c:noMultiLvlLbl val="0"/>
      </c:catAx>
      <c:valAx>
        <c:axId val="134179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354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Figure 1-22B  Shares of Exported TEUs by a Sample of East Coast and West Coast Ports: 2019-2022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'Old 1-22A, B'!$AF$36</c:f>
              <c:strCache>
                <c:ptCount val="1"/>
                <c:pt idx="0">
                  <c:v>Sample U.S. East Coast Ports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'Old 1-22A, B'!$AG$35:$AK$35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'Old 1-22A, B'!$AG$36:$AK$36</c:f>
              <c:numCache>
                <c:formatCode>0.0%</c:formatCode>
                <c:ptCount val="5"/>
                <c:pt idx="0">
                  <c:v>0.48163684845215282</c:v>
                </c:pt>
                <c:pt idx="1">
                  <c:v>0.48505614426756632</c:v>
                </c:pt>
                <c:pt idx="2">
                  <c:v>0.52506050201207843</c:v>
                </c:pt>
                <c:pt idx="3">
                  <c:v>0.5283268826908516</c:v>
                </c:pt>
                <c:pt idx="4">
                  <c:v>0.53403904937585434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C0-45B3-8579-277F32EE4DDA}"/>
            </c:ext>
          </c:extLst>
        </c:ser>
        <c:ser>
          <c:idx val="1"/>
          <c:order val="1"/>
          <c:tx>
            <c:strRef>
              <c:f>'Old 1-22A, B'!$AF$37</c:f>
              <c:strCache>
                <c:ptCount val="1"/>
                <c:pt idx="0">
                  <c:v>Sample U.S. West Coast Ports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'Old 1-22A, B'!$AG$35:$AK$35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'Old 1-22A, B'!$AG$37:$AK$37</c:f>
              <c:numCache>
                <c:formatCode>0.0%</c:formatCode>
                <c:ptCount val="5"/>
                <c:pt idx="0">
                  <c:v>0.51836315154784718</c:v>
                </c:pt>
                <c:pt idx="1">
                  <c:v>0.51494385573243384</c:v>
                </c:pt>
                <c:pt idx="2">
                  <c:v>0.47493949798792157</c:v>
                </c:pt>
                <c:pt idx="3">
                  <c:v>0.4716731173091484</c:v>
                </c:pt>
                <c:pt idx="4">
                  <c:v>0.46596095062414566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C0-45B3-8579-277F32EE4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1310784"/>
        <c:axId val="2032376464"/>
      </c:barChart>
      <c:catAx>
        <c:axId val="47131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2376464"/>
        <c:crosses val="autoZero"/>
        <c:auto val="1"/>
        <c:lblAlgn val="ctr"/>
        <c:lblOffset val="100"/>
        <c:noMultiLvlLbl val="0"/>
      </c:catAx>
      <c:valAx>
        <c:axId val="203237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310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952B742-F3FE-2747-A481-912823ECB63D}">
  <sheetPr/>
  <sheetViews>
    <sheetView zoomScale="8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6DFBC27-2B94-8A47-B331-7EF7FEAF5416}">
  <sheetPr/>
  <sheetViews>
    <sheetView tabSelected="1" zoomScale="8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808804" cy="784087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D9067C8-2496-FF7D-3C22-9053D92CC65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0814538" cy="783980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07F4BB-7E8D-D5E7-0D4A-1F7200A7E18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0.31523</cdr:y>
    </cdr:from>
    <cdr:to>
      <cdr:x>0.03914</cdr:x>
      <cdr:y>0.53698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F5080F7-88EC-8E3B-DCF7-BEB471F90DF2}"/>
            </a:ext>
          </a:extLst>
        </cdr:cNvPr>
        <cdr:cNvSpPr txBox="1"/>
      </cdr:nvSpPr>
      <cdr:spPr>
        <a:xfrm xmlns:a="http://schemas.openxmlformats.org/drawingml/2006/main">
          <a:off x="0" y="2471343"/>
          <a:ext cx="423332" cy="17384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lIns="0" tIns="0" rIns="0" bIns="0" rtlCol="0"/>
        <a:lstStyle xmlns:a="http://schemas.openxmlformats.org/drawingml/2006/main"/>
        <a:p xmlns:a="http://schemas.openxmlformats.org/drawingml/2006/main">
          <a:endParaRPr lang="en-US" sz="1200" b="1" kern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200" b="1" kern="0">
              <a:latin typeface="Arial" panose="020B0604020202020204" pitchFamily="34" charset="0"/>
              <a:cs typeface="Arial" panose="020B0604020202020204" pitchFamily="34" charset="0"/>
            </a:rPr>
            <a:t>TEUs</a:t>
          </a:r>
          <a:endParaRPr lang="en-US" sz="1200" b="1" kern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0.49896</cdr:x>
      <cdr:y>0.92739</cdr:y>
    </cdr:from>
    <cdr:to>
      <cdr:x>0.63084</cdr:x>
      <cdr:y>0.95641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F5CD7BEF-471F-BE42-970D-590A991E7114}"/>
            </a:ext>
          </a:extLst>
        </cdr:cNvPr>
        <cdr:cNvSpPr txBox="1"/>
      </cdr:nvSpPr>
      <cdr:spPr>
        <a:xfrm xmlns:a="http://schemas.openxmlformats.org/drawingml/2006/main" rot="5400000">
          <a:off x="4815378" y="5354918"/>
          <a:ext cx="182615" cy="11454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 kern="1200"/>
        </a:p>
      </cdr:txBody>
    </cdr:sp>
  </cdr:relSizeAnchor>
  <cdr:relSizeAnchor xmlns:cdr="http://schemas.openxmlformats.org/drawingml/2006/chartDrawing">
    <cdr:from>
      <cdr:x>0.50745</cdr:x>
      <cdr:y>0.93119</cdr:y>
    </cdr:from>
    <cdr:to>
      <cdr:x>0.8948</cdr:x>
      <cdr:y>0.96971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F5CD7BEF-471F-BE42-970D-590A991E7114}"/>
            </a:ext>
          </a:extLst>
        </cdr:cNvPr>
        <cdr:cNvSpPr txBox="1"/>
      </cdr:nvSpPr>
      <cdr:spPr>
        <a:xfrm xmlns:a="http://schemas.openxmlformats.org/drawingml/2006/main" rot="5400000">
          <a:off x="5968666" y="4299241"/>
          <a:ext cx="242425" cy="33644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/>
            <a:t>Year</a:t>
          </a:r>
          <a:endParaRPr lang="en-US" sz="1100" kern="12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502920</xdr:colOff>
      <xdr:row>38</xdr:row>
      <xdr:rowOff>41910</xdr:rowOff>
    </xdr:from>
    <xdr:to>
      <xdr:col>28</xdr:col>
      <xdr:colOff>510540</xdr:colOff>
      <xdr:row>59</xdr:row>
      <xdr:rowOff>45720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0A5DB56-AE41-6673-EFDD-4C4A97DED5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373380</xdr:colOff>
      <xdr:row>38</xdr:row>
      <xdr:rowOff>41910</xdr:rowOff>
    </xdr:from>
    <xdr:to>
      <xdr:col>38</xdr:col>
      <xdr:colOff>411480</xdr:colOff>
      <xdr:row>59</xdr:row>
      <xdr:rowOff>45720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74E38B0-62E5-98C9-E48C-DE38260FE7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5506.89194652778" createdVersion="8" refreshedVersion="8" minRefreshableVersion="3" recordCount="66" xr:uid="{3F0295F3-E368-C544-A751-EBAA45DDD777}">
  <cacheSource type="worksheet">
    <worksheetSource ref="A1:J1048576" sheet="Export"/>
  </cacheSource>
  <cacheFields count="13">
    <cacheField name="Date" numFmtId="0">
      <sharedItems containsNonDate="0" containsDate="1" containsString="0" containsBlank="1" minDate="2019-01-01T00:00:00" maxDate="2024-05-02T00:00:00" count="66"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m/>
      </sharedItems>
      <fieldGroup par="12"/>
    </cacheField>
    <cacheField name="Charleston" numFmtId="0">
      <sharedItems containsString="0" containsBlank="1" containsNumber="1" containsInteger="1" minValue="44694" maxValue="79077"/>
    </cacheField>
    <cacheField name="Houston" numFmtId="0">
      <sharedItems containsString="0" containsBlank="1" containsNumber="1" containsInteger="1" minValue="69765" maxValue="145766"/>
    </cacheField>
    <cacheField name="Long Beach" numFmtId="0">
      <sharedItems containsString="0" containsBlank="1" containsNumber="1" containsInteger="1" minValue="86525" maxValue="145442"/>
    </cacheField>
    <cacheField name="Los Angeles" numFmtId="0">
      <sharedItems containsString="0" containsBlank="1" containsNumber="1" minValue="70872" maxValue="167357"/>
    </cacheField>
    <cacheField name="NY/NJ" numFmtId="0">
      <sharedItems containsString="0" containsBlank="1" containsNumber="1" containsInteger="1" minValue="94698" maxValue="136780"/>
    </cacheField>
    <cacheField name="Oakland" numFmtId="0">
      <sharedItems containsString="0" containsBlank="1" containsNumber="1" minValue="47166" maxValue="94169.25"/>
    </cacheField>
    <cacheField name="Port of VA" numFmtId="0">
      <sharedItems containsString="0" containsBlank="1" containsNumber="1" minValue="68594" maxValue="104073"/>
    </cacheField>
    <cacheField name="Savannah" numFmtId="0">
      <sharedItems containsString="0" containsBlank="1" containsNumber="1" containsInteger="1" minValue="84800" maxValue="155083"/>
    </cacheField>
    <cacheField name="Sea-Tac" numFmtId="0">
      <sharedItems containsString="0" containsBlank="1" containsNumber="1" minValue="37219" maxValue="86856.25"/>
    </cacheField>
    <cacheField name="Months (Date)" numFmtId="0" databaseField="0">
      <fieldGroup base="0">
        <rangePr groupBy="months" startDate="2019-01-01T00:00:00" endDate="2024-05-02T00:00:00"/>
        <groupItems count="14">
          <s v="&lt;1/1/19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5/2/24"/>
        </groupItems>
      </fieldGroup>
    </cacheField>
    <cacheField name="Quarters (Date)" numFmtId="0" databaseField="0">
      <fieldGroup base="0">
        <rangePr groupBy="quarters" startDate="2019-01-01T00:00:00" endDate="2024-05-02T00:00:00"/>
        <groupItems count="6">
          <s v="&lt;1/1/19"/>
          <s v="Qtr1"/>
          <s v="Qtr2"/>
          <s v="Qtr3"/>
          <s v="Qtr4"/>
          <s v="&gt;5/2/24"/>
        </groupItems>
      </fieldGroup>
    </cacheField>
    <cacheField name="Years (Date)" numFmtId="0" databaseField="0">
      <fieldGroup base="0">
        <rangePr groupBy="years" startDate="2019-01-01T00:00:00" endDate="2024-05-02T00:00:00"/>
        <groupItems count="8">
          <s v="&lt;1/1/19"/>
          <s v="2019"/>
          <s v="2020"/>
          <s v="2021"/>
          <s v="2022"/>
          <s v="2023"/>
          <s v="2024"/>
          <s v="&gt;5/2/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5506.892951851849" createdVersion="8" refreshedVersion="8" minRefreshableVersion="3" recordCount="65" xr:uid="{AC7A3457-4440-224B-A98F-F6B543C3C5B5}">
  <cacheSource type="worksheet">
    <worksheetSource ref="A1:J66" sheet="Import"/>
  </cacheSource>
  <cacheFields count="13">
    <cacheField name="Date" numFmtId="14">
      <sharedItems containsSemiMixedTypes="0" containsNonDate="0" containsDate="1" containsString="0" minDate="2019-01-01T00:00:00" maxDate="2024-05-02T00:00:00" count="65"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</sharedItems>
      <fieldGroup par="12"/>
    </cacheField>
    <cacheField name="Charleston" numFmtId="0">
      <sharedItems containsSemiMixedTypes="0" containsString="0" containsNumber="1" containsInteger="1" minValue="69775" maxValue="140730"/>
    </cacheField>
    <cacheField name="Houston" numFmtId="0">
      <sharedItems containsSemiMixedTypes="0" containsString="0" containsNumber="1" containsInteger="1" minValue="86903" maxValue="181292"/>
    </cacheField>
    <cacheField name="Long Beach" numFmtId="0">
      <sharedItems containsSemiMixedTypes="0" containsString="0" containsNumber="1" containsInteger="1" minValue="234570" maxValue="444736"/>
    </cacheField>
    <cacheField name="Los Angeles" numFmtId="0">
      <sharedItems containsSemiMixedTypes="0" containsString="0" containsNumber="1" minValue="220254.55" maxValue="535714.19999999995"/>
    </cacheField>
    <cacheField name="NY/NJ" numFmtId="0">
      <sharedItems containsString="0" containsBlank="1" containsNumber="1" containsInteger="1" minValue="264054" maxValue="442976"/>
    </cacheField>
    <cacheField name="Oakland" numFmtId="0">
      <sharedItems containsSemiMixedTypes="0" containsString="0" containsNumber="1" minValue="58073.25" maxValue="101886.25"/>
    </cacheField>
    <cacheField name="Port of VA" numFmtId="0">
      <sharedItems containsSemiMixedTypes="0" containsString="0" containsNumber="1" minValue="91470.75" maxValue="166907"/>
    </cacheField>
    <cacheField name="Savannah" numFmtId="0">
      <sharedItems containsSemiMixedTypes="0" containsString="0" containsNumber="1" containsInteger="1" minValue="147034" maxValue="290915"/>
    </cacheField>
    <cacheField name="Sea-Tac" numFmtId="0">
      <sharedItems containsSemiMixedTypes="0" containsString="0" containsNumber="1" minValue="78151.25" maxValue="139913.5"/>
    </cacheField>
    <cacheField name="Months (Date)" numFmtId="0" databaseField="0">
      <fieldGroup base="0">
        <rangePr groupBy="months" startDate="2019-01-01T00:00:00" endDate="2024-05-02T00:00:00"/>
        <groupItems count="14">
          <s v="&lt;1/1/19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5/2/24"/>
        </groupItems>
      </fieldGroup>
    </cacheField>
    <cacheField name="Quarters (Date)" numFmtId="0" databaseField="0">
      <fieldGroup base="0">
        <rangePr groupBy="quarters" startDate="2019-01-01T00:00:00" endDate="2024-05-02T00:00:00"/>
        <groupItems count="6">
          <s v="&lt;1/1/19"/>
          <s v="Qtr1"/>
          <s v="Qtr2"/>
          <s v="Qtr3"/>
          <s v="Qtr4"/>
          <s v="&gt;5/2/24"/>
        </groupItems>
      </fieldGroup>
    </cacheField>
    <cacheField name="Years (Date)" numFmtId="0" databaseField="0">
      <fieldGroup base="0">
        <rangePr groupBy="years" startDate="2019-01-01T00:00:00" endDate="2024-05-02T00:00:00"/>
        <groupItems count="8">
          <s v="&lt;1/1/19"/>
          <s v="2019"/>
          <s v="2020"/>
          <s v="2021"/>
          <s v="2022"/>
          <s v="2023"/>
          <s v="2024"/>
          <s v="&gt;5/2/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6">
  <r>
    <x v="0"/>
    <n v="63750"/>
    <n v="87961"/>
    <n v="131436"/>
    <n v="144993"/>
    <n v="111833"/>
    <n v="75350.2"/>
    <n v="77948"/>
    <n v="124373"/>
    <n v="72858.5"/>
  </r>
  <r>
    <x v="1"/>
    <n v="62086"/>
    <n v="86460"/>
    <n v="105287"/>
    <n v="142554"/>
    <n v="113358"/>
    <n v="67837.149999999994"/>
    <n v="76642"/>
    <n v="105260"/>
    <n v="65610"/>
  </r>
  <r>
    <x v="2"/>
    <n v="77704"/>
    <n v="118295"/>
    <n v="117288"/>
    <n v="158923"/>
    <n v="130038"/>
    <n v="88202.05"/>
    <n v="89282"/>
    <n v="155083"/>
    <n v="86856.25"/>
  </r>
  <r>
    <x v="3"/>
    <n v="73295"/>
    <n v="106654"/>
    <n v="123804"/>
    <n v="155532"/>
    <n v="131311"/>
    <n v="79291.45"/>
    <n v="85378"/>
    <n v="129726"/>
    <n v="81304.75"/>
  </r>
  <r>
    <x v="4"/>
    <n v="71399"/>
    <n v="116693"/>
    <n v="120577"/>
    <n v="167357"/>
    <n v="132315"/>
    <n v="78069.850000000006"/>
    <n v="88065"/>
    <n v="126895"/>
    <n v="70541"/>
  </r>
  <r>
    <x v="5"/>
    <n v="66496"/>
    <n v="106429"/>
    <n v="133833"/>
    <n v="139318"/>
    <n v="122663"/>
    <n v="74900.95"/>
    <n v="76535"/>
    <n v="119295"/>
    <n v="76558.75"/>
  </r>
  <r>
    <x v="6"/>
    <n v="72126"/>
    <n v="104470"/>
    <n v="111654"/>
    <n v="161340"/>
    <n v="118015"/>
    <n v="76414.2"/>
    <n v="80955"/>
    <n v="117790"/>
    <n v="73827.5"/>
  </r>
  <r>
    <x v="7"/>
    <n v="73927"/>
    <n v="109388"/>
    <n v="124975"/>
    <n v="146284"/>
    <n v="127237"/>
    <n v="75079.600000000006"/>
    <n v="80655"/>
    <n v="125558"/>
    <n v="74851.5"/>
  </r>
  <r>
    <x v="8"/>
    <n v="61494"/>
    <n v="102309"/>
    <n v="123215"/>
    <n v="130768"/>
    <n v="116231"/>
    <n v="72057.600000000006"/>
    <n v="71561"/>
    <n v="107972"/>
    <n v="82147.5"/>
  </r>
  <r>
    <x v="9"/>
    <n v="69952"/>
    <n v="109362"/>
    <n v="131635"/>
    <n v="140331"/>
    <n v="127256"/>
    <n v="87392.6"/>
    <n v="83557"/>
    <n v="127971"/>
    <n v="79321"/>
  </r>
  <r>
    <x v="10"/>
    <n v="62831"/>
    <n v="107927"/>
    <n v="123705"/>
    <n v="138544"/>
    <n v="119422"/>
    <n v="81779.95"/>
    <n v="77241"/>
    <n v="119126"/>
    <n v="73589"/>
  </r>
  <r>
    <x v="11"/>
    <n v="61903"/>
    <n v="109721"/>
    <n v="125395"/>
    <n v="130228"/>
    <n v="110768"/>
    <n v="74643.100000000006"/>
    <n v="78285"/>
    <n v="111324"/>
    <n v="75868"/>
  </r>
  <r>
    <x v="12"/>
    <n v="68505"/>
    <n v="118782"/>
    <n v="108625"/>
    <n v="148206"/>
    <n v="118488"/>
    <n v="77932.25"/>
    <n v="79328"/>
    <n v="121960"/>
    <n v="66410.25"/>
  </r>
  <r>
    <x v="13"/>
    <n v="74235"/>
    <n v="110854"/>
    <n v="125559"/>
    <n v="134468"/>
    <n v="113801"/>
    <n v="78279.95"/>
    <n v="80834"/>
    <n v="125953"/>
    <n v="68553.25"/>
  </r>
  <r>
    <x v="14"/>
    <n v="73077"/>
    <n v="114972"/>
    <n v="145442"/>
    <n v="121146"/>
    <n v="136780"/>
    <n v="83781.5"/>
    <n v="90761"/>
    <n v="136774"/>
    <n v="79395.25"/>
  </r>
  <r>
    <x v="15"/>
    <n v="56611"/>
    <n v="91808"/>
    <n v="102502"/>
    <n v="130321"/>
    <n v="97312"/>
    <n v="82164.399999999994"/>
    <n v="71158"/>
    <n v="120852"/>
    <n v="66954.75"/>
  </r>
  <r>
    <x v="16"/>
    <n v="58972"/>
    <n v="100538"/>
    <n v="134556"/>
    <n v="104382"/>
    <n v="95462"/>
    <n v="69720"/>
    <n v="72160"/>
    <n v="122271"/>
    <n v="59594.75"/>
  </r>
  <r>
    <x v="17"/>
    <n v="57935"/>
    <n v="97635"/>
    <n v="117538"/>
    <n v="109585"/>
    <n v="97769"/>
    <n v="70638.45"/>
    <n v="71591"/>
    <n v="117424"/>
    <n v="70431.25"/>
  </r>
  <r>
    <x v="18"/>
    <n v="57628"/>
    <n v="98509"/>
    <n v="138602"/>
    <n v="126353"/>
    <n v="102740"/>
    <n v="71524.899999999994"/>
    <n v="68594"/>
    <n v="112464"/>
    <n v="56547"/>
  </r>
  <r>
    <x v="19"/>
    <n v="66825"/>
    <n v="98552"/>
    <n v="126177"/>
    <n v="131428"/>
    <n v="103067"/>
    <n v="76144.25"/>
    <n v="75325"/>
    <n v="115665"/>
    <n v="54918"/>
  </r>
  <r>
    <x v="20"/>
    <n v="60245"/>
    <n v="92415"/>
    <n v="112556"/>
    <n v="130396"/>
    <n v="114690"/>
    <n v="75674.25"/>
    <n v="75526"/>
    <n v="105229"/>
    <n v="66939"/>
  </r>
  <r>
    <x v="21"/>
    <n v="69093"/>
    <n v="97185"/>
    <n v="114679"/>
    <n v="143935"/>
    <n v="118281"/>
    <n v="86941.75"/>
    <n v="83705"/>
    <n v="117148"/>
    <n v="64282"/>
  </r>
  <r>
    <x v="22"/>
    <n v="64447"/>
    <n v="102755"/>
    <n v="117283"/>
    <n v="130916"/>
    <n v="118762"/>
    <n v="79667.199999999997"/>
    <n v="89032"/>
    <n v="113357"/>
    <n v="63849"/>
  </r>
  <r>
    <x v="23"/>
    <n v="67239"/>
    <n v="100227"/>
    <n v="132374"/>
    <n v="120265"/>
    <n v="103891"/>
    <n v="75329.75"/>
    <n v="82670"/>
    <n v="105796"/>
    <n v="63849"/>
  </r>
  <r>
    <x v="24"/>
    <n v="67937"/>
    <n v="99694"/>
    <n v="116254"/>
    <n v="119326"/>
    <n v="108738"/>
    <n v="69147.25"/>
    <n v="84688"/>
    <n v="113365"/>
    <n v="57516.75"/>
  </r>
  <r>
    <x v="25"/>
    <n v="67411"/>
    <n v="79840"/>
    <n v="119416"/>
    <n v="101208"/>
    <n v="94698"/>
    <n v="69525.25"/>
    <n v="87466"/>
    <n v="111045"/>
    <n v="59218"/>
  </r>
  <r>
    <x v="26"/>
    <n v="79077"/>
    <n v="106745"/>
    <n v="139710"/>
    <n v="122899"/>
    <n v="126699"/>
    <n v="94169.25"/>
    <n v="94846"/>
    <n v="135283"/>
    <n v="70154.25"/>
  </r>
  <r>
    <x v="27"/>
    <n v="73333"/>
    <n v="91766"/>
    <n v="124069"/>
    <n v="114448.5"/>
    <n v="121671"/>
    <n v="80289.5"/>
    <n v="95618"/>
    <n v="128206"/>
    <n v="58931.5"/>
  </r>
  <r>
    <x v="28"/>
    <n v="73281"/>
    <n v="95439"/>
    <n v="135345"/>
    <n v="109886"/>
    <n v="134458"/>
    <n v="74726"/>
    <n v="99717"/>
    <n v="137812"/>
    <n v="62527"/>
  </r>
  <r>
    <x v="29"/>
    <n v="68990"/>
    <n v="84614"/>
    <n v="116947"/>
    <n v="96067"/>
    <n v="112987"/>
    <n v="71192"/>
    <n v="78853"/>
    <n v="114266"/>
    <n v="56930"/>
  </r>
  <r>
    <x v="30"/>
    <n v="65655"/>
    <n v="75457"/>
    <n v="109951"/>
    <n v="91440"/>
    <n v="111159"/>
    <n v="68153"/>
    <n v="81068"/>
    <n v="119072"/>
    <n v="48833"/>
  </r>
  <r>
    <x v="31"/>
    <n v="65207"/>
    <n v="85660"/>
    <n v="119485"/>
    <n v="101292"/>
    <n v="103886"/>
    <n v="71753"/>
    <n v="85256.25"/>
    <n v="114070"/>
    <n v="51487"/>
  </r>
  <r>
    <x v="32"/>
    <n v="61705"/>
    <n v="69765"/>
    <n v="110787"/>
    <n v="75714"/>
    <n v="99893"/>
    <n v="62203"/>
    <n v="80696.5"/>
    <n v="108900"/>
    <n v="57169"/>
  </r>
  <r>
    <x v="33"/>
    <n v="67595"/>
    <n v="94933"/>
    <n v="122214"/>
    <n v="98251"/>
    <n v="120250"/>
    <n v="63338"/>
    <n v="88710"/>
    <n v="112907"/>
    <n v="57971"/>
  </r>
  <r>
    <x v="34"/>
    <n v="67639"/>
    <n v="94409"/>
    <n v="109821"/>
    <n v="82741"/>
    <n v="118155"/>
    <n v="72155"/>
    <n v="84002"/>
    <n v="102508"/>
    <n v="59341"/>
  </r>
  <r>
    <x v="35"/>
    <n v="57136"/>
    <n v="90660"/>
    <n v="113918"/>
    <n v="70872"/>
    <n v="106136"/>
    <n v="55724"/>
    <n v="88667"/>
    <n v="84800"/>
    <n v="40703"/>
  </r>
  <r>
    <x v="36"/>
    <n v="54256"/>
    <n v="86940"/>
    <n v="123060"/>
    <n v="100185.25"/>
    <n v="100663"/>
    <n v="61704"/>
    <n v="69589"/>
    <n v="90886"/>
    <n v="37219"/>
  </r>
  <r>
    <x v="37"/>
    <n v="54755"/>
    <n v="82079"/>
    <n v="117935"/>
    <n v="95441"/>
    <n v="103782"/>
    <n v="62399"/>
    <n v="88582"/>
    <n v="103690"/>
    <n v="45855"/>
  </r>
  <r>
    <x v="38"/>
    <n v="69017"/>
    <n v="108541"/>
    <n v="114185"/>
    <n v="111781"/>
    <n v="119248"/>
    <n v="69878"/>
    <n v="95803"/>
    <n v="109372"/>
    <n v="54740"/>
  </r>
  <r>
    <x v="39"/>
    <n v="55571"/>
    <n v="114860"/>
    <n v="121876"/>
    <n v="99878"/>
    <n v="112235"/>
    <n v="65834"/>
    <n v="99589"/>
    <n v="125330"/>
    <n v="46600"/>
  </r>
  <r>
    <x v="40"/>
    <n v="53312"/>
    <n v="106358"/>
    <n v="118234"/>
    <n v="125655.5"/>
    <n v="118552"/>
    <n v="75067"/>
    <n v="97665"/>
    <n v="122287"/>
    <n v="45543"/>
  </r>
  <r>
    <x v="41"/>
    <n v="44694"/>
    <n v="84614"/>
    <n v="115303"/>
    <n v="93890"/>
    <n v="109843"/>
    <n v="68227"/>
    <n v="86138"/>
    <n v="122332"/>
    <n v="51964"/>
  </r>
  <r>
    <x v="42"/>
    <n v="49309"/>
    <n v="102644"/>
    <n v="109411"/>
    <n v="103899"/>
    <n v="95823"/>
    <n v="47166"/>
    <n v="85169"/>
    <n v="122928"/>
    <n v="40697"/>
  </r>
  <r>
    <x v="43"/>
    <n v="51884"/>
    <n v="116841"/>
    <n v="121408"/>
    <n v="102319"/>
    <n v="109058"/>
    <n v="67838"/>
    <n v="95745"/>
    <n v="119192"/>
    <n v="48563"/>
  </r>
  <r>
    <x v="44"/>
    <n v="50093"/>
    <n v="102744"/>
    <n v="112940"/>
    <n v="77680"/>
    <n v="103263"/>
    <n v="54756"/>
    <n v="84466"/>
    <n v="100236"/>
    <n v="46315"/>
  </r>
  <r>
    <x v="45"/>
    <n v="62965"/>
    <n v="118781"/>
    <n v="119761"/>
    <n v="89722"/>
    <n v="112325"/>
    <n v="66408"/>
    <n v="89574"/>
    <n v="116297"/>
    <n v="41693"/>
  </r>
  <r>
    <x v="46"/>
    <n v="56283"/>
    <n v="118187"/>
    <n v="124988"/>
    <n v="90115.75"/>
    <n v="110111"/>
    <n v="63283"/>
    <n v="92988"/>
    <n v="108577"/>
    <n v="48931"/>
  </r>
  <r>
    <x v="47"/>
    <n v="63320"/>
    <n v="107576"/>
    <n v="115782"/>
    <n v="96518"/>
    <n v="102866"/>
    <n v="58302"/>
    <n v="90838"/>
    <n v="107724"/>
    <n v="46781"/>
  </r>
  <r>
    <x v="48"/>
    <n v="59965"/>
    <n v="113875"/>
    <n v="105623"/>
    <n v="102723.25"/>
    <n v="112269"/>
    <n v="57278.75"/>
    <n v="96430.5"/>
    <n v="110305"/>
    <n v="38637"/>
  </r>
  <r>
    <x v="49"/>
    <n v="61448"/>
    <n v="116265"/>
    <n v="110919"/>
    <n v="82404"/>
    <n v="98692"/>
    <n v="55740.5"/>
    <n v="96399.25"/>
    <n v="110772"/>
    <n v="45715.75"/>
  </r>
  <r>
    <x v="50"/>
    <n v="59771"/>
    <n v="119824"/>
    <n v="133512"/>
    <n v="98276.25"/>
    <n v="117924"/>
    <n v="65635"/>
    <n v="100472.5"/>
    <n v="118101"/>
    <n v="51758.75"/>
  </r>
  <r>
    <x v="51"/>
    <n v="62062"/>
    <n v="110318"/>
    <n v="122663"/>
    <n v="88201.75"/>
    <n v="110243"/>
    <n v="63193"/>
    <n v="91470.75"/>
    <n v="118277"/>
    <n v="47120.5"/>
  </r>
  <r>
    <x v="52"/>
    <n v="55201"/>
    <n v="109220"/>
    <n v="127870"/>
    <n v="101741"/>
    <n v="110695"/>
    <n v="63475"/>
    <n v="88044"/>
    <n v="116247"/>
    <n v="42712.75"/>
  </r>
  <r>
    <x v="53"/>
    <n v="59485"/>
    <n v="103726"/>
    <n v="94508"/>
    <n v="108049.5"/>
    <n v="101509"/>
    <n v="54137.75"/>
    <n v="82413.75"/>
    <n v="111104"/>
    <n v="44788.25"/>
  </r>
  <r>
    <x v="54"/>
    <n v="53827"/>
    <n v="117652"/>
    <n v="90134"/>
    <n v="110372.25"/>
    <n v="100195"/>
    <n v="58059"/>
    <n v="88942"/>
    <n v="105640"/>
    <n v="37598"/>
  </r>
  <r>
    <x v="55"/>
    <n v="56459"/>
    <n v="110008"/>
    <n v="93402"/>
    <n v="124987.5"/>
    <n v="106025"/>
    <n v="62772.5"/>
    <n v="89958.5"/>
    <n v="101539"/>
    <n v="43398.75"/>
  </r>
  <r>
    <x v="56"/>
    <n v="56296"/>
    <n v="124739"/>
    <n v="101248"/>
    <n v="120635"/>
    <n v="100379"/>
    <n v="59757"/>
    <n v="81515"/>
    <n v="111530"/>
    <n v="61867"/>
  </r>
  <r>
    <x v="57"/>
    <n v="60519"/>
    <n v="126011"/>
    <n v="90073"/>
    <n v="121277"/>
    <n v="111024"/>
    <n v="68974"/>
    <n v="92589"/>
    <n v="111774"/>
    <n v="54886"/>
  </r>
  <r>
    <x v="58"/>
    <n v="59397"/>
    <n v="116396"/>
    <n v="108798"/>
    <n v="111755"/>
    <n v="111743"/>
    <n v="61390"/>
    <n v="101628"/>
    <n v="107623"/>
    <n v="51537"/>
  </r>
  <r>
    <x v="59"/>
    <n v="58544"/>
    <n v="119970"/>
    <n v="103688"/>
    <n v="121575"/>
    <n v="104278"/>
    <n v="65801"/>
    <n v="91758"/>
    <n v="113197"/>
    <n v="67622"/>
  </r>
  <r>
    <x v="60"/>
    <n v="60962"/>
    <n v="124137"/>
    <n v="86525"/>
    <n v="126554"/>
    <n v="104724"/>
    <n v="62596"/>
    <n v="94376"/>
    <n v="104685"/>
    <n v="46215"/>
  </r>
  <r>
    <x v="61"/>
    <n v="59639"/>
    <n v="145766"/>
    <n v="87474"/>
    <n v="132755"/>
    <n v="101636"/>
    <n v="69242"/>
    <n v="99969"/>
    <n v="121933"/>
    <n v="50150"/>
  </r>
  <r>
    <x v="62"/>
    <n v="60319"/>
    <n v="134221"/>
    <n v="105099"/>
    <n v="144718"/>
    <n v="117893"/>
    <n v="75352"/>
    <n v="101170"/>
    <n v="127997"/>
    <n v="59842"/>
  </r>
  <r>
    <x v="63"/>
    <n v="59220"/>
    <n v="119302"/>
    <n v="98266"/>
    <n v="133046"/>
    <n v="121847"/>
    <n v="67566"/>
    <n v="104073"/>
    <n v="122514"/>
    <n v="54489"/>
  </r>
  <r>
    <x v="64"/>
    <n v="48965"/>
    <n v="131690"/>
    <n v="100885"/>
    <n v="125963"/>
    <m/>
    <n v="61931"/>
    <n v="98687"/>
    <n v="120664"/>
    <n v="51607"/>
  </r>
  <r>
    <x v="65"/>
    <m/>
    <m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5">
  <r>
    <x v="0"/>
    <n v="88107"/>
    <n v="95318"/>
    <n v="323838"/>
    <n v="429922.75"/>
    <n v="327345"/>
    <n v="81893.100000000006"/>
    <n v="109756.5"/>
    <n v="209583"/>
    <n v="128615.25"/>
  </r>
  <r>
    <x v="1"/>
    <n v="77667"/>
    <n v="86953"/>
    <n v="302865"/>
    <n v="348315.75"/>
    <n v="295523"/>
    <n v="69976.899999999994"/>
    <n v="105356.75"/>
    <n v="149685"/>
    <n v="99668.5"/>
  </r>
  <r>
    <x v="2"/>
    <n v="92875"/>
    <n v="109604"/>
    <n v="247039"/>
    <n v="297186.95"/>
    <n v="282981"/>
    <n v="74714.399999999994"/>
    <n v="107040"/>
    <n v="186369"/>
    <n v="117007"/>
  </r>
  <r>
    <x v="3"/>
    <n v="87675"/>
    <n v="100627"/>
    <n v="317883"/>
    <n v="360744.65"/>
    <n v="297825"/>
    <n v="80701.850000000006"/>
    <n v="119266"/>
    <n v="175661"/>
    <n v="112651.5"/>
  </r>
  <r>
    <x v="4"/>
    <n v="88099"/>
    <n v="107126"/>
    <n v="290568"/>
    <n v="427789"/>
    <n v="340680"/>
    <n v="85969.600000000006"/>
    <n v="119592"/>
    <n v="185265"/>
    <n v="111729.75"/>
  </r>
  <r>
    <x v="5"/>
    <n v="86076"/>
    <n v="105159"/>
    <n v="331617"/>
    <n v="396306.5"/>
    <n v="301708"/>
    <n v="80894.7"/>
    <n v="112664"/>
    <n v="168799"/>
    <n v="122645.25"/>
  </r>
  <r>
    <x v="6"/>
    <n v="92707"/>
    <n v="111062"/>
    <n v="313350"/>
    <n v="476438.2"/>
    <n v="336972"/>
    <n v="90598.05"/>
    <n v="125260"/>
    <n v="197341"/>
    <n v="122945.65"/>
  </r>
  <r>
    <x v="7"/>
    <n v="103221"/>
    <n v="110318"/>
    <n v="322780"/>
    <n v="437613.25"/>
    <n v="342541"/>
    <n v="88324.95"/>
    <n v="121542"/>
    <n v="217017"/>
    <n v="112267.25"/>
  </r>
  <r>
    <x v="8"/>
    <n v="90111"/>
    <n v="106270"/>
    <n v="354919"/>
    <n v="402319.85"/>
    <n v="315866"/>
    <n v="84905.85"/>
    <n v="114643"/>
    <n v="183466"/>
    <n v="131451"/>
  </r>
  <r>
    <x v="9"/>
    <n v="95302"/>
    <n v="110585"/>
    <n v="337062"/>
    <n v="392768.6"/>
    <n v="339443"/>
    <n v="78582.5"/>
    <n v="124142"/>
    <n v="199483"/>
    <n v="109469"/>
  </r>
  <r>
    <x v="10"/>
    <n v="82785"/>
    <n v="101494"/>
    <n v="293287"/>
    <n v="371349.7"/>
    <n v="301123"/>
    <n v="77367.25"/>
    <n v="103410"/>
    <n v="173863"/>
    <n v="94977.75"/>
  </r>
  <r>
    <x v="11"/>
    <n v="81779"/>
    <n v="100574"/>
    <n v="323231"/>
    <n v="373511"/>
    <n v="288964"/>
    <n v="81280.649999999994"/>
    <n v="103711"/>
    <n v="172124"/>
    <n v="105823"/>
  </r>
  <r>
    <x v="12"/>
    <n v="90665"/>
    <n v="105047"/>
    <n v="309961"/>
    <n v="414730.85"/>
    <n v="322643"/>
    <n v="87869.25"/>
    <n v="108884"/>
    <n v="188762"/>
    <n v="102878"/>
  </r>
  <r>
    <x v="13"/>
    <n v="88178"/>
    <n v="89923"/>
    <n v="248592"/>
    <n v="270025.05"/>
    <n v="300445"/>
    <n v="63567.5"/>
    <n v="97559"/>
    <n v="170007"/>
    <n v="91659.75"/>
  </r>
  <r>
    <x v="14"/>
    <n v="76019"/>
    <n v="88302"/>
    <n v="234570"/>
    <n v="220254.55"/>
    <n v="271511"/>
    <n v="67034.75"/>
    <n v="99129"/>
    <n v="147034"/>
    <n v="84035.25"/>
  </r>
  <r>
    <x v="15"/>
    <n v="82899"/>
    <n v="100034"/>
    <n v="253540"/>
    <n v="370111"/>
    <n v="284074"/>
    <n v="80002.5"/>
    <n v="100310"/>
    <n v="166679"/>
    <n v="96991.5"/>
  </r>
  <r>
    <x v="16"/>
    <n v="73072"/>
    <n v="99509"/>
    <n v="312590"/>
    <n v="306323"/>
    <n v="266004"/>
    <n v="73422.5"/>
    <n v="100310"/>
    <n v="154730"/>
    <n v="86128.5"/>
  </r>
  <r>
    <x v="17"/>
    <n v="69775"/>
    <n v="86903"/>
    <n v="300714"/>
    <n v="369188.9"/>
    <n v="264054"/>
    <n v="82463.75"/>
    <n v="95502"/>
    <n v="161363"/>
    <n v="104115"/>
  </r>
  <r>
    <x v="18"/>
    <n v="81530"/>
    <n v="102339"/>
    <n v="300714"/>
    <n v="456028.7"/>
    <n v="326079"/>
    <n v="96419.9"/>
    <n v="105692"/>
    <n v="185548"/>
    <n v="103389.25"/>
  </r>
  <r>
    <x v="19"/>
    <n v="96965"/>
    <n v="116714"/>
    <n v="364792"/>
    <n v="516285.95"/>
    <n v="366887"/>
    <n v="96264.4"/>
    <n v="120914"/>
    <n v="227537"/>
    <n v="107889.5"/>
  </r>
  <r>
    <x v="20"/>
    <n v="90399"/>
    <n v="121508"/>
    <n v="405618"/>
    <n v="471794.5"/>
    <n v="374649"/>
    <n v="93913.75"/>
    <n v="121115"/>
    <n v="212517"/>
    <n v="122542.5"/>
  </r>
  <r>
    <x v="21"/>
    <n v="96563"/>
    <n v="135175"/>
    <n v="402408"/>
    <n v="506613.2"/>
    <n v="403103"/>
    <n v="86753"/>
    <n v="131770"/>
    <n v="233215"/>
    <n v="114569"/>
  </r>
  <r>
    <x v="22"/>
    <n v="93369"/>
    <n v="122475"/>
    <n v="382677"/>
    <n v="464819"/>
    <n v="382912"/>
    <n v="78048"/>
    <n v="125214"/>
    <n v="234583"/>
    <n v="117151"/>
  </r>
  <r>
    <x v="23"/>
    <n v="93568"/>
    <n v="126771"/>
    <n v="406072"/>
    <n v="460865"/>
    <n v="358325"/>
    <n v="90217.75"/>
    <n v="123218"/>
    <n v="224656"/>
    <n v="122468.5"/>
  </r>
  <r>
    <x v="24"/>
    <n v="95478"/>
    <n v="121578"/>
    <n v="364255"/>
    <n v="437609.2"/>
    <n v="371392"/>
    <n v="77403.199999999997"/>
    <n v="130777"/>
    <n v="232645"/>
    <n v="114083.25"/>
  </r>
  <r>
    <x v="25"/>
    <n v="81899"/>
    <n v="92434"/>
    <n v="373756"/>
    <n v="412884.25"/>
    <n v="334176"/>
    <n v="80198.75"/>
    <n v="110274"/>
    <n v="189677"/>
    <n v="101090.5"/>
  </r>
  <r>
    <x v="26"/>
    <n v="113867"/>
    <n v="134259"/>
    <n v="408172"/>
    <n v="490115"/>
    <n v="393159"/>
    <n v="97535.75"/>
    <n v="130066"/>
    <n v="249395"/>
    <n v="139913.5"/>
  </r>
  <r>
    <x v="27"/>
    <n v="105054"/>
    <n v="128834"/>
    <n v="367151"/>
    <n v="490126.85"/>
    <n v="359265"/>
    <n v="101886.25"/>
    <n v="137954"/>
    <n v="236479"/>
    <n v="120144.5"/>
  </r>
  <r>
    <x v="28"/>
    <n v="107050"/>
    <n v="132853"/>
    <n v="444736"/>
    <n v="535714.19999999995"/>
    <n v="396417"/>
    <n v="92558"/>
    <n v="144916"/>
    <n v="235687"/>
    <n v="132714"/>
  </r>
  <r>
    <x v="29"/>
    <n v="105668"/>
    <n v="139448"/>
    <n v="357101"/>
    <n v="467763.25"/>
    <n v="386771"/>
    <n v="95060"/>
    <n v="138737"/>
    <n v="219840"/>
    <n v="133904"/>
  </r>
  <r>
    <x v="30"/>
    <n v="119445"/>
    <n v="137197"/>
    <n v="382940"/>
    <n v="469360.85"/>
    <n v="393945"/>
    <n v="94745"/>
    <n v="142963"/>
    <n v="227876"/>
    <n v="125632"/>
  </r>
  <r>
    <x v="31"/>
    <n v="114671"/>
    <n v="159791"/>
    <n v="407426"/>
    <n v="485672"/>
    <n v="399716"/>
    <n v="97850"/>
    <n v="144226"/>
    <n v="241713"/>
    <n v="111447"/>
  </r>
  <r>
    <x v="32"/>
    <n v="98208"/>
    <n v="135387"/>
    <n v="370230"/>
    <n v="468059"/>
    <n v="379190"/>
    <n v="81789"/>
    <n v="152196.5"/>
    <n v="233275"/>
    <n v="122798"/>
  </r>
  <r>
    <x v="33"/>
    <n v="107773"/>
    <n v="151395"/>
    <n v="385000"/>
    <n v="467287"/>
    <n v="398535"/>
    <n v="74438"/>
    <n v="148212"/>
    <n v="259314"/>
    <n v="122803"/>
  </r>
  <r>
    <x v="34"/>
    <n v="127081"/>
    <n v="152508"/>
    <n v="362394"/>
    <n v="403444"/>
    <n v="382074"/>
    <n v="83097"/>
    <n v="141617"/>
    <n v="236991"/>
    <n v="125892"/>
  </r>
  <r>
    <x v="35"/>
    <n v="118710"/>
    <n v="148301"/>
    <n v="358687"/>
    <n v="385251"/>
    <n v="392348"/>
    <n v="79055"/>
    <n v="157590"/>
    <n v="238309"/>
    <n v="97285"/>
  </r>
  <r>
    <x v="36"/>
    <n v="117181"/>
    <n v="158569"/>
    <n v="389334"/>
    <n v="427208"/>
    <n v="398215"/>
    <n v="83860"/>
    <n v="127597"/>
    <n v="250654"/>
    <n v="113026"/>
  </r>
  <r>
    <x v="37"/>
    <n v="119582"/>
    <n v="125965"/>
    <n v="390335"/>
    <n v="424073"/>
    <n v="385539"/>
    <n v="85286"/>
    <n v="143476"/>
    <n v="220398"/>
    <n v="125851"/>
  </r>
  <r>
    <x v="38"/>
    <n v="132203"/>
    <n v="152553"/>
    <n v="427280"/>
    <n v="495196"/>
    <n v="442976"/>
    <n v="94271"/>
    <n v="148932"/>
    <n v="211297"/>
    <n v="126211"/>
  </r>
  <r>
    <x v="39"/>
    <n v="140730"/>
    <n v="162965"/>
    <n v="400803"/>
    <n v="456670"/>
    <n v="415216"/>
    <n v="84303"/>
    <n v="142639"/>
    <n v="247177"/>
    <n v="99291"/>
  </r>
  <r>
    <x v="40"/>
    <n v="126320"/>
    <n v="158798"/>
    <n v="436977"/>
    <n v="499960"/>
    <n v="426423"/>
    <n v="98789"/>
    <n v="166907"/>
    <n v="253508"/>
    <n v="120624"/>
  </r>
  <r>
    <x v="41"/>
    <n v="90090"/>
    <n v="139488"/>
    <n v="415677"/>
    <n v="444680"/>
    <n v="440804"/>
    <n v="95530"/>
    <n v="152496"/>
    <n v="236481"/>
    <n v="113295"/>
  </r>
  <r>
    <x v="42"/>
    <n v="104846"/>
    <n v="159881"/>
    <n v="376175"/>
    <n v="485452"/>
    <n v="402969"/>
    <n v="69463"/>
    <n v="149828"/>
    <n v="251761"/>
    <n v="88502"/>
  </r>
  <r>
    <x v="43"/>
    <n v="113864"/>
    <n v="180132"/>
    <n v="384530"/>
    <n v="403602"/>
    <n v="428721"/>
    <n v="87844"/>
    <n v="160673"/>
    <n v="290915"/>
    <n v="102157"/>
  </r>
  <r>
    <x v="44"/>
    <n v="113654"/>
    <n v="177979"/>
    <n v="342671"/>
    <n v="343462"/>
    <n v="423424"/>
    <n v="77803"/>
    <n v="143416"/>
    <n v="210367"/>
    <n v="102148"/>
  </r>
  <r>
    <x v="45"/>
    <n v="121305"/>
    <n v="181292"/>
    <n v="293924"/>
    <n v="336307"/>
    <n v="382453"/>
    <n v="79459"/>
    <n v="144043"/>
    <n v="263828"/>
    <n v="95637"/>
  </r>
  <r>
    <x v="46"/>
    <n v="99380"/>
    <n v="164619"/>
    <n v="259442"/>
    <n v="307079.8"/>
    <n v="349658"/>
    <n v="68646"/>
    <n v="123179"/>
    <n v="219089"/>
    <n v="86708"/>
  </r>
  <r>
    <x v="47"/>
    <n v="104336"/>
    <n v="136055"/>
    <n v="241643"/>
    <n v="352046"/>
    <n v="303596"/>
    <n v="65566"/>
    <n v="125725"/>
    <n v="217628"/>
    <n v="85183"/>
  </r>
  <r>
    <x v="48"/>
    <n v="108786"/>
    <n v="149400"/>
    <n v="263394"/>
    <n v="372040"/>
    <n v="323981"/>
    <n v="66636.5"/>
    <n v="134589"/>
    <n v="210804"/>
    <n v="79067.25"/>
  </r>
  <r>
    <x v="49"/>
    <n v="93780"/>
    <n v="141946"/>
    <n v="254970"/>
    <n v="249407.45"/>
    <n v="288314"/>
    <n v="58073.25"/>
    <n v="108808.25"/>
    <n v="184189"/>
    <n v="83104.25"/>
  </r>
  <r>
    <x v="50"/>
    <n v="91694"/>
    <n v="133912"/>
    <n v="279148"/>
    <n v="319961.95"/>
    <n v="286142"/>
    <n v="60311"/>
    <n v="105315"/>
    <n v="170295"/>
    <n v="79263.5"/>
  </r>
  <r>
    <x v="51"/>
    <n v="101024"/>
    <n v="140720"/>
    <n v="313444"/>
    <n v="343688.5"/>
    <n v="320948"/>
    <n v="70139.75"/>
    <n v="91470.75"/>
    <n v="195679"/>
    <n v="85339.25"/>
  </r>
  <r>
    <x v="52"/>
    <n v="99130"/>
    <n v="139745"/>
    <n v="361661"/>
    <n v="409150.2"/>
    <n v="351430"/>
    <n v="70887.25"/>
    <n v="129203"/>
    <n v="188728"/>
    <n v="78151.25"/>
  </r>
  <r>
    <x v="53"/>
    <n v="95831"/>
    <n v="146636"/>
    <n v="274325"/>
    <n v="435306.7"/>
    <n v="326681"/>
    <n v="66295.25"/>
    <n v="124338.3"/>
    <n v="180369"/>
    <n v="90767.5"/>
  </r>
  <r>
    <x v="54"/>
    <n v="107777"/>
    <n v="166151"/>
    <n v="271086"/>
    <n v="364208.3"/>
    <n v="372139"/>
    <n v="78122"/>
    <n v="141575"/>
    <n v="230225"/>
    <n v="88684"/>
  </r>
  <r>
    <x v="55"/>
    <n v="102207"/>
    <n v="149660"/>
    <n v="325436"/>
    <n v="433224"/>
    <n v="348921"/>
    <n v="72481"/>
    <n v="136788"/>
    <n v="202423"/>
    <n v="82767"/>
  </r>
  <r>
    <x v="56"/>
    <n v="97331"/>
    <n v="156161"/>
    <n v="408926"/>
    <n v="392608"/>
    <n v="339033"/>
    <n v="74428"/>
    <n v="130073"/>
    <n v="199893"/>
    <n v="134642"/>
  </r>
  <r>
    <x v="57"/>
    <n v="121155"/>
    <n v="174929"/>
    <n v="363300"/>
    <n v="372455"/>
    <n v="381756"/>
    <n v="73281"/>
    <n v="146199"/>
    <n v="220298"/>
    <n v="100502"/>
  </r>
  <r>
    <x v="58"/>
    <n v="98115"/>
    <n v="137631"/>
    <n v="355339"/>
    <n v="384619"/>
    <n v="324559"/>
    <n v="71258"/>
    <n v="128419"/>
    <n v="211056"/>
    <n v="87295"/>
  </r>
  <r>
    <x v="59"/>
    <n v="103556"/>
    <n v="150648"/>
    <n v="333329"/>
    <n v="364661"/>
    <n v="326412"/>
    <n v="76347"/>
    <n v="121630"/>
    <n v="208382"/>
    <n v="88101"/>
  </r>
  <r>
    <x v="60"/>
    <n v="99765"/>
    <n v="154493"/>
    <n v="325339"/>
    <n v="441763"/>
    <n v="342790"/>
    <n v="72081"/>
    <n v="129204"/>
    <n v="219079"/>
    <n v="80410"/>
  </r>
  <r>
    <x v="61"/>
    <n v="104118"/>
    <n v="166849"/>
    <n v="329850"/>
    <n v="408764"/>
    <n v="332241"/>
    <n v="76734"/>
    <n v="130965"/>
    <n v="218997"/>
    <n v="81823"/>
  </r>
  <r>
    <x v="62"/>
    <n v="107237"/>
    <n v="164634"/>
    <n v="302521"/>
    <n v="379542"/>
    <n v="353300"/>
    <n v="83483"/>
    <n v="134944"/>
    <n v="211033"/>
    <n v="92787"/>
  </r>
  <r>
    <x v="63"/>
    <n v="106877"/>
    <n v="146910"/>
    <n v="364665"/>
    <n v="416929"/>
    <n v="349792"/>
    <n v="75335"/>
    <n v="146779"/>
    <n v="211881"/>
    <n v="96852"/>
  </r>
  <r>
    <x v="64"/>
    <n v="91204"/>
    <n v="164572"/>
    <n v="345271"/>
    <n v="390663"/>
    <m/>
    <n v="80039"/>
    <n v="153701"/>
    <n v="233675"/>
    <n v="10355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AAC9CD5-9380-174F-BF24-4B1ED90ACBA0}" name="PivotTable15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L3:U10" firstHeaderRow="0" firstDataRow="1" firstDataCol="1"/>
  <pivotFields count="13">
    <pivotField axis="axisRow" numFmtId="14" showAll="0">
      <items count="6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9">
        <item sd="0" x="0"/>
        <item sd="0" x="1"/>
        <item sd="0" x="2"/>
        <item sd="0" x="3"/>
        <item sd="0" x="4"/>
        <item sd="0" x="5"/>
        <item sd="0" x="6"/>
        <item sd="0" x="7"/>
        <item t="default"/>
      </items>
    </pivotField>
  </pivotFields>
  <rowFields count="2">
    <field x="12"/>
    <field x="0"/>
  </rowFields>
  <rowItems count="7"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colItems>
  <dataFields count="9">
    <dataField name="Sum of Savannah" fld="8" baseField="0" baseItem="0"/>
    <dataField name="Sum of Sea-Tac" fld="9" baseField="0" baseItem="0"/>
    <dataField name="Sum of Oakland" fld="6" baseField="0" baseItem="0"/>
    <dataField name="Sum of Port of VA" fld="7" baseField="0" baseItem="0"/>
    <dataField name="Sum of NY/NJ" fld="5" baseField="0" baseItem="0"/>
    <dataField name="Sum of Los Angeles" fld="4" baseField="0" baseItem="0"/>
    <dataField name="Sum of Long Beach" fld="3" baseField="0" baseItem="0"/>
    <dataField name="Sum of Houston" fld="2" baseField="0" baseItem="0"/>
    <dataField name="Sum of Charleston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A0AA4BB-0013-C74D-9506-03AF3B89B3B9}" name="PivotTable13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L3:U11" firstHeaderRow="0" firstDataRow="1" firstDataCol="1"/>
  <pivotFields count="13">
    <pivotField axis="axisRow" showAll="0">
      <items count="6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axis="axisRow"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9">
        <item sd="0" x="0"/>
        <item sd="0" x="1"/>
        <item sd="0" x="2"/>
        <item sd="0" x="3"/>
        <item sd="0" x="4"/>
        <item sd="0" x="5"/>
        <item sd="0" x="6"/>
        <item sd="0" x="7"/>
        <item t="default"/>
      </items>
    </pivotField>
  </pivotFields>
  <rowFields count="4">
    <field x="12"/>
    <field x="11"/>
    <field x="10"/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colItems>
  <dataFields count="9">
    <dataField name="Sum of Sea-Tac" fld="9" baseField="0" baseItem="0"/>
    <dataField name="Sum of Port of VA" fld="7" baseField="0" baseItem="0"/>
    <dataField name="Sum of Savannah" fld="8" baseField="0" baseItem="0"/>
    <dataField name="Sum of Los Angeles" fld="4" baseField="0" baseItem="0"/>
    <dataField name="Sum of Oakland" fld="6" baseField="0" baseItem="0"/>
    <dataField name="Sum of NY/NJ" fld="5" baseField="0" baseItem="0"/>
    <dataField name="Sum of Long Beach" fld="3" baseField="0" baseItem="0"/>
    <dataField name="Sum of Houston" fld="2" baseField="0" baseItem="0"/>
    <dataField name="Sum of Charleston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6386E-F7C7-4865-A93A-7408E06992A6}">
  <dimension ref="A3:AL45"/>
  <sheetViews>
    <sheetView topLeftCell="T37" zoomScale="140" zoomScaleNormal="140" workbookViewId="0">
      <selection activeCell="V62" sqref="V62"/>
    </sheetView>
  </sheetViews>
  <sheetFormatPr defaultColWidth="8.77734375" defaultRowHeight="14.4" x14ac:dyDescent="0.3"/>
  <cols>
    <col min="20" max="31" width="8.77734375" style="2"/>
    <col min="32" max="32" width="19" style="2" customWidth="1"/>
    <col min="33" max="38" width="8.77734375" style="2"/>
  </cols>
  <sheetData>
    <row r="3" spans="1:38" x14ac:dyDescent="0.3">
      <c r="A3" s="3" t="s">
        <v>0</v>
      </c>
      <c r="B3" s="3" t="s">
        <v>1</v>
      </c>
      <c r="K3" s="3" t="s">
        <v>2</v>
      </c>
      <c r="L3" s="3" t="s">
        <v>1</v>
      </c>
      <c r="T3" s="2" t="s">
        <v>3</v>
      </c>
      <c r="U3" s="2" t="s">
        <v>1</v>
      </c>
      <c r="AE3" s="2" t="s">
        <v>4</v>
      </c>
      <c r="AF3" s="2" t="s">
        <v>1</v>
      </c>
    </row>
    <row r="4" spans="1:38" x14ac:dyDescent="0.3">
      <c r="B4" t="s">
        <v>5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L4" t="s">
        <v>5</v>
      </c>
      <c r="M4" t="s">
        <v>6</v>
      </c>
      <c r="N4" t="s">
        <v>7</v>
      </c>
      <c r="O4" t="s">
        <v>8</v>
      </c>
      <c r="P4" t="s">
        <v>9</v>
      </c>
      <c r="Q4" t="s">
        <v>10</v>
      </c>
      <c r="R4" t="s">
        <v>11</v>
      </c>
      <c r="U4" s="2" t="s">
        <v>5</v>
      </c>
      <c r="V4" s="2" t="s">
        <v>6</v>
      </c>
      <c r="W4" s="2" t="s">
        <v>7</v>
      </c>
      <c r="X4" s="2" t="s">
        <v>8</v>
      </c>
      <c r="Y4" s="2" t="s">
        <v>9</v>
      </c>
      <c r="Z4" s="2" t="s">
        <v>10</v>
      </c>
      <c r="AA4" s="2">
        <v>20</v>
      </c>
      <c r="AB4" s="2" t="s">
        <v>11</v>
      </c>
      <c r="AF4" s="2" t="s">
        <v>5</v>
      </c>
      <c r="AG4" s="2" t="s">
        <v>6</v>
      </c>
      <c r="AH4" s="2" t="s">
        <v>7</v>
      </c>
      <c r="AI4" s="2" t="s">
        <v>8</v>
      </c>
      <c r="AJ4" s="2" t="s">
        <v>9</v>
      </c>
      <c r="AK4" s="2" t="s">
        <v>10</v>
      </c>
      <c r="AL4" s="2" t="s">
        <v>11</v>
      </c>
    </row>
    <row r="6" spans="1:38" x14ac:dyDescent="0.3">
      <c r="A6" s="3" t="s">
        <v>12</v>
      </c>
      <c r="K6" s="3" t="s">
        <v>12</v>
      </c>
      <c r="T6" s="2" t="s">
        <v>12</v>
      </c>
      <c r="AE6" s="2" t="s">
        <v>12</v>
      </c>
    </row>
    <row r="7" spans="1:38" x14ac:dyDescent="0.3">
      <c r="A7" s="4" t="s">
        <v>13</v>
      </c>
      <c r="C7">
        <v>2436188</v>
      </c>
      <c r="D7">
        <v>2309999</v>
      </c>
      <c r="E7">
        <v>2751449</v>
      </c>
      <c r="F7">
        <v>2792318</v>
      </c>
      <c r="G7">
        <v>1836272</v>
      </c>
      <c r="H7">
        <v>12126226</v>
      </c>
      <c r="K7" s="4" t="s">
        <v>13</v>
      </c>
      <c r="M7">
        <v>1883277</v>
      </c>
      <c r="N7">
        <v>1807814</v>
      </c>
      <c r="O7">
        <v>2109870</v>
      </c>
      <c r="P7">
        <v>2048950</v>
      </c>
      <c r="Q7">
        <v>1422074</v>
      </c>
      <c r="R7">
        <v>9271985</v>
      </c>
      <c r="T7" s="1" t="s">
        <v>13</v>
      </c>
      <c r="V7" s="2">
        <v>1066314</v>
      </c>
      <c r="W7" s="2">
        <v>1033002</v>
      </c>
      <c r="X7" s="2">
        <v>1294904</v>
      </c>
      <c r="Y7" s="2">
        <v>1383491</v>
      </c>
      <c r="Z7" s="2">
        <v>897560</v>
      </c>
      <c r="AB7" s="2">
        <v>5675271</v>
      </c>
      <c r="AE7" s="1" t="s">
        <v>13</v>
      </c>
      <c r="AG7" s="2">
        <v>816963</v>
      </c>
      <c r="AH7" s="2">
        <v>774812</v>
      </c>
      <c r="AI7" s="2">
        <v>814966</v>
      </c>
      <c r="AJ7" s="2">
        <v>665459</v>
      </c>
      <c r="AK7" s="2">
        <v>524514</v>
      </c>
      <c r="AL7" s="2">
        <v>3596714</v>
      </c>
    </row>
    <row r="8" spans="1:38" x14ac:dyDescent="0.3">
      <c r="A8" s="4" t="s">
        <v>14</v>
      </c>
      <c r="C8">
        <v>2990175</v>
      </c>
      <c r="D8">
        <v>3001164</v>
      </c>
      <c r="E8">
        <v>3453226</v>
      </c>
      <c r="F8">
        <v>3970900</v>
      </c>
      <c r="G8">
        <v>2835750</v>
      </c>
      <c r="H8">
        <v>16251215</v>
      </c>
      <c r="K8" s="4" t="s">
        <v>14</v>
      </c>
      <c r="M8">
        <v>2510459</v>
      </c>
      <c r="N8">
        <v>2527435</v>
      </c>
      <c r="O8">
        <v>2702967</v>
      </c>
      <c r="P8">
        <v>3181026</v>
      </c>
      <c r="Q8">
        <v>2349958</v>
      </c>
      <c r="R8">
        <v>13271845</v>
      </c>
      <c r="T8" s="1" t="s">
        <v>14</v>
      </c>
      <c r="V8" s="2">
        <v>1244790</v>
      </c>
      <c r="W8" s="2">
        <v>1296522</v>
      </c>
      <c r="X8" s="2">
        <v>1633985</v>
      </c>
      <c r="Y8" s="2">
        <v>1912586</v>
      </c>
      <c r="Z8" s="2">
        <v>1324331</v>
      </c>
      <c r="AB8" s="2">
        <v>7412214</v>
      </c>
      <c r="AE8" s="1" t="s">
        <v>14</v>
      </c>
      <c r="AG8" s="2">
        <v>1265669</v>
      </c>
      <c r="AH8" s="2">
        <v>1230913</v>
      </c>
      <c r="AI8" s="2">
        <v>1068982</v>
      </c>
      <c r="AJ8" s="2">
        <v>1268440</v>
      </c>
      <c r="AK8" s="2">
        <v>1025627</v>
      </c>
      <c r="AL8" s="2">
        <v>5859631</v>
      </c>
    </row>
    <row r="9" spans="1:38" x14ac:dyDescent="0.3">
      <c r="A9" s="4" t="s">
        <v>15</v>
      </c>
      <c r="C9">
        <v>7632037</v>
      </c>
      <c r="D9">
        <v>8083324</v>
      </c>
      <c r="E9">
        <v>9384373</v>
      </c>
      <c r="F9">
        <v>9133662</v>
      </c>
      <c r="G9">
        <v>5822672</v>
      </c>
      <c r="H9">
        <v>40056068</v>
      </c>
      <c r="K9" s="4" t="s">
        <v>15</v>
      </c>
      <c r="M9">
        <v>5231243</v>
      </c>
      <c r="N9">
        <v>5474233</v>
      </c>
      <c r="O9">
        <v>6019765</v>
      </c>
      <c r="P9">
        <v>5773674</v>
      </c>
      <c r="Q9">
        <v>3732269</v>
      </c>
      <c r="R9">
        <v>26231184</v>
      </c>
      <c r="T9" s="1" t="s">
        <v>15</v>
      </c>
      <c r="V9" s="2">
        <v>3758439</v>
      </c>
      <c r="W9" s="2">
        <v>3998341</v>
      </c>
      <c r="X9" s="2">
        <v>4581848</v>
      </c>
      <c r="Y9" s="2">
        <v>4358791</v>
      </c>
      <c r="Z9" s="2">
        <v>2752390</v>
      </c>
      <c r="AB9" s="2">
        <v>19449809</v>
      </c>
      <c r="AE9" s="1" t="s">
        <v>15</v>
      </c>
      <c r="AG9" s="2">
        <v>1472804</v>
      </c>
      <c r="AH9" s="2">
        <v>1475892</v>
      </c>
      <c r="AI9" s="2">
        <v>1437917</v>
      </c>
      <c r="AJ9" s="2">
        <v>1414883</v>
      </c>
      <c r="AK9" s="2">
        <v>979879</v>
      </c>
      <c r="AL9" s="2">
        <v>6781375</v>
      </c>
    </row>
    <row r="10" spans="1:38" x14ac:dyDescent="0.3">
      <c r="A10" s="4" t="s">
        <v>16</v>
      </c>
      <c r="C10">
        <v>9337632.4000000004</v>
      </c>
      <c r="D10">
        <v>9213395.9000000004</v>
      </c>
      <c r="E10">
        <v>10677609.699999999</v>
      </c>
      <c r="F10">
        <v>9911158.8499999996</v>
      </c>
      <c r="G10">
        <v>6398122.7999999998</v>
      </c>
      <c r="H10">
        <v>45537919.649999999</v>
      </c>
      <c r="K10" s="4" t="s">
        <v>16</v>
      </c>
      <c r="M10">
        <v>6470442.6999999993</v>
      </c>
      <c r="N10">
        <v>6358446.3500000006</v>
      </c>
      <c r="O10">
        <v>6697430.6500000013</v>
      </c>
      <c r="P10">
        <v>6162819.8500000006</v>
      </c>
      <c r="Q10">
        <v>4256984.8999999994</v>
      </c>
      <c r="R10">
        <v>29946124.450000003</v>
      </c>
      <c r="T10" s="1" t="s">
        <v>16</v>
      </c>
      <c r="V10" s="2">
        <v>4714266.2</v>
      </c>
      <c r="W10" s="2">
        <v>4827040.4000000004</v>
      </c>
      <c r="X10" s="2">
        <v>5513286.1500000013</v>
      </c>
      <c r="Y10" s="2">
        <v>4975735.3499999996</v>
      </c>
      <c r="Z10" s="2">
        <v>3319594.65</v>
      </c>
      <c r="AB10" s="2">
        <v>23349922.75</v>
      </c>
      <c r="AE10" s="1" t="s">
        <v>16</v>
      </c>
      <c r="AG10" s="2">
        <v>1756176.5</v>
      </c>
      <c r="AH10" s="2">
        <v>1531405.95</v>
      </c>
      <c r="AI10" s="2">
        <v>1184144.5</v>
      </c>
      <c r="AJ10" s="2">
        <v>1187084.5</v>
      </c>
      <c r="AK10" s="2">
        <v>937390.25</v>
      </c>
      <c r="AL10" s="2">
        <v>6596201.7000000002</v>
      </c>
    </row>
    <row r="11" spans="1:38" x14ac:dyDescent="0.3">
      <c r="A11" s="4" t="s">
        <v>17</v>
      </c>
      <c r="C11">
        <v>3058351</v>
      </c>
      <c r="D11">
        <v>2635729</v>
      </c>
      <c r="E11">
        <v>2992127</v>
      </c>
      <c r="F11">
        <v>2649548</v>
      </c>
      <c r="G11">
        <v>1637436</v>
      </c>
      <c r="H11">
        <v>12973191</v>
      </c>
      <c r="K11" s="4" t="s">
        <v>17</v>
      </c>
      <c r="M11">
        <v>2282588</v>
      </c>
      <c r="N11">
        <v>2044530</v>
      </c>
      <c r="O11">
        <v>2156114</v>
      </c>
      <c r="P11">
        <v>1813534</v>
      </c>
      <c r="Q11">
        <v>1216808</v>
      </c>
      <c r="R11">
        <v>9513574</v>
      </c>
      <c r="T11" s="1" t="s">
        <v>17</v>
      </c>
      <c r="V11" s="2">
        <v>1369252</v>
      </c>
      <c r="W11" s="2">
        <v>1253910</v>
      </c>
      <c r="X11" s="2">
        <v>1464665</v>
      </c>
      <c r="Y11" s="2">
        <v>1258633</v>
      </c>
      <c r="Z11" s="2">
        <v>802107</v>
      </c>
      <c r="AB11" s="2">
        <v>6148567</v>
      </c>
      <c r="AE11" s="1" t="s">
        <v>17</v>
      </c>
      <c r="AG11" s="2">
        <v>913336</v>
      </c>
      <c r="AH11" s="2">
        <v>790620</v>
      </c>
      <c r="AI11" s="2">
        <v>691449</v>
      </c>
      <c r="AJ11" s="2">
        <v>554901</v>
      </c>
      <c r="AK11" s="2">
        <v>414701</v>
      </c>
      <c r="AL11" s="2">
        <v>3365007</v>
      </c>
    </row>
    <row r="12" spans="1:38" x14ac:dyDescent="0.3">
      <c r="A12" s="4" t="s">
        <v>18</v>
      </c>
      <c r="C12">
        <v>2500465</v>
      </c>
      <c r="D12">
        <v>2461265</v>
      </c>
      <c r="E12">
        <v>2448247</v>
      </c>
      <c r="F12">
        <v>2337129</v>
      </c>
      <c r="G12">
        <v>1544691.75</v>
      </c>
      <c r="H12">
        <v>11291797.75</v>
      </c>
      <c r="K12" s="4" t="s">
        <v>18</v>
      </c>
      <c r="M12">
        <v>1906230</v>
      </c>
      <c r="N12">
        <v>1923777</v>
      </c>
      <c r="O12">
        <v>1907991</v>
      </c>
      <c r="P12">
        <v>1751617</v>
      </c>
      <c r="Q12">
        <v>1157393.75</v>
      </c>
      <c r="R12">
        <v>8647008.75</v>
      </c>
      <c r="T12" s="1" t="s">
        <v>18</v>
      </c>
      <c r="V12" s="2">
        <v>975211</v>
      </c>
      <c r="W12" s="2">
        <v>995979</v>
      </c>
      <c r="X12" s="2">
        <v>1055616</v>
      </c>
      <c r="Y12" s="2">
        <v>990820</v>
      </c>
      <c r="Z12" s="2">
        <v>617346</v>
      </c>
      <c r="AB12" s="2">
        <v>4634972</v>
      </c>
      <c r="AE12" s="1" t="s">
        <v>18</v>
      </c>
      <c r="AG12" s="2">
        <v>931019</v>
      </c>
      <c r="AH12" s="2">
        <v>927798</v>
      </c>
      <c r="AI12" s="2">
        <v>852375</v>
      </c>
      <c r="AJ12" s="2">
        <v>760797</v>
      </c>
      <c r="AK12" s="2">
        <v>540047.75</v>
      </c>
      <c r="AL12" s="2">
        <v>4012036.75</v>
      </c>
    </row>
    <row r="13" spans="1:38" x14ac:dyDescent="0.3">
      <c r="A13" s="4" t="s">
        <v>19</v>
      </c>
      <c r="C13">
        <v>7471131</v>
      </c>
      <c r="D13">
        <v>7585819</v>
      </c>
      <c r="E13">
        <v>8985659</v>
      </c>
      <c r="F13">
        <v>9484841</v>
      </c>
      <c r="G13">
        <v>5789089</v>
      </c>
      <c r="H13">
        <v>39316539</v>
      </c>
      <c r="K13" s="4" t="s">
        <v>19</v>
      </c>
      <c r="M13">
        <v>5231418</v>
      </c>
      <c r="N13">
        <v>5241729</v>
      </c>
      <c r="O13">
        <v>5945718</v>
      </c>
      <c r="P13">
        <v>6097763</v>
      </c>
      <c r="Q13">
        <v>3915520</v>
      </c>
      <c r="R13">
        <v>26432148</v>
      </c>
      <c r="T13" s="1" t="s">
        <v>19</v>
      </c>
      <c r="V13" s="2">
        <v>3770971</v>
      </c>
      <c r="W13" s="2">
        <v>3920686</v>
      </c>
      <c r="X13" s="2">
        <v>4586988</v>
      </c>
      <c r="Y13" s="2">
        <v>4799994</v>
      </c>
      <c r="Z13" s="2">
        <v>2957589</v>
      </c>
      <c r="AB13" s="2">
        <v>20036228</v>
      </c>
      <c r="AE13" s="1" t="s">
        <v>19</v>
      </c>
      <c r="AG13" s="2">
        <v>1460447</v>
      </c>
      <c r="AH13" s="2">
        <v>1321043</v>
      </c>
      <c r="AI13" s="2">
        <v>1358730</v>
      </c>
      <c r="AJ13" s="2">
        <v>1297769</v>
      </c>
      <c r="AK13" s="2">
        <v>957931</v>
      </c>
      <c r="AL13" s="2">
        <v>6395920</v>
      </c>
    </row>
    <row r="14" spans="1:38" x14ac:dyDescent="0.3">
      <c r="A14" s="4" t="s">
        <v>20</v>
      </c>
      <c r="C14">
        <v>2937968</v>
      </c>
      <c r="D14">
        <v>2813416</v>
      </c>
      <c r="E14">
        <v>3522837</v>
      </c>
      <c r="F14">
        <v>3703232.5</v>
      </c>
      <c r="G14">
        <v>2436861.25</v>
      </c>
      <c r="H14">
        <v>15414314.75</v>
      </c>
      <c r="K14" s="4" t="s">
        <v>20</v>
      </c>
      <c r="M14">
        <v>2332488</v>
      </c>
      <c r="N14">
        <v>2257660</v>
      </c>
      <c r="O14">
        <v>2729117</v>
      </c>
      <c r="P14">
        <v>2805058.25</v>
      </c>
      <c r="Q14">
        <v>1945299.5</v>
      </c>
      <c r="R14">
        <v>12069622.75</v>
      </c>
      <c r="T14" s="1" t="s">
        <v>20</v>
      </c>
      <c r="V14" s="2">
        <v>1366384</v>
      </c>
      <c r="W14" s="2">
        <v>1316976</v>
      </c>
      <c r="X14" s="2">
        <v>1679529</v>
      </c>
      <c r="Y14" s="2">
        <v>1728911.75</v>
      </c>
      <c r="Z14" s="2">
        <v>1129653.25</v>
      </c>
      <c r="AB14" s="2">
        <v>7221454</v>
      </c>
      <c r="AE14" s="1" t="s">
        <v>20</v>
      </c>
      <c r="AG14" s="2">
        <v>966104</v>
      </c>
      <c r="AH14" s="2">
        <v>940684</v>
      </c>
      <c r="AI14" s="2">
        <v>1049588</v>
      </c>
      <c r="AJ14" s="2">
        <v>1076146.5</v>
      </c>
      <c r="AK14" s="2">
        <v>815646.25</v>
      </c>
      <c r="AL14" s="2">
        <v>4848168.75</v>
      </c>
    </row>
    <row r="15" spans="1:38" x14ac:dyDescent="0.3">
      <c r="A15" s="4" t="s">
        <v>21</v>
      </c>
      <c r="C15">
        <v>4599178</v>
      </c>
      <c r="D15">
        <v>4682255</v>
      </c>
      <c r="E15">
        <v>5613164</v>
      </c>
      <c r="F15">
        <v>5892137</v>
      </c>
      <c r="G15">
        <v>3649585</v>
      </c>
      <c r="H15">
        <v>24436319</v>
      </c>
      <c r="K15" s="4" t="s">
        <v>21</v>
      </c>
      <c r="M15">
        <v>3689029</v>
      </c>
      <c r="N15">
        <v>3721518</v>
      </c>
      <c r="O15">
        <v>4183434</v>
      </c>
      <c r="P15">
        <v>4221954</v>
      </c>
      <c r="Q15">
        <v>2758659</v>
      </c>
      <c r="R15">
        <v>18574594</v>
      </c>
      <c r="T15" s="1" t="s">
        <v>21</v>
      </c>
      <c r="V15" s="2">
        <v>2218656</v>
      </c>
      <c r="W15" s="2">
        <v>2306625</v>
      </c>
      <c r="X15" s="2">
        <v>2801201</v>
      </c>
      <c r="Y15" s="2">
        <v>2873103</v>
      </c>
      <c r="Z15" s="2">
        <v>1765123</v>
      </c>
      <c r="AB15" s="2">
        <v>11964708</v>
      </c>
      <c r="AE15" s="1" t="s">
        <v>21</v>
      </c>
      <c r="AG15" s="2">
        <v>1470373</v>
      </c>
      <c r="AH15" s="2">
        <v>1414893</v>
      </c>
      <c r="AI15" s="2">
        <v>1382233</v>
      </c>
      <c r="AJ15" s="2">
        <v>1348851</v>
      </c>
      <c r="AK15" s="2">
        <v>993536</v>
      </c>
      <c r="AL15" s="2">
        <v>6609886</v>
      </c>
    </row>
    <row r="16" spans="1:38" x14ac:dyDescent="0.3">
      <c r="A16" s="4" t="s">
        <v>22</v>
      </c>
      <c r="K16" s="4" t="s">
        <v>22</v>
      </c>
      <c r="T16" s="1" t="s">
        <v>22</v>
      </c>
      <c r="AE16" s="1" t="s">
        <v>22</v>
      </c>
    </row>
    <row r="17" spans="1:38" x14ac:dyDescent="0.3">
      <c r="A17" s="4" t="s">
        <v>11</v>
      </c>
      <c r="C17">
        <v>42963125.399999999</v>
      </c>
      <c r="D17">
        <v>42786366.899999999</v>
      </c>
      <c r="E17">
        <v>49828691.700000003</v>
      </c>
      <c r="F17">
        <v>49874926.350000001</v>
      </c>
      <c r="G17">
        <v>31950479.800000001</v>
      </c>
      <c r="H17">
        <v>217403590.15000001</v>
      </c>
      <c r="K17" s="4" t="s">
        <v>11</v>
      </c>
      <c r="M17">
        <v>31537174.699999999</v>
      </c>
      <c r="N17">
        <v>31357142.350000001</v>
      </c>
      <c r="O17">
        <v>34452406.650000006</v>
      </c>
      <c r="P17">
        <v>33856396.100000001</v>
      </c>
      <c r="Q17">
        <v>22754966.149999999</v>
      </c>
      <c r="R17">
        <v>153958085.94999999</v>
      </c>
      <c r="T17" s="1" t="s">
        <v>11</v>
      </c>
      <c r="V17" s="2">
        <v>20484283.199999999</v>
      </c>
      <c r="W17" s="2">
        <v>20949081.399999999</v>
      </c>
      <c r="X17" s="2">
        <v>24612022.150000002</v>
      </c>
      <c r="Y17" s="2">
        <v>24282065.100000001</v>
      </c>
      <c r="Z17" s="2">
        <v>15565693.9</v>
      </c>
      <c r="AB17" s="2">
        <v>105893145.75</v>
      </c>
      <c r="AE17" s="1" t="s">
        <v>11</v>
      </c>
      <c r="AG17" s="2">
        <v>11052891.5</v>
      </c>
      <c r="AH17" s="2">
        <v>10408060.949999999</v>
      </c>
      <c r="AI17" s="2">
        <v>9840384.5</v>
      </c>
      <c r="AJ17" s="2">
        <v>9574331</v>
      </c>
      <c r="AK17" s="2">
        <v>7189272.25</v>
      </c>
      <c r="AL17" s="2">
        <v>48064940.200000003</v>
      </c>
    </row>
    <row r="19" spans="1:38" x14ac:dyDescent="0.3">
      <c r="A19" t="s">
        <v>0</v>
      </c>
      <c r="B19" t="s">
        <v>1</v>
      </c>
    </row>
    <row r="20" spans="1:38" x14ac:dyDescent="0.3">
      <c r="B20" t="s">
        <v>5</v>
      </c>
      <c r="C20" s="5" t="s">
        <v>6</v>
      </c>
      <c r="D20" t="s">
        <v>7</v>
      </c>
      <c r="E20" t="s">
        <v>8</v>
      </c>
      <c r="F20" t="s">
        <v>9</v>
      </c>
      <c r="G20" t="s">
        <v>10</v>
      </c>
      <c r="H20" t="s">
        <v>11</v>
      </c>
      <c r="L20" t="s">
        <v>5</v>
      </c>
      <c r="M20" t="s">
        <v>6</v>
      </c>
      <c r="N20" t="s">
        <v>7</v>
      </c>
      <c r="O20" t="s">
        <v>8</v>
      </c>
      <c r="P20" t="s">
        <v>9</v>
      </c>
      <c r="Q20" t="s">
        <v>10</v>
      </c>
      <c r="R20" t="s">
        <v>11</v>
      </c>
      <c r="T20" s="1" t="s">
        <v>3</v>
      </c>
      <c r="U20" s="2" t="s">
        <v>1</v>
      </c>
      <c r="AE20" s="2" t="s">
        <v>4</v>
      </c>
      <c r="AF20" s="2" t="s">
        <v>1</v>
      </c>
    </row>
    <row r="21" spans="1:38" x14ac:dyDescent="0.3">
      <c r="A21" t="s">
        <v>13</v>
      </c>
      <c r="C21">
        <v>2436188</v>
      </c>
      <c r="D21">
        <v>2309999</v>
      </c>
      <c r="E21">
        <v>2751449</v>
      </c>
      <c r="F21">
        <v>2792318</v>
      </c>
      <c r="G21">
        <v>1836272</v>
      </c>
      <c r="H21">
        <v>12126226</v>
      </c>
      <c r="K21" t="s">
        <v>13</v>
      </c>
      <c r="M21">
        <v>1883277</v>
      </c>
      <c r="N21">
        <v>1807814</v>
      </c>
      <c r="O21">
        <v>2109870</v>
      </c>
      <c r="P21">
        <v>2048950</v>
      </c>
      <c r="Q21">
        <v>1422074</v>
      </c>
      <c r="R21">
        <v>9271985</v>
      </c>
      <c r="T21" s="1"/>
      <c r="U21" s="2" t="s">
        <v>5</v>
      </c>
      <c r="V21" s="2" t="s">
        <v>6</v>
      </c>
      <c r="W21" s="2" t="s">
        <v>7</v>
      </c>
      <c r="X21" s="2" t="s">
        <v>8</v>
      </c>
      <c r="Y21" s="2" t="s">
        <v>9</v>
      </c>
      <c r="Z21" s="2" t="s">
        <v>10</v>
      </c>
      <c r="AB21" s="2" t="s">
        <v>11</v>
      </c>
      <c r="AF21" s="2" t="s">
        <v>5</v>
      </c>
      <c r="AG21" s="2" t="s">
        <v>6</v>
      </c>
      <c r="AH21" s="2" t="s">
        <v>7</v>
      </c>
      <c r="AI21" s="2" t="s">
        <v>8</v>
      </c>
      <c r="AJ21" s="2" t="s">
        <v>9</v>
      </c>
      <c r="AK21" s="2" t="s">
        <v>10</v>
      </c>
      <c r="AL21" s="2" t="s">
        <v>11</v>
      </c>
    </row>
    <row r="22" spans="1:38" x14ac:dyDescent="0.3">
      <c r="A22" t="s">
        <v>14</v>
      </c>
      <c r="C22">
        <v>2990175</v>
      </c>
      <c r="D22">
        <v>3001164</v>
      </c>
      <c r="E22">
        <v>3453226</v>
      </c>
      <c r="F22">
        <v>3970900</v>
      </c>
      <c r="G22">
        <v>2835750</v>
      </c>
      <c r="H22">
        <v>16251215</v>
      </c>
      <c r="K22" t="s">
        <v>14</v>
      </c>
      <c r="M22">
        <v>2510459</v>
      </c>
      <c r="N22">
        <v>2527435</v>
      </c>
      <c r="O22">
        <v>2702967</v>
      </c>
      <c r="P22">
        <v>3181026</v>
      </c>
      <c r="Q22">
        <v>2349958</v>
      </c>
      <c r="R22">
        <v>13271845</v>
      </c>
      <c r="T22" s="1"/>
    </row>
    <row r="23" spans="1:38" x14ac:dyDescent="0.3">
      <c r="A23" t="s">
        <v>15</v>
      </c>
      <c r="C23">
        <v>7632037</v>
      </c>
      <c r="D23">
        <v>8083324</v>
      </c>
      <c r="E23">
        <v>9384373</v>
      </c>
      <c r="F23">
        <v>9133662</v>
      </c>
      <c r="G23">
        <v>5822672</v>
      </c>
      <c r="H23">
        <v>40056068</v>
      </c>
      <c r="K23" t="s">
        <v>15</v>
      </c>
      <c r="M23">
        <v>5231243</v>
      </c>
      <c r="N23">
        <v>5474233</v>
      </c>
      <c r="O23">
        <v>6019765</v>
      </c>
      <c r="P23">
        <v>5773674</v>
      </c>
      <c r="Q23">
        <v>3732269</v>
      </c>
      <c r="R23">
        <v>26231184</v>
      </c>
      <c r="T23" s="2" t="s">
        <v>12</v>
      </c>
      <c r="AE23" s="2" t="s">
        <v>12</v>
      </c>
    </row>
    <row r="24" spans="1:38" x14ac:dyDescent="0.3">
      <c r="A24" t="s">
        <v>16</v>
      </c>
      <c r="C24">
        <v>9337632.4000000004</v>
      </c>
      <c r="D24">
        <v>9213395.9000000004</v>
      </c>
      <c r="E24">
        <v>10677609.699999999</v>
      </c>
      <c r="F24">
        <v>9911158.8499999996</v>
      </c>
      <c r="G24">
        <v>6398122.7999999998</v>
      </c>
      <c r="H24">
        <v>45537919.649999999</v>
      </c>
      <c r="K24" t="s">
        <v>16</v>
      </c>
      <c r="M24">
        <v>6470442.6999999993</v>
      </c>
      <c r="N24">
        <v>6358446.3500000006</v>
      </c>
      <c r="O24">
        <v>6697430.6500000013</v>
      </c>
      <c r="P24">
        <v>6162819.8500000006</v>
      </c>
      <c r="Q24">
        <v>4256984.8999999994</v>
      </c>
      <c r="R24">
        <v>29946124.450000003</v>
      </c>
      <c r="T24" s="2" t="s">
        <v>13</v>
      </c>
      <c r="V24" s="2">
        <v>1066314</v>
      </c>
      <c r="W24" s="2">
        <v>1033002</v>
      </c>
      <c r="X24" s="2">
        <v>1294904</v>
      </c>
      <c r="Y24" s="2">
        <v>1383491</v>
      </c>
      <c r="Z24" s="2">
        <v>897560</v>
      </c>
      <c r="AB24" s="2">
        <v>5675271</v>
      </c>
      <c r="AE24" s="2" t="s">
        <v>13</v>
      </c>
      <c r="AG24" s="2">
        <v>816963</v>
      </c>
      <c r="AH24" s="2">
        <v>774812</v>
      </c>
      <c r="AI24" s="2">
        <v>814966</v>
      </c>
      <c r="AJ24" s="2">
        <v>665459</v>
      </c>
      <c r="AK24" s="2">
        <v>524514</v>
      </c>
      <c r="AL24" s="2">
        <v>3596714</v>
      </c>
    </row>
    <row r="25" spans="1:38" x14ac:dyDescent="0.3">
      <c r="A25" t="s">
        <v>17</v>
      </c>
      <c r="C25">
        <v>3058351</v>
      </c>
      <c r="D25">
        <v>2635729</v>
      </c>
      <c r="E25">
        <v>2992127</v>
      </c>
      <c r="F25">
        <v>2649548</v>
      </c>
      <c r="G25">
        <v>1637436</v>
      </c>
      <c r="H25">
        <v>12973191</v>
      </c>
      <c r="K25" t="s">
        <v>17</v>
      </c>
      <c r="M25">
        <v>2282588</v>
      </c>
      <c r="N25">
        <v>2044530</v>
      </c>
      <c r="O25">
        <v>2156114</v>
      </c>
      <c r="P25">
        <v>1813534</v>
      </c>
      <c r="Q25">
        <v>1216808</v>
      </c>
      <c r="R25">
        <v>9513574</v>
      </c>
      <c r="T25" s="2" t="s">
        <v>14</v>
      </c>
      <c r="V25" s="2">
        <v>1244790</v>
      </c>
      <c r="W25" s="2">
        <v>1296522</v>
      </c>
      <c r="X25" s="2">
        <v>1633985</v>
      </c>
      <c r="Y25" s="2">
        <v>1912586</v>
      </c>
      <c r="Z25" s="2">
        <v>1324331</v>
      </c>
      <c r="AB25" s="2">
        <v>7412214</v>
      </c>
      <c r="AE25" s="2" t="s">
        <v>14</v>
      </c>
      <c r="AG25" s="2">
        <v>1265669</v>
      </c>
      <c r="AH25" s="2">
        <v>1230913</v>
      </c>
      <c r="AI25" s="2">
        <v>1068982</v>
      </c>
      <c r="AJ25" s="2">
        <v>1268440</v>
      </c>
      <c r="AK25" s="2">
        <v>1025627</v>
      </c>
      <c r="AL25" s="2">
        <v>5859631</v>
      </c>
    </row>
    <row r="26" spans="1:38" x14ac:dyDescent="0.3">
      <c r="A26" t="s">
        <v>18</v>
      </c>
      <c r="C26">
        <v>2500465</v>
      </c>
      <c r="D26">
        <v>2461265</v>
      </c>
      <c r="E26">
        <v>2448247</v>
      </c>
      <c r="F26">
        <v>2337129</v>
      </c>
      <c r="G26">
        <v>1544691.75</v>
      </c>
      <c r="H26">
        <v>11291797.75</v>
      </c>
      <c r="K26" t="s">
        <v>18</v>
      </c>
      <c r="M26">
        <v>1906230</v>
      </c>
      <c r="N26">
        <v>1923777</v>
      </c>
      <c r="O26">
        <v>1907991</v>
      </c>
      <c r="P26">
        <v>1751617</v>
      </c>
      <c r="Q26">
        <v>1157393.75</v>
      </c>
      <c r="R26">
        <v>8647008.75</v>
      </c>
      <c r="T26" s="2" t="s">
        <v>15</v>
      </c>
      <c r="V26" s="2">
        <v>3758439</v>
      </c>
      <c r="W26" s="2">
        <v>3998341</v>
      </c>
      <c r="X26" s="2">
        <v>4581848</v>
      </c>
      <c r="Y26" s="2">
        <v>4358791</v>
      </c>
      <c r="Z26" s="2">
        <v>2752390</v>
      </c>
      <c r="AB26" s="2">
        <v>19449809</v>
      </c>
      <c r="AE26" s="2" t="s">
        <v>15</v>
      </c>
      <c r="AG26" s="2">
        <v>1472804</v>
      </c>
      <c r="AH26" s="2">
        <v>1475892</v>
      </c>
      <c r="AI26" s="2">
        <v>1437917</v>
      </c>
      <c r="AJ26" s="2">
        <v>1414883</v>
      </c>
      <c r="AK26" s="2">
        <v>979879</v>
      </c>
      <c r="AL26" s="2">
        <v>6781375</v>
      </c>
    </row>
    <row r="27" spans="1:38" x14ac:dyDescent="0.3">
      <c r="A27" t="s">
        <v>19</v>
      </c>
      <c r="C27">
        <v>7471131</v>
      </c>
      <c r="D27">
        <v>7585819</v>
      </c>
      <c r="E27">
        <v>8985659</v>
      </c>
      <c r="F27">
        <v>9484841</v>
      </c>
      <c r="G27">
        <v>5789089</v>
      </c>
      <c r="H27">
        <v>39316539</v>
      </c>
      <c r="K27" t="s">
        <v>19</v>
      </c>
      <c r="M27">
        <v>5231418</v>
      </c>
      <c r="N27">
        <v>5241729</v>
      </c>
      <c r="O27">
        <v>5945718</v>
      </c>
      <c r="P27">
        <v>6097763</v>
      </c>
      <c r="Q27">
        <v>3915520</v>
      </c>
      <c r="R27">
        <v>26432148</v>
      </c>
      <c r="T27" s="2" t="s">
        <v>16</v>
      </c>
      <c r="V27" s="2">
        <v>4714266.2</v>
      </c>
      <c r="W27" s="2">
        <v>4827040.4000000004</v>
      </c>
      <c r="X27" s="2">
        <v>5513286.1500000013</v>
      </c>
      <c r="Y27" s="2">
        <v>4975735.3499999996</v>
      </c>
      <c r="Z27" s="2">
        <v>3319594.65</v>
      </c>
      <c r="AB27" s="2">
        <v>23349922.75</v>
      </c>
      <c r="AE27" s="2" t="s">
        <v>16</v>
      </c>
      <c r="AG27" s="2">
        <v>1756176.5</v>
      </c>
      <c r="AH27" s="2">
        <v>1531405.95</v>
      </c>
      <c r="AI27" s="2">
        <v>1184144.5</v>
      </c>
      <c r="AJ27" s="2">
        <v>1187084.5</v>
      </c>
      <c r="AK27" s="2">
        <v>937390.25</v>
      </c>
      <c r="AL27" s="2">
        <v>6596201.7000000002</v>
      </c>
    </row>
    <row r="28" spans="1:38" x14ac:dyDescent="0.3">
      <c r="A28" t="s">
        <v>20</v>
      </c>
      <c r="C28">
        <v>2937968</v>
      </c>
      <c r="D28">
        <v>2813416</v>
      </c>
      <c r="E28">
        <v>3522837</v>
      </c>
      <c r="F28">
        <v>3703232.5</v>
      </c>
      <c r="G28">
        <v>2436861.25</v>
      </c>
      <c r="H28">
        <v>15414314.75</v>
      </c>
      <c r="K28" t="s">
        <v>20</v>
      </c>
      <c r="M28">
        <v>2332488</v>
      </c>
      <c r="N28">
        <v>2257660</v>
      </c>
      <c r="O28">
        <v>2729117</v>
      </c>
      <c r="P28">
        <v>2805058.25</v>
      </c>
      <c r="Q28">
        <v>1945299.5</v>
      </c>
      <c r="R28">
        <v>12069622.75</v>
      </c>
      <c r="T28" s="2" t="s">
        <v>17</v>
      </c>
      <c r="V28" s="2">
        <v>1369252</v>
      </c>
      <c r="W28" s="2">
        <v>1253910</v>
      </c>
      <c r="X28" s="2">
        <v>1464665</v>
      </c>
      <c r="Y28" s="2">
        <v>1258633</v>
      </c>
      <c r="Z28" s="2">
        <v>802107</v>
      </c>
      <c r="AB28" s="2">
        <v>6148567</v>
      </c>
      <c r="AE28" s="2" t="s">
        <v>17</v>
      </c>
      <c r="AG28" s="2">
        <v>913336</v>
      </c>
      <c r="AH28" s="2">
        <v>790620</v>
      </c>
      <c r="AI28" s="2">
        <v>691449</v>
      </c>
      <c r="AJ28" s="2">
        <v>554901</v>
      </c>
      <c r="AK28" s="2">
        <v>414701</v>
      </c>
      <c r="AL28" s="2">
        <v>3365007</v>
      </c>
    </row>
    <row r="29" spans="1:38" x14ac:dyDescent="0.3">
      <c r="A29" t="s">
        <v>21</v>
      </c>
      <c r="C29">
        <v>4599178</v>
      </c>
      <c r="D29">
        <v>4682255</v>
      </c>
      <c r="E29">
        <v>5613164</v>
      </c>
      <c r="F29">
        <v>5892137</v>
      </c>
      <c r="G29">
        <v>3649585</v>
      </c>
      <c r="H29">
        <v>24436319</v>
      </c>
      <c r="K29" t="s">
        <v>21</v>
      </c>
      <c r="M29">
        <v>3689029</v>
      </c>
      <c r="N29">
        <v>3721518</v>
      </c>
      <c r="O29">
        <v>4183434</v>
      </c>
      <c r="P29">
        <v>4221954</v>
      </c>
      <c r="Q29">
        <v>2758659</v>
      </c>
      <c r="R29">
        <v>18574594</v>
      </c>
      <c r="T29" s="2" t="s">
        <v>18</v>
      </c>
      <c r="V29" s="2">
        <v>975211</v>
      </c>
      <c r="W29" s="2">
        <v>995979</v>
      </c>
      <c r="X29" s="2">
        <v>1055616</v>
      </c>
      <c r="Y29" s="2">
        <v>990820</v>
      </c>
      <c r="Z29" s="2">
        <v>617346</v>
      </c>
      <c r="AB29" s="2">
        <v>4634972</v>
      </c>
      <c r="AE29" s="2" t="s">
        <v>18</v>
      </c>
      <c r="AG29" s="2">
        <v>931019</v>
      </c>
      <c r="AH29" s="2">
        <v>927798</v>
      </c>
      <c r="AI29" s="2">
        <v>852375</v>
      </c>
      <c r="AJ29" s="2">
        <v>760797</v>
      </c>
      <c r="AK29" s="2">
        <v>540047.75</v>
      </c>
      <c r="AL29" s="2">
        <v>4012036.75</v>
      </c>
    </row>
    <row r="30" spans="1:38" x14ac:dyDescent="0.3">
      <c r="A30" t="s">
        <v>11</v>
      </c>
      <c r="C30">
        <v>42963125.399999999</v>
      </c>
      <c r="D30">
        <v>42786366.899999999</v>
      </c>
      <c r="E30">
        <v>49828691.700000003</v>
      </c>
      <c r="F30">
        <v>49874926.350000001</v>
      </c>
      <c r="G30">
        <v>31950479.800000001</v>
      </c>
      <c r="H30">
        <v>217403590.15000001</v>
      </c>
      <c r="K30" t="s">
        <v>11</v>
      </c>
      <c r="M30">
        <v>31537174.699999999</v>
      </c>
      <c r="N30">
        <v>31357142.350000001</v>
      </c>
      <c r="O30">
        <v>34452406.650000006</v>
      </c>
      <c r="P30">
        <v>33856396.100000001</v>
      </c>
      <c r="Q30">
        <v>22754966.149999999</v>
      </c>
      <c r="R30">
        <v>153958085.94999999</v>
      </c>
      <c r="T30" s="2" t="s">
        <v>19</v>
      </c>
      <c r="V30" s="2">
        <v>3770971</v>
      </c>
      <c r="W30" s="2">
        <v>3920686</v>
      </c>
      <c r="X30" s="2">
        <v>4586988</v>
      </c>
      <c r="Y30" s="2">
        <v>4799994</v>
      </c>
      <c r="Z30" s="2">
        <v>2957589</v>
      </c>
      <c r="AB30" s="2">
        <v>20036228</v>
      </c>
      <c r="AE30" s="2" t="s">
        <v>19</v>
      </c>
      <c r="AG30" s="2">
        <v>1460447</v>
      </c>
      <c r="AH30" s="2">
        <v>1321043</v>
      </c>
      <c r="AI30" s="2">
        <v>1358730</v>
      </c>
      <c r="AJ30" s="2">
        <v>1297769</v>
      </c>
      <c r="AK30" s="2">
        <v>957931</v>
      </c>
      <c r="AL30" s="2">
        <v>6395920</v>
      </c>
    </row>
    <row r="31" spans="1:38" x14ac:dyDescent="0.3">
      <c r="T31" s="2" t="s">
        <v>20</v>
      </c>
      <c r="V31" s="2">
        <v>1366384</v>
      </c>
      <c r="W31" s="2">
        <v>1316976</v>
      </c>
      <c r="X31" s="2">
        <v>1679529</v>
      </c>
      <c r="Y31" s="2">
        <v>1728911.75</v>
      </c>
      <c r="Z31" s="2">
        <v>1129653.25</v>
      </c>
      <c r="AB31" s="2">
        <v>7221454</v>
      </c>
      <c r="AE31" s="2" t="s">
        <v>20</v>
      </c>
      <c r="AG31" s="2">
        <v>966104</v>
      </c>
      <c r="AH31" s="2">
        <v>940684</v>
      </c>
      <c r="AI31" s="2">
        <v>1049588</v>
      </c>
      <c r="AJ31" s="2">
        <v>1076146.5</v>
      </c>
      <c r="AK31" s="2">
        <v>815646.25</v>
      </c>
      <c r="AL31" s="2">
        <v>4848168.75</v>
      </c>
    </row>
    <row r="32" spans="1:38" x14ac:dyDescent="0.3">
      <c r="A32" t="s">
        <v>13</v>
      </c>
      <c r="C32" s="5">
        <v>5.6704161471455711E-2</v>
      </c>
      <c r="D32" s="5">
        <v>5.398913643214704E-2</v>
      </c>
      <c r="E32" s="5">
        <v>5.52181666050044E-2</v>
      </c>
      <c r="F32" s="5">
        <v>5.5986408489202708E-2</v>
      </c>
      <c r="G32" s="5">
        <v>5.7472438958491009E-2</v>
      </c>
      <c r="H32" s="5">
        <v>5.5777487352593288E-2</v>
      </c>
      <c r="K32" t="s">
        <v>13</v>
      </c>
      <c r="M32" s="5">
        <v>5.971609752347283E-2</v>
      </c>
      <c r="N32" s="5">
        <v>5.7652383620346068E-2</v>
      </c>
      <c r="O32" s="5">
        <v>6.1240134003817108E-2</v>
      </c>
      <c r="P32" s="5">
        <v>6.0518845359326355E-2</v>
      </c>
      <c r="Q32" s="5">
        <v>6.2495105052045974E-2</v>
      </c>
      <c r="R32" s="5">
        <v>6.0224085943827631E-2</v>
      </c>
      <c r="T32" s="2" t="s">
        <v>21</v>
      </c>
      <c r="V32" s="2">
        <v>2218656</v>
      </c>
      <c r="W32" s="2">
        <v>2306625</v>
      </c>
      <c r="X32" s="2">
        <v>2801201</v>
      </c>
      <c r="Y32" s="2">
        <v>2873103</v>
      </c>
      <c r="Z32" s="2">
        <v>1765123</v>
      </c>
      <c r="AB32" s="2">
        <v>11964708</v>
      </c>
      <c r="AE32" s="2" t="s">
        <v>21</v>
      </c>
      <c r="AG32" s="2">
        <v>1470373</v>
      </c>
      <c r="AH32" s="2">
        <v>1414893</v>
      </c>
      <c r="AI32" s="2">
        <v>1382233</v>
      </c>
      <c r="AJ32" s="2">
        <v>1348851</v>
      </c>
      <c r="AK32" s="2">
        <v>993536</v>
      </c>
      <c r="AL32" s="2">
        <v>6609886</v>
      </c>
    </row>
    <row r="33" spans="1:38" x14ac:dyDescent="0.3">
      <c r="A33" t="s">
        <v>14</v>
      </c>
      <c r="C33" s="5">
        <v>6.9598637719219564E-2</v>
      </c>
      <c r="D33" s="5">
        <v>7.0142996880625544E-2</v>
      </c>
      <c r="E33" s="5">
        <v>6.9301960019150968E-2</v>
      </c>
      <c r="F33" s="5">
        <v>7.9617160176518237E-2</v>
      </c>
      <c r="G33" s="5">
        <v>8.87545356987096E-2</v>
      </c>
      <c r="H33" s="5">
        <v>7.4751364449811036E-2</v>
      </c>
      <c r="K33" t="s">
        <v>14</v>
      </c>
      <c r="M33" s="5">
        <v>7.9603167496167623E-2</v>
      </c>
      <c r="N33" s="5">
        <v>8.0601573057565296E-2</v>
      </c>
      <c r="O33" s="5">
        <v>7.8455099739744877E-2</v>
      </c>
      <c r="P33" s="5">
        <v>9.3956426744428362E-2</v>
      </c>
      <c r="Q33" s="5">
        <v>0.10327231359120261</v>
      </c>
      <c r="R33" s="5">
        <v>8.6204273832750908E-2</v>
      </c>
      <c r="T33" s="2" t="s">
        <v>22</v>
      </c>
      <c r="AE33" s="2" t="s">
        <v>22</v>
      </c>
    </row>
    <row r="34" spans="1:38" x14ac:dyDescent="0.3">
      <c r="A34" t="s">
        <v>15</v>
      </c>
      <c r="C34" s="5">
        <v>0.17764156887897173</v>
      </c>
      <c r="D34" s="5">
        <v>0.18892288795850065</v>
      </c>
      <c r="E34" s="5">
        <v>0.18833271915907035</v>
      </c>
      <c r="F34" s="5">
        <v>0.18313133809770527</v>
      </c>
      <c r="G34" s="5">
        <v>0.18224051834113614</v>
      </c>
      <c r="H34" s="5">
        <v>0.18424750010964802</v>
      </c>
      <c r="K34" t="s">
        <v>15</v>
      </c>
      <c r="M34" s="5">
        <v>0.16587544857022338</v>
      </c>
      <c r="N34" s="5">
        <v>0.17457690942937598</v>
      </c>
      <c r="O34" s="5">
        <v>0.17472698093791944</v>
      </c>
      <c r="P34" s="5">
        <v>0.17053421701904059</v>
      </c>
      <c r="Q34" s="5">
        <v>0.16401997592072887</v>
      </c>
      <c r="R34" s="5">
        <v>0.17037873547297111</v>
      </c>
      <c r="T34" s="2" t="s">
        <v>11</v>
      </c>
      <c r="V34" s="2">
        <v>20484283.199999999</v>
      </c>
      <c r="W34" s="2">
        <v>20949081.399999999</v>
      </c>
      <c r="X34" s="2">
        <v>24612022.150000002</v>
      </c>
      <c r="Y34" s="2">
        <v>24282065.100000001</v>
      </c>
      <c r="Z34" s="2">
        <v>15565693.9</v>
      </c>
      <c r="AE34" s="2" t="s">
        <v>11</v>
      </c>
      <c r="AG34" s="2">
        <v>11052891.5</v>
      </c>
      <c r="AH34" s="2">
        <v>10408060.949999999</v>
      </c>
      <c r="AI34" s="2">
        <v>9840384.5</v>
      </c>
      <c r="AJ34" s="2">
        <v>9574331</v>
      </c>
      <c r="AK34" s="2">
        <v>7189272.25</v>
      </c>
    </row>
    <row r="35" spans="1:38" x14ac:dyDescent="0.3">
      <c r="A35" t="s">
        <v>16</v>
      </c>
      <c r="C35" s="5">
        <v>0.21734062205818949</v>
      </c>
      <c r="D35" s="5">
        <v>0.21533485003607541</v>
      </c>
      <c r="E35" s="5">
        <v>0.21428637469123032</v>
      </c>
      <c r="F35" s="5">
        <v>0.19872027039093562</v>
      </c>
      <c r="G35" s="5">
        <v>0.20025122752616689</v>
      </c>
      <c r="H35" s="5">
        <v>0.20946259267650827</v>
      </c>
      <c r="K35" t="s">
        <v>16</v>
      </c>
      <c r="M35" s="5">
        <v>0.20516874962803816</v>
      </c>
      <c r="N35" s="5">
        <v>0.20277505772141893</v>
      </c>
      <c r="O35" s="5">
        <v>0.19439659812560584</v>
      </c>
      <c r="P35" s="5">
        <v>0.18202822981504521</v>
      </c>
      <c r="Q35" s="5">
        <v>0.18707937739560204</v>
      </c>
      <c r="R35" s="5">
        <v>0.19450829272926543</v>
      </c>
      <c r="U35" s="2" t="s">
        <v>23</v>
      </c>
      <c r="V35" s="2" t="s">
        <v>6</v>
      </c>
      <c r="W35" s="2" t="s">
        <v>7</v>
      </c>
      <c r="X35" s="2" t="s">
        <v>8</v>
      </c>
      <c r="Y35" s="2" t="s">
        <v>9</v>
      </c>
      <c r="Z35" s="2" t="s">
        <v>10</v>
      </c>
      <c r="AG35" s="2" t="s">
        <v>6</v>
      </c>
      <c r="AH35" s="2" t="s">
        <v>7</v>
      </c>
      <c r="AI35" s="2" t="s">
        <v>8</v>
      </c>
      <c r="AJ35" s="2" t="s">
        <v>9</v>
      </c>
      <c r="AK35" s="2" t="s">
        <v>10</v>
      </c>
    </row>
    <row r="36" spans="1:38" x14ac:dyDescent="0.3">
      <c r="A36" t="s">
        <v>17</v>
      </c>
      <c r="C36" s="5">
        <v>7.1185486891975513E-2</v>
      </c>
      <c r="D36" s="5">
        <v>6.1602075403135011E-2</v>
      </c>
      <c r="E36" s="5">
        <v>6.0048275359394991E-2</v>
      </c>
      <c r="F36" s="5">
        <v>5.3123847871105676E-2</v>
      </c>
      <c r="G36" s="5">
        <v>5.12491834316679E-2</v>
      </c>
      <c r="H36" s="5">
        <v>5.9673306181599869E-2</v>
      </c>
      <c r="K36" t="s">
        <v>17</v>
      </c>
      <c r="M36" s="5">
        <v>7.2377694632233494E-2</v>
      </c>
      <c r="N36" s="5">
        <v>6.5201413355193694E-2</v>
      </c>
      <c r="O36" s="5">
        <v>6.2582391468434598E-2</v>
      </c>
      <c r="P36" s="5">
        <v>5.3565476805134613E-2</v>
      </c>
      <c r="Q36" s="5">
        <v>5.3474392885440529E-2</v>
      </c>
      <c r="R36" s="5">
        <v>6.1793272768340755E-2</v>
      </c>
      <c r="U36" s="6" t="s">
        <v>24</v>
      </c>
      <c r="V36" s="6">
        <v>0.43776231070369359</v>
      </c>
      <c r="W36" s="6">
        <v>0.43644641013017371</v>
      </c>
      <c r="X36" s="6">
        <v>0.45097942580356559</v>
      </c>
      <c r="Y36" s="6">
        <v>0.48215247667523914</v>
      </c>
      <c r="Z36" s="6">
        <v>0.47396624167199614</v>
      </c>
      <c r="AA36" s="6"/>
      <c r="AB36" s="6"/>
      <c r="AC36" s="6"/>
      <c r="AD36" s="6"/>
      <c r="AE36" s="6"/>
      <c r="AF36" s="6" t="s">
        <v>24</v>
      </c>
      <c r="AG36" s="15">
        <v>0.48163684845215282</v>
      </c>
      <c r="AH36" s="15">
        <v>0.48505614426756632</v>
      </c>
      <c r="AI36" s="15">
        <v>0.52506050201207843</v>
      </c>
      <c r="AJ36" s="15">
        <v>0.5283268826908516</v>
      </c>
      <c r="AK36" s="15">
        <v>0.53403904937585434</v>
      </c>
      <c r="AL36" s="6"/>
    </row>
    <row r="37" spans="1:38" x14ac:dyDescent="0.3">
      <c r="A37" t="s">
        <v>18</v>
      </c>
      <c r="C37" s="5">
        <v>5.820025840112647E-2</v>
      </c>
      <c r="D37" s="5">
        <v>5.7524514894018733E-2</v>
      </c>
      <c r="E37" s="5">
        <v>4.9133278769187508E-2</v>
      </c>
      <c r="F37" s="5">
        <v>4.685979852078518E-2</v>
      </c>
      <c r="G37" s="5">
        <v>4.8346433595654485E-2</v>
      </c>
      <c r="H37" s="5">
        <v>5.1939334314622401E-2</v>
      </c>
      <c r="K37" t="s">
        <v>18</v>
      </c>
      <c r="M37" s="5">
        <v>6.0443905268406942E-2</v>
      </c>
      <c r="N37" s="5">
        <v>6.1350520354416155E-2</v>
      </c>
      <c r="O37" s="5">
        <v>5.5380485299130755E-2</v>
      </c>
      <c r="P37" s="5">
        <v>5.1736664316731573E-2</v>
      </c>
      <c r="Q37" s="5">
        <v>5.0863347471953944E-2</v>
      </c>
      <c r="R37" s="5">
        <v>5.6164693764822686E-2</v>
      </c>
      <c r="U37" s="6" t="s">
        <v>25</v>
      </c>
      <c r="V37" s="6">
        <v>0.56223768929630635</v>
      </c>
      <c r="W37" s="6">
        <v>0.5635535898698264</v>
      </c>
      <c r="X37" s="6">
        <v>0.54902057419643435</v>
      </c>
      <c r="Y37" s="6">
        <v>0.51784752332476081</v>
      </c>
      <c r="Z37" s="6">
        <v>0.52603375832800381</v>
      </c>
      <c r="AA37" s="6"/>
      <c r="AB37" s="6"/>
      <c r="AC37" s="6"/>
      <c r="AD37" s="6"/>
      <c r="AE37" s="6"/>
      <c r="AF37" s="6" t="s">
        <v>25</v>
      </c>
      <c r="AG37" s="15">
        <v>0.51836315154784718</v>
      </c>
      <c r="AH37" s="15">
        <v>0.51494385573243384</v>
      </c>
      <c r="AI37" s="15">
        <v>0.47493949798792157</v>
      </c>
      <c r="AJ37" s="15">
        <v>0.4716731173091484</v>
      </c>
      <c r="AK37" s="15">
        <v>0.46596095062414566</v>
      </c>
      <c r="AL37" s="6"/>
    </row>
    <row r="38" spans="1:38" x14ac:dyDescent="0.3">
      <c r="A38" t="s">
        <v>19</v>
      </c>
      <c r="C38" s="5">
        <v>0.17389635717703164</v>
      </c>
      <c r="D38" s="5">
        <v>0.17729523559991722</v>
      </c>
      <c r="E38" s="5">
        <v>0.18033102402325366</v>
      </c>
      <c r="F38" s="5">
        <v>0.19017253145277074</v>
      </c>
      <c r="G38" s="5">
        <v>0.18118942301454891</v>
      </c>
      <c r="H38" s="5">
        <v>0.18084585895234351</v>
      </c>
      <c r="K38" t="s">
        <v>19</v>
      </c>
      <c r="M38" s="5">
        <v>0.16588099757712285</v>
      </c>
      <c r="N38" s="5">
        <v>0.16716220315911534</v>
      </c>
      <c r="O38" s="5">
        <v>0.1725777261484866</v>
      </c>
      <c r="P38" s="5">
        <v>0.18010667709549866</v>
      </c>
      <c r="Q38" s="5">
        <v>0.17207320697332701</v>
      </c>
      <c r="R38" s="5">
        <v>0.17168405177876922</v>
      </c>
      <c r="V38" s="6"/>
      <c r="W38" s="6"/>
      <c r="X38" s="6"/>
      <c r="Y38" s="6"/>
      <c r="Z38" s="6"/>
      <c r="AA38" s="6"/>
      <c r="AB38" s="6"/>
      <c r="AC38" s="6"/>
      <c r="AD38" s="6"/>
      <c r="AE38" s="6"/>
      <c r="AG38" s="6"/>
      <c r="AH38" s="6"/>
      <c r="AI38" s="6"/>
      <c r="AJ38" s="6"/>
      <c r="AK38" s="6"/>
      <c r="AL38" s="6"/>
    </row>
    <row r="39" spans="1:38" x14ac:dyDescent="0.3">
      <c r="A39" t="s">
        <v>20</v>
      </c>
      <c r="C39" s="5">
        <v>6.8383479382531143E-2</v>
      </c>
      <c r="D39" s="5">
        <v>6.5754963644739844E-2</v>
      </c>
      <c r="E39" s="5">
        <v>7.0698966394897339E-2</v>
      </c>
      <c r="F39" s="5">
        <v>7.4250385334152971E-2</v>
      </c>
      <c r="G39" s="5">
        <v>7.6269942274857477E-2</v>
      </c>
      <c r="H39" s="5">
        <v>7.0901840854443676E-2</v>
      </c>
      <c r="K39" t="s">
        <v>20</v>
      </c>
      <c r="M39" s="5">
        <v>7.395995431385298E-2</v>
      </c>
      <c r="N39" s="5">
        <v>7.1998269957147421E-2</v>
      </c>
      <c r="O39" s="5">
        <v>7.9214117832897446E-2</v>
      </c>
      <c r="P39" s="5">
        <v>8.2851649115719073E-2</v>
      </c>
      <c r="Q39" s="5">
        <v>8.5489008736670882E-2</v>
      </c>
      <c r="R39" s="5">
        <v>7.8395510541224678E-2</v>
      </c>
    </row>
    <row r="40" spans="1:38" x14ac:dyDescent="0.3">
      <c r="A40" t="s">
        <v>21</v>
      </c>
      <c r="C40" s="5">
        <v>0.10704942801949879</v>
      </c>
      <c r="D40" s="5">
        <v>0.10943333915084059</v>
      </c>
      <c r="E40" s="5">
        <v>0.11264923497881041</v>
      </c>
      <c r="F40" s="5">
        <v>0.11813825966682355</v>
      </c>
      <c r="G40" s="5">
        <v>0.11422629715876755</v>
      </c>
      <c r="H40" s="5">
        <v>0.11240071510842986</v>
      </c>
      <c r="K40" t="s">
        <v>21</v>
      </c>
      <c r="M40" s="5">
        <v>0.11697398499048173</v>
      </c>
      <c r="N40" s="5">
        <v>0.11868166934542107</v>
      </c>
      <c r="O40" s="5">
        <v>0.1214264664439632</v>
      </c>
      <c r="P40" s="5">
        <v>0.12470181372907554</v>
      </c>
      <c r="Q40" s="5">
        <v>0.12123327197302819</v>
      </c>
      <c r="R40" s="5">
        <v>0.12064708316802766</v>
      </c>
    </row>
    <row r="41" spans="1:38" x14ac:dyDescent="0.3">
      <c r="A41" t="s">
        <v>11</v>
      </c>
      <c r="C41" s="5">
        <v>1</v>
      </c>
      <c r="D41" s="5">
        <v>1</v>
      </c>
      <c r="E41" s="5">
        <v>1</v>
      </c>
      <c r="F41" s="5">
        <v>1</v>
      </c>
      <c r="G41" s="5">
        <v>1</v>
      </c>
      <c r="H41" s="5">
        <v>1</v>
      </c>
      <c r="K41" t="s">
        <v>11</v>
      </c>
      <c r="M41" s="5">
        <v>1</v>
      </c>
      <c r="N41" s="5">
        <v>1</v>
      </c>
      <c r="O41" s="5">
        <v>1</v>
      </c>
      <c r="P41" s="5">
        <v>1</v>
      </c>
      <c r="Q41" s="5">
        <v>1</v>
      </c>
      <c r="R41" s="5">
        <v>1</v>
      </c>
    </row>
    <row r="43" spans="1:38" x14ac:dyDescent="0.3">
      <c r="K43" t="s">
        <v>26</v>
      </c>
      <c r="M43" s="5">
        <v>0.41653103440493039</v>
      </c>
      <c r="N43" s="5">
        <v>0.41549452608202991</v>
      </c>
      <c r="O43" s="5">
        <v>0.43445844442916437</v>
      </c>
      <c r="P43" s="5">
        <v>0.44817898529961964</v>
      </c>
      <c r="Q43" s="5">
        <v>0.44129059273507204</v>
      </c>
      <c r="R43" s="5">
        <v>0.4309507314318492</v>
      </c>
      <c r="S43" s="5"/>
    </row>
    <row r="44" spans="1:38" x14ac:dyDescent="0.3">
      <c r="K44" t="s">
        <v>27</v>
      </c>
      <c r="M44" s="5">
        <v>0.50386579809890197</v>
      </c>
      <c r="N44" s="5">
        <v>0.50390390086040482</v>
      </c>
      <c r="O44" s="5">
        <v>0.48708645583109067</v>
      </c>
      <c r="P44" s="5">
        <v>0.45786458795595203</v>
      </c>
      <c r="Q44" s="5">
        <v>0.45543709367372531</v>
      </c>
      <c r="R44" s="5">
        <v>0.48284499473539999</v>
      </c>
      <c r="S44" s="5"/>
    </row>
    <row r="45" spans="1:38" x14ac:dyDescent="0.3">
      <c r="K45" t="s">
        <v>28</v>
      </c>
      <c r="M45" s="5">
        <v>7.9603167496167623E-2</v>
      </c>
      <c r="N45" s="5">
        <v>8.0601573057565296E-2</v>
      </c>
      <c r="O45" s="5">
        <v>7.8455099739744877E-2</v>
      </c>
      <c r="P45" s="5">
        <v>9.3956426744428362E-2</v>
      </c>
      <c r="Q45" s="5">
        <v>0.10327231359120261</v>
      </c>
      <c r="R45" s="5">
        <v>8.6204273832750908E-2</v>
      </c>
      <c r="S45" s="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A48AA-117D-064A-B10A-5F6CF6D1AF20}">
  <dimension ref="A1:U66"/>
  <sheetViews>
    <sheetView topLeftCell="D1" workbookViewId="0">
      <selection activeCell="L3" sqref="L3:U11"/>
    </sheetView>
  </sheetViews>
  <sheetFormatPr defaultColWidth="11.5546875" defaultRowHeight="14.4" x14ac:dyDescent="0.3"/>
  <cols>
    <col min="12" max="12" width="12.109375" bestFit="1" customWidth="1"/>
    <col min="13" max="13" width="13.77734375" bestFit="1" customWidth="1"/>
    <col min="14" max="14" width="12.33203125" bestFit="1" customWidth="1"/>
    <col min="15" max="15" width="12.77734375" bestFit="1" customWidth="1"/>
    <col min="16" max="16" width="14.44140625" bestFit="1" customWidth="1"/>
    <col min="17" max="17" width="11.44140625" bestFit="1" customWidth="1"/>
    <col min="18" max="18" width="15.6640625" bestFit="1" customWidth="1"/>
    <col min="19" max="19" width="15.33203125" bestFit="1" customWidth="1"/>
    <col min="20" max="20" width="13.109375" bestFit="1" customWidth="1"/>
    <col min="21" max="21" width="15" bestFit="1" customWidth="1"/>
  </cols>
  <sheetData>
    <row r="1" spans="1:21" ht="15.6" x14ac:dyDescent="0.3">
      <c r="A1" s="7" t="s">
        <v>29</v>
      </c>
      <c r="B1" s="7" t="s">
        <v>30</v>
      </c>
      <c r="C1" s="7" t="s">
        <v>31</v>
      </c>
      <c r="D1" s="7" t="s">
        <v>32</v>
      </c>
      <c r="E1" s="7" t="s">
        <v>33</v>
      </c>
      <c r="F1" s="7" t="s">
        <v>34</v>
      </c>
      <c r="G1" s="7" t="s">
        <v>35</v>
      </c>
      <c r="H1" s="7" t="s">
        <v>36</v>
      </c>
      <c r="I1" s="7" t="s">
        <v>37</v>
      </c>
      <c r="J1" s="7" t="s">
        <v>38</v>
      </c>
    </row>
    <row r="2" spans="1:21" ht="15.6" x14ac:dyDescent="0.3">
      <c r="A2" s="8">
        <v>43466</v>
      </c>
      <c r="B2" s="7">
        <v>88107</v>
      </c>
      <c r="C2" s="7">
        <v>95318</v>
      </c>
      <c r="D2" s="7">
        <v>323838</v>
      </c>
      <c r="E2" s="7">
        <v>429922.75</v>
      </c>
      <c r="F2" s="7">
        <v>327345</v>
      </c>
      <c r="G2" s="7">
        <v>81893.100000000006</v>
      </c>
      <c r="H2" s="7">
        <v>109756.5</v>
      </c>
      <c r="I2" s="7">
        <v>209583</v>
      </c>
      <c r="J2" s="7">
        <v>128615.25</v>
      </c>
    </row>
    <row r="3" spans="1:21" ht="15.6" x14ac:dyDescent="0.3">
      <c r="A3" s="8">
        <v>43497</v>
      </c>
      <c r="B3" s="7">
        <v>77667</v>
      </c>
      <c r="C3" s="7">
        <v>86953</v>
      </c>
      <c r="D3" s="7">
        <v>302865</v>
      </c>
      <c r="E3" s="7">
        <v>348315.75</v>
      </c>
      <c r="F3" s="7">
        <v>295523</v>
      </c>
      <c r="G3" s="7">
        <v>69976.899999999994</v>
      </c>
      <c r="H3" s="7">
        <v>105356.75</v>
      </c>
      <c r="I3" s="7">
        <v>149685</v>
      </c>
      <c r="J3" s="7">
        <v>99668.5</v>
      </c>
      <c r="L3" s="3" t="s">
        <v>12</v>
      </c>
      <c r="M3" t="s">
        <v>45</v>
      </c>
      <c r="N3" t="s">
        <v>47</v>
      </c>
      <c r="O3" t="s">
        <v>43</v>
      </c>
      <c r="P3" t="s">
        <v>46</v>
      </c>
      <c r="Q3" t="s">
        <v>42</v>
      </c>
      <c r="R3" t="s">
        <v>44</v>
      </c>
      <c r="S3" t="s">
        <v>41</v>
      </c>
      <c r="T3" t="s">
        <v>40</v>
      </c>
      <c r="U3" t="s">
        <v>39</v>
      </c>
    </row>
    <row r="4" spans="1:21" ht="15.6" x14ac:dyDescent="0.3">
      <c r="A4" s="8">
        <v>43525</v>
      </c>
      <c r="B4" s="7">
        <v>92875</v>
      </c>
      <c r="C4" s="7">
        <v>109604</v>
      </c>
      <c r="D4" s="7">
        <v>247039</v>
      </c>
      <c r="E4" s="7">
        <v>297186.95</v>
      </c>
      <c r="F4" s="7">
        <v>282981</v>
      </c>
      <c r="G4" s="7">
        <v>74714.399999999994</v>
      </c>
      <c r="H4" s="7">
        <v>107040</v>
      </c>
      <c r="I4" s="7">
        <v>186369</v>
      </c>
      <c r="J4" s="7">
        <v>117007</v>
      </c>
      <c r="L4" s="4" t="s">
        <v>6</v>
      </c>
      <c r="M4">
        <v>2218656</v>
      </c>
      <c r="N4">
        <v>1369250.9</v>
      </c>
      <c r="O4">
        <v>975209.79999999993</v>
      </c>
      <c r="P4">
        <v>1366383.25</v>
      </c>
      <c r="Q4">
        <v>3770971</v>
      </c>
      <c r="R4">
        <v>4714266.2</v>
      </c>
      <c r="S4">
        <v>3758439</v>
      </c>
      <c r="T4">
        <v>1245090</v>
      </c>
      <c r="U4">
        <v>1066404</v>
      </c>
    </row>
    <row r="5" spans="1:21" ht="15.6" x14ac:dyDescent="0.3">
      <c r="A5" s="8">
        <v>43556</v>
      </c>
      <c r="B5" s="7">
        <v>87675</v>
      </c>
      <c r="C5" s="7">
        <v>100627</v>
      </c>
      <c r="D5" s="7">
        <v>317883</v>
      </c>
      <c r="E5" s="7">
        <v>360744.65</v>
      </c>
      <c r="F5" s="7">
        <v>297825</v>
      </c>
      <c r="G5" s="7">
        <v>80701.850000000006</v>
      </c>
      <c r="H5" s="7">
        <v>119266</v>
      </c>
      <c r="I5" s="7">
        <v>175661</v>
      </c>
      <c r="J5" s="7">
        <v>112651.5</v>
      </c>
      <c r="L5" s="4" t="s">
        <v>7</v>
      </c>
      <c r="M5">
        <v>2306631</v>
      </c>
      <c r="N5">
        <v>1253817.75</v>
      </c>
      <c r="O5">
        <v>995977.05</v>
      </c>
      <c r="P5">
        <v>1329617</v>
      </c>
      <c r="Q5">
        <v>3920686</v>
      </c>
      <c r="R5">
        <v>4827039.7000000011</v>
      </c>
      <c r="S5">
        <v>3922248</v>
      </c>
      <c r="T5">
        <v>1294700</v>
      </c>
      <c r="U5">
        <v>1033002</v>
      </c>
    </row>
    <row r="6" spans="1:21" ht="15.6" x14ac:dyDescent="0.3">
      <c r="A6" s="8">
        <v>43586</v>
      </c>
      <c r="B6" s="7">
        <v>88099</v>
      </c>
      <c r="C6" s="7">
        <v>107126</v>
      </c>
      <c r="D6" s="7">
        <v>290568</v>
      </c>
      <c r="E6" s="7">
        <v>427789</v>
      </c>
      <c r="F6" s="7">
        <v>340680</v>
      </c>
      <c r="G6" s="7">
        <v>85969.600000000006</v>
      </c>
      <c r="H6" s="7">
        <v>119592</v>
      </c>
      <c r="I6" s="7">
        <v>185265</v>
      </c>
      <c r="J6" s="7">
        <v>111729.75</v>
      </c>
      <c r="L6" s="4" t="s">
        <v>8</v>
      </c>
      <c r="M6">
        <v>2801201</v>
      </c>
      <c r="N6">
        <v>1447706.75</v>
      </c>
      <c r="O6">
        <v>1055615.95</v>
      </c>
      <c r="P6">
        <v>1679528.5</v>
      </c>
      <c r="Q6">
        <v>4586988</v>
      </c>
      <c r="R6">
        <v>5513286.5999999996</v>
      </c>
      <c r="S6">
        <v>4581848</v>
      </c>
      <c r="T6">
        <v>1633985</v>
      </c>
      <c r="U6">
        <v>1294904</v>
      </c>
    </row>
    <row r="7" spans="1:21" ht="15.6" x14ac:dyDescent="0.3">
      <c r="A7" s="8">
        <v>43617</v>
      </c>
      <c r="B7" s="7">
        <v>86076</v>
      </c>
      <c r="C7" s="7">
        <v>105159</v>
      </c>
      <c r="D7" s="7">
        <v>331617</v>
      </c>
      <c r="E7" s="7">
        <v>396306.5</v>
      </c>
      <c r="F7" s="7">
        <v>301708</v>
      </c>
      <c r="G7" s="7">
        <v>80894.7</v>
      </c>
      <c r="H7" s="7">
        <v>112664</v>
      </c>
      <c r="I7" s="7">
        <v>168799</v>
      </c>
      <c r="J7" s="7">
        <v>122645.25</v>
      </c>
      <c r="L7" s="4" t="s">
        <v>9</v>
      </c>
      <c r="M7">
        <v>2873103</v>
      </c>
      <c r="N7">
        <v>1258633</v>
      </c>
      <c r="O7">
        <v>990820</v>
      </c>
      <c r="P7">
        <v>1728911</v>
      </c>
      <c r="Q7">
        <v>4799994</v>
      </c>
      <c r="R7">
        <v>4975735.8</v>
      </c>
      <c r="S7">
        <v>4358791</v>
      </c>
      <c r="T7">
        <v>1898296</v>
      </c>
      <c r="U7">
        <v>1383491</v>
      </c>
    </row>
    <row r="8" spans="1:21" ht="15.6" x14ac:dyDescent="0.3">
      <c r="A8" s="8">
        <v>43647</v>
      </c>
      <c r="B8" s="7">
        <v>92707</v>
      </c>
      <c r="C8" s="7">
        <v>111062</v>
      </c>
      <c r="D8" s="7">
        <v>313350</v>
      </c>
      <c r="E8" s="7">
        <v>476438.2</v>
      </c>
      <c r="F8" s="7">
        <v>336972</v>
      </c>
      <c r="G8" s="7">
        <v>90598.05</v>
      </c>
      <c r="H8" s="7">
        <v>125260</v>
      </c>
      <c r="I8" s="7">
        <v>197341</v>
      </c>
      <c r="J8" s="7">
        <v>122945.65</v>
      </c>
      <c r="L8" s="4" t="s">
        <v>10</v>
      </c>
      <c r="M8">
        <v>2402341</v>
      </c>
      <c r="N8">
        <v>1077684</v>
      </c>
      <c r="O8">
        <v>838260</v>
      </c>
      <c r="P8">
        <v>1498408.3</v>
      </c>
      <c r="Q8">
        <v>3990316</v>
      </c>
      <c r="R8">
        <v>4441330.0999999996</v>
      </c>
      <c r="S8">
        <v>3804358</v>
      </c>
      <c r="T8">
        <v>1787539</v>
      </c>
      <c r="U8">
        <v>1220386</v>
      </c>
    </row>
    <row r="9" spans="1:21" ht="15.6" x14ac:dyDescent="0.3">
      <c r="A9" s="8">
        <v>43678</v>
      </c>
      <c r="B9" s="7">
        <v>103221</v>
      </c>
      <c r="C9" s="7">
        <v>110318</v>
      </c>
      <c r="D9" s="7">
        <v>322780</v>
      </c>
      <c r="E9" s="7">
        <v>437613.25</v>
      </c>
      <c r="F9" s="7">
        <v>342541</v>
      </c>
      <c r="G9" s="7">
        <v>88324.95</v>
      </c>
      <c r="H9" s="7">
        <v>121542</v>
      </c>
      <c r="I9" s="7">
        <v>217017</v>
      </c>
      <c r="J9" s="7">
        <v>112267.25</v>
      </c>
      <c r="L9" s="4" t="s">
        <v>49</v>
      </c>
      <c r="M9">
        <v>1094665</v>
      </c>
      <c r="N9">
        <v>455428</v>
      </c>
      <c r="O9">
        <v>387672</v>
      </c>
      <c r="P9">
        <v>695593</v>
      </c>
      <c r="Q9">
        <v>1378123</v>
      </c>
      <c r="R9">
        <v>2037661</v>
      </c>
      <c r="S9">
        <v>1667646</v>
      </c>
      <c r="T9">
        <v>797458</v>
      </c>
      <c r="U9">
        <v>509201</v>
      </c>
    </row>
    <row r="10" spans="1:21" ht="15.6" x14ac:dyDescent="0.3">
      <c r="A10" s="8">
        <v>43709</v>
      </c>
      <c r="B10" s="7">
        <v>90111</v>
      </c>
      <c r="C10" s="7">
        <v>106270</v>
      </c>
      <c r="D10" s="7">
        <v>354919</v>
      </c>
      <c r="E10" s="7">
        <v>402319.85</v>
      </c>
      <c r="F10" s="7">
        <v>315866</v>
      </c>
      <c r="G10" s="7">
        <v>84905.85</v>
      </c>
      <c r="H10" s="7">
        <v>114643</v>
      </c>
      <c r="I10" s="7">
        <v>183466</v>
      </c>
      <c r="J10" s="7">
        <v>131451</v>
      </c>
      <c r="L10" s="4" t="s">
        <v>11</v>
      </c>
      <c r="M10">
        <v>13696597</v>
      </c>
      <c r="N10">
        <v>6862520.4000000004</v>
      </c>
      <c r="O10">
        <v>5243554.8</v>
      </c>
      <c r="P10">
        <v>8298441.0499999998</v>
      </c>
      <c r="Q10">
        <v>22447078</v>
      </c>
      <c r="R10">
        <v>26509319.399999999</v>
      </c>
      <c r="S10">
        <v>22093330</v>
      </c>
      <c r="T10">
        <v>8657068</v>
      </c>
      <c r="U10">
        <v>6507388</v>
      </c>
    </row>
    <row r="11" spans="1:21" ht="15.6" x14ac:dyDescent="0.3">
      <c r="A11" s="8">
        <v>43739</v>
      </c>
      <c r="B11" s="7">
        <v>95302</v>
      </c>
      <c r="C11" s="7">
        <v>110585</v>
      </c>
      <c r="D11" s="7">
        <v>337062</v>
      </c>
      <c r="E11" s="7">
        <v>392768.6</v>
      </c>
      <c r="F11" s="7">
        <v>339443</v>
      </c>
      <c r="G11" s="7">
        <v>78582.5</v>
      </c>
      <c r="H11" s="7">
        <v>124142</v>
      </c>
      <c r="I11" s="7">
        <v>199483</v>
      </c>
      <c r="J11" s="7">
        <v>109469</v>
      </c>
    </row>
    <row r="12" spans="1:21" ht="15.6" x14ac:dyDescent="0.3">
      <c r="A12" s="8">
        <v>43770</v>
      </c>
      <c r="B12" s="7">
        <v>82785</v>
      </c>
      <c r="C12" s="7">
        <v>101494</v>
      </c>
      <c r="D12" s="7">
        <v>293287</v>
      </c>
      <c r="E12" s="7">
        <v>371349.7</v>
      </c>
      <c r="F12" s="7">
        <v>301123</v>
      </c>
      <c r="G12" s="7">
        <v>77367.25</v>
      </c>
      <c r="H12" s="7">
        <v>103410</v>
      </c>
      <c r="I12" s="7">
        <v>173863</v>
      </c>
      <c r="J12" s="7">
        <v>94977.75</v>
      </c>
    </row>
    <row r="13" spans="1:21" ht="15.6" x14ac:dyDescent="0.3">
      <c r="A13" s="8">
        <v>43800</v>
      </c>
      <c r="B13" s="7">
        <v>81779</v>
      </c>
      <c r="C13" s="7">
        <v>100574</v>
      </c>
      <c r="D13" s="7">
        <v>323231</v>
      </c>
      <c r="E13" s="7">
        <v>373511</v>
      </c>
      <c r="F13" s="7">
        <v>288964</v>
      </c>
      <c r="G13" s="7">
        <v>81280.649999999994</v>
      </c>
      <c r="H13" s="7">
        <v>103711</v>
      </c>
      <c r="I13" s="7">
        <v>172124</v>
      </c>
      <c r="J13" s="7">
        <v>105823</v>
      </c>
    </row>
    <row r="14" spans="1:21" ht="15.6" x14ac:dyDescent="0.3">
      <c r="A14" s="8">
        <v>43831</v>
      </c>
      <c r="B14" s="7">
        <v>90665</v>
      </c>
      <c r="C14" s="7">
        <v>105047</v>
      </c>
      <c r="D14" s="7">
        <v>309961</v>
      </c>
      <c r="E14" s="7">
        <v>414730.85</v>
      </c>
      <c r="F14" s="7">
        <v>322643</v>
      </c>
      <c r="G14" s="7">
        <v>87869.25</v>
      </c>
      <c r="H14" s="7">
        <v>108884</v>
      </c>
      <c r="I14" s="7">
        <v>188762</v>
      </c>
      <c r="J14" s="7">
        <v>102878</v>
      </c>
    </row>
    <row r="15" spans="1:21" ht="15.6" x14ac:dyDescent="0.3">
      <c r="A15" s="8">
        <v>43862</v>
      </c>
      <c r="B15" s="7">
        <v>88178</v>
      </c>
      <c r="C15" s="7">
        <v>89923</v>
      </c>
      <c r="D15" s="7">
        <v>248592</v>
      </c>
      <c r="E15" s="7">
        <v>270025.05</v>
      </c>
      <c r="F15" s="7">
        <v>300445</v>
      </c>
      <c r="G15" s="7">
        <v>63567.5</v>
      </c>
      <c r="H15" s="7">
        <v>97559</v>
      </c>
      <c r="I15" s="7">
        <v>170007</v>
      </c>
      <c r="J15" s="7">
        <v>91659.75</v>
      </c>
    </row>
    <row r="16" spans="1:21" ht="15.6" x14ac:dyDescent="0.3">
      <c r="A16" s="8">
        <v>43891</v>
      </c>
      <c r="B16" s="7">
        <v>76019</v>
      </c>
      <c r="C16" s="7">
        <v>88302</v>
      </c>
      <c r="D16" s="7">
        <v>234570</v>
      </c>
      <c r="E16" s="7">
        <v>220254.55</v>
      </c>
      <c r="F16" s="7">
        <v>271511</v>
      </c>
      <c r="G16" s="7">
        <v>67034.75</v>
      </c>
      <c r="H16" s="7">
        <v>99129</v>
      </c>
      <c r="I16" s="7">
        <v>147034</v>
      </c>
      <c r="J16" s="7">
        <v>84035.25</v>
      </c>
    </row>
    <row r="17" spans="1:10" ht="15.6" x14ac:dyDescent="0.3">
      <c r="A17" s="8">
        <v>43922</v>
      </c>
      <c r="B17" s="7">
        <v>82899</v>
      </c>
      <c r="C17" s="7">
        <v>100034</v>
      </c>
      <c r="D17" s="7">
        <v>253540</v>
      </c>
      <c r="E17" s="7">
        <v>370111</v>
      </c>
      <c r="F17" s="7">
        <v>284074</v>
      </c>
      <c r="G17" s="7">
        <v>80002.5</v>
      </c>
      <c r="H17" s="7">
        <v>100310</v>
      </c>
      <c r="I17" s="7">
        <v>166679</v>
      </c>
      <c r="J17" s="7">
        <v>96991.5</v>
      </c>
    </row>
    <row r="18" spans="1:10" ht="15.6" x14ac:dyDescent="0.3">
      <c r="A18" s="8">
        <v>43952</v>
      </c>
      <c r="B18" s="7">
        <v>73072</v>
      </c>
      <c r="C18" s="7">
        <v>99509</v>
      </c>
      <c r="D18" s="7">
        <v>312590</v>
      </c>
      <c r="E18" s="7">
        <v>306323</v>
      </c>
      <c r="F18" s="7">
        <v>266004</v>
      </c>
      <c r="G18" s="7">
        <v>73422.5</v>
      </c>
      <c r="H18" s="7">
        <v>100310</v>
      </c>
      <c r="I18" s="7">
        <v>154730</v>
      </c>
      <c r="J18" s="7">
        <v>86128.5</v>
      </c>
    </row>
    <row r="19" spans="1:10" ht="15.6" x14ac:dyDescent="0.3">
      <c r="A19" s="8">
        <v>43983</v>
      </c>
      <c r="B19" s="7">
        <v>69775</v>
      </c>
      <c r="C19" s="7">
        <v>86903</v>
      </c>
      <c r="D19" s="7">
        <v>300714</v>
      </c>
      <c r="E19" s="7">
        <v>369188.9</v>
      </c>
      <c r="F19" s="7">
        <v>264054</v>
      </c>
      <c r="G19" s="7">
        <v>82463.75</v>
      </c>
      <c r="H19" s="7">
        <v>95502</v>
      </c>
      <c r="I19" s="7">
        <v>161363</v>
      </c>
      <c r="J19" s="7">
        <v>104115</v>
      </c>
    </row>
    <row r="20" spans="1:10" ht="15.6" x14ac:dyDescent="0.3">
      <c r="A20" s="8">
        <v>44013</v>
      </c>
      <c r="B20" s="7">
        <v>81530</v>
      </c>
      <c r="C20" s="7">
        <v>102339</v>
      </c>
      <c r="D20" s="7">
        <v>300714</v>
      </c>
      <c r="E20" s="7">
        <v>456028.7</v>
      </c>
      <c r="F20" s="7">
        <v>326079</v>
      </c>
      <c r="G20" s="7">
        <v>96419.9</v>
      </c>
      <c r="H20" s="7">
        <v>105692</v>
      </c>
      <c r="I20" s="7">
        <v>185548</v>
      </c>
      <c r="J20" s="7">
        <v>103389.25</v>
      </c>
    </row>
    <row r="21" spans="1:10" ht="15.6" x14ac:dyDescent="0.3">
      <c r="A21" s="8">
        <v>44044</v>
      </c>
      <c r="B21" s="7">
        <v>96965</v>
      </c>
      <c r="C21" s="7">
        <v>116714</v>
      </c>
      <c r="D21" s="7">
        <v>364792</v>
      </c>
      <c r="E21" s="7">
        <v>516285.95</v>
      </c>
      <c r="F21" s="7">
        <v>366887</v>
      </c>
      <c r="G21" s="7">
        <v>96264.4</v>
      </c>
      <c r="H21" s="7">
        <v>120914</v>
      </c>
      <c r="I21" s="7">
        <v>227537</v>
      </c>
      <c r="J21" s="7">
        <v>107889.5</v>
      </c>
    </row>
    <row r="22" spans="1:10" ht="15.6" x14ac:dyDescent="0.3">
      <c r="A22" s="8">
        <v>44075</v>
      </c>
      <c r="B22" s="7">
        <v>90399</v>
      </c>
      <c r="C22" s="7">
        <v>121508</v>
      </c>
      <c r="D22" s="7">
        <v>405618</v>
      </c>
      <c r="E22" s="7">
        <v>471794.5</v>
      </c>
      <c r="F22" s="7">
        <v>374649</v>
      </c>
      <c r="G22" s="7">
        <v>93913.75</v>
      </c>
      <c r="H22" s="7">
        <v>121115</v>
      </c>
      <c r="I22" s="7">
        <v>212517</v>
      </c>
      <c r="J22" s="7">
        <v>122542.5</v>
      </c>
    </row>
    <row r="23" spans="1:10" ht="15.6" x14ac:dyDescent="0.3">
      <c r="A23" s="8">
        <v>44105</v>
      </c>
      <c r="B23" s="7">
        <v>96563</v>
      </c>
      <c r="C23" s="7">
        <v>135175</v>
      </c>
      <c r="D23" s="7">
        <v>402408</v>
      </c>
      <c r="E23" s="7">
        <v>506613.2</v>
      </c>
      <c r="F23" s="7">
        <v>403103</v>
      </c>
      <c r="G23" s="7">
        <v>86753</v>
      </c>
      <c r="H23" s="7">
        <v>131770</v>
      </c>
      <c r="I23" s="7">
        <v>233215</v>
      </c>
      <c r="J23" s="7">
        <v>114569</v>
      </c>
    </row>
    <row r="24" spans="1:10" ht="15.6" x14ac:dyDescent="0.3">
      <c r="A24" s="8">
        <v>44136</v>
      </c>
      <c r="B24" s="7">
        <v>93369</v>
      </c>
      <c r="C24" s="7">
        <v>122475</v>
      </c>
      <c r="D24" s="7">
        <v>382677</v>
      </c>
      <c r="E24" s="7">
        <v>464819</v>
      </c>
      <c r="F24" s="7">
        <v>382912</v>
      </c>
      <c r="G24" s="7">
        <v>78048</v>
      </c>
      <c r="H24" s="7">
        <v>125214</v>
      </c>
      <c r="I24" s="7">
        <v>234583</v>
      </c>
      <c r="J24" s="7">
        <v>117151</v>
      </c>
    </row>
    <row r="25" spans="1:10" ht="15.6" x14ac:dyDescent="0.3">
      <c r="A25" s="8">
        <v>44166</v>
      </c>
      <c r="B25" s="7">
        <v>93568</v>
      </c>
      <c r="C25" s="7">
        <v>126771</v>
      </c>
      <c r="D25" s="7">
        <v>406072</v>
      </c>
      <c r="E25" s="7">
        <v>460865</v>
      </c>
      <c r="F25" s="7">
        <v>358325</v>
      </c>
      <c r="G25" s="7">
        <v>90217.75</v>
      </c>
      <c r="H25" s="7">
        <v>123218</v>
      </c>
      <c r="I25" s="7">
        <v>224656</v>
      </c>
      <c r="J25" s="7">
        <v>122468.5</v>
      </c>
    </row>
    <row r="26" spans="1:10" ht="15.6" x14ac:dyDescent="0.3">
      <c r="A26" s="8">
        <v>44197</v>
      </c>
      <c r="B26" s="7">
        <v>95478</v>
      </c>
      <c r="C26" s="7">
        <v>121578</v>
      </c>
      <c r="D26" s="7">
        <v>364255</v>
      </c>
      <c r="E26" s="7">
        <v>437609.2</v>
      </c>
      <c r="F26" s="7">
        <v>371392</v>
      </c>
      <c r="G26" s="7">
        <v>77403.199999999997</v>
      </c>
      <c r="H26" s="7">
        <v>130777</v>
      </c>
      <c r="I26" s="7">
        <v>232645</v>
      </c>
      <c r="J26" s="7">
        <v>114083.25</v>
      </c>
    </row>
    <row r="27" spans="1:10" ht="15.6" x14ac:dyDescent="0.3">
      <c r="A27" s="8">
        <v>44228</v>
      </c>
      <c r="B27" s="7">
        <v>81899</v>
      </c>
      <c r="C27" s="7">
        <v>92434</v>
      </c>
      <c r="D27" s="7">
        <v>373756</v>
      </c>
      <c r="E27" s="7">
        <v>412884.25</v>
      </c>
      <c r="F27" s="7">
        <v>334176</v>
      </c>
      <c r="G27" s="7">
        <v>80198.75</v>
      </c>
      <c r="H27" s="7">
        <v>110274</v>
      </c>
      <c r="I27" s="7">
        <v>189677</v>
      </c>
      <c r="J27" s="7">
        <v>101090.5</v>
      </c>
    </row>
    <row r="28" spans="1:10" ht="15.6" x14ac:dyDescent="0.3">
      <c r="A28" s="8">
        <v>44256</v>
      </c>
      <c r="B28" s="7">
        <v>113867</v>
      </c>
      <c r="C28" s="7">
        <v>134259</v>
      </c>
      <c r="D28" s="7">
        <v>408172</v>
      </c>
      <c r="E28" s="7">
        <v>490115</v>
      </c>
      <c r="F28" s="7">
        <v>393159</v>
      </c>
      <c r="G28" s="7">
        <v>97535.75</v>
      </c>
      <c r="H28" s="7">
        <v>130066</v>
      </c>
      <c r="I28" s="7">
        <v>249395</v>
      </c>
      <c r="J28" s="7">
        <v>139913.5</v>
      </c>
    </row>
    <row r="29" spans="1:10" ht="15.6" x14ac:dyDescent="0.3">
      <c r="A29" s="8">
        <v>44287</v>
      </c>
      <c r="B29" s="7">
        <v>105054</v>
      </c>
      <c r="C29" s="7">
        <v>128834</v>
      </c>
      <c r="D29" s="7">
        <v>367151</v>
      </c>
      <c r="E29" s="7">
        <v>490126.85</v>
      </c>
      <c r="F29" s="7">
        <v>359265</v>
      </c>
      <c r="G29" s="7">
        <v>101886.25</v>
      </c>
      <c r="H29" s="7">
        <v>137954</v>
      </c>
      <c r="I29" s="7">
        <v>236479</v>
      </c>
      <c r="J29" s="7">
        <v>120144.5</v>
      </c>
    </row>
    <row r="30" spans="1:10" ht="15.6" x14ac:dyDescent="0.3">
      <c r="A30" s="8">
        <v>44317</v>
      </c>
      <c r="B30" s="7">
        <v>107050</v>
      </c>
      <c r="C30" s="7">
        <v>132853</v>
      </c>
      <c r="D30" s="7">
        <v>444736</v>
      </c>
      <c r="E30" s="7">
        <v>535714.19999999995</v>
      </c>
      <c r="F30" s="7">
        <v>396417</v>
      </c>
      <c r="G30" s="7">
        <v>92558</v>
      </c>
      <c r="H30" s="7">
        <v>144916</v>
      </c>
      <c r="I30" s="7">
        <v>235687</v>
      </c>
      <c r="J30" s="7">
        <v>132714</v>
      </c>
    </row>
    <row r="31" spans="1:10" ht="15.6" x14ac:dyDescent="0.3">
      <c r="A31" s="8">
        <v>44348</v>
      </c>
      <c r="B31" s="7">
        <v>105668</v>
      </c>
      <c r="C31" s="7">
        <v>139448</v>
      </c>
      <c r="D31" s="7">
        <v>357101</v>
      </c>
      <c r="E31" s="7">
        <v>467763.25</v>
      </c>
      <c r="F31" s="7">
        <v>386771</v>
      </c>
      <c r="G31" s="7">
        <v>95060</v>
      </c>
      <c r="H31" s="7">
        <v>138737</v>
      </c>
      <c r="I31" s="7">
        <v>219840</v>
      </c>
      <c r="J31" s="7">
        <v>133904</v>
      </c>
    </row>
    <row r="32" spans="1:10" ht="15.6" x14ac:dyDescent="0.3">
      <c r="A32" s="8">
        <v>44378</v>
      </c>
      <c r="B32" s="7">
        <v>119445</v>
      </c>
      <c r="C32" s="7">
        <v>137197</v>
      </c>
      <c r="D32" s="7">
        <v>382940</v>
      </c>
      <c r="E32" s="7">
        <v>469360.85</v>
      </c>
      <c r="F32" s="7">
        <v>393945</v>
      </c>
      <c r="G32" s="7">
        <v>94745</v>
      </c>
      <c r="H32" s="7">
        <v>142963</v>
      </c>
      <c r="I32" s="7">
        <v>227876</v>
      </c>
      <c r="J32" s="7">
        <v>125632</v>
      </c>
    </row>
    <row r="33" spans="1:10" ht="15.6" x14ac:dyDescent="0.3">
      <c r="A33" s="8">
        <v>44409</v>
      </c>
      <c r="B33" s="7">
        <v>114671</v>
      </c>
      <c r="C33" s="7">
        <v>159791</v>
      </c>
      <c r="D33" s="7">
        <v>407426</v>
      </c>
      <c r="E33" s="7">
        <v>485672</v>
      </c>
      <c r="F33" s="7">
        <v>399716</v>
      </c>
      <c r="G33" s="7">
        <v>97850</v>
      </c>
      <c r="H33" s="7">
        <v>144226</v>
      </c>
      <c r="I33" s="7">
        <v>241713</v>
      </c>
      <c r="J33" s="7">
        <v>111447</v>
      </c>
    </row>
    <row r="34" spans="1:10" ht="15.6" x14ac:dyDescent="0.3">
      <c r="A34" s="8">
        <v>44440</v>
      </c>
      <c r="B34" s="7">
        <v>98208</v>
      </c>
      <c r="C34" s="7">
        <v>135387</v>
      </c>
      <c r="D34" s="7">
        <v>370230</v>
      </c>
      <c r="E34" s="7">
        <v>468059</v>
      </c>
      <c r="F34" s="7">
        <v>379190</v>
      </c>
      <c r="G34" s="7">
        <v>81789</v>
      </c>
      <c r="H34" s="7">
        <v>152196.5</v>
      </c>
      <c r="I34" s="7">
        <v>233275</v>
      </c>
      <c r="J34" s="7">
        <v>122798</v>
      </c>
    </row>
    <row r="35" spans="1:10" ht="15.6" x14ac:dyDescent="0.3">
      <c r="A35" s="8">
        <v>44470</v>
      </c>
      <c r="B35" s="7">
        <v>107773</v>
      </c>
      <c r="C35" s="7">
        <v>151395</v>
      </c>
      <c r="D35" s="7">
        <v>385000</v>
      </c>
      <c r="E35" s="7">
        <v>467287</v>
      </c>
      <c r="F35" s="7">
        <v>398535</v>
      </c>
      <c r="G35" s="7">
        <v>74438</v>
      </c>
      <c r="H35" s="7">
        <v>148212</v>
      </c>
      <c r="I35" s="7">
        <v>259314</v>
      </c>
      <c r="J35" s="7">
        <v>122803</v>
      </c>
    </row>
    <row r="36" spans="1:10" ht="15.6" x14ac:dyDescent="0.3">
      <c r="A36" s="8">
        <v>44501</v>
      </c>
      <c r="B36" s="7">
        <v>127081</v>
      </c>
      <c r="C36" s="7">
        <v>152508</v>
      </c>
      <c r="D36" s="7">
        <v>362394</v>
      </c>
      <c r="E36" s="7">
        <v>403444</v>
      </c>
      <c r="F36" s="7">
        <v>382074</v>
      </c>
      <c r="G36" s="7">
        <v>83097</v>
      </c>
      <c r="H36" s="7">
        <v>141617</v>
      </c>
      <c r="I36" s="7">
        <v>236991</v>
      </c>
      <c r="J36" s="7">
        <v>125892</v>
      </c>
    </row>
    <row r="37" spans="1:10" ht="15.6" x14ac:dyDescent="0.3">
      <c r="A37" s="8">
        <v>44531</v>
      </c>
      <c r="B37" s="7">
        <v>118710</v>
      </c>
      <c r="C37" s="7">
        <v>148301</v>
      </c>
      <c r="D37" s="7">
        <v>358687</v>
      </c>
      <c r="E37" s="7">
        <v>385251</v>
      </c>
      <c r="F37" s="7">
        <v>392348</v>
      </c>
      <c r="G37" s="7">
        <v>79055</v>
      </c>
      <c r="H37" s="7">
        <v>157590</v>
      </c>
      <c r="I37" s="7">
        <v>238309</v>
      </c>
      <c r="J37" s="7">
        <v>97285</v>
      </c>
    </row>
    <row r="38" spans="1:10" ht="15.6" x14ac:dyDescent="0.3">
      <c r="A38" s="8">
        <v>44562</v>
      </c>
      <c r="B38" s="7">
        <v>117181</v>
      </c>
      <c r="C38" s="7">
        <v>158569</v>
      </c>
      <c r="D38" s="7">
        <v>389334</v>
      </c>
      <c r="E38" s="7">
        <v>427208</v>
      </c>
      <c r="F38" s="7">
        <v>398215</v>
      </c>
      <c r="G38" s="7">
        <v>83860</v>
      </c>
      <c r="H38" s="7">
        <v>127597</v>
      </c>
      <c r="I38" s="7">
        <v>250654</v>
      </c>
      <c r="J38" s="7">
        <v>113026</v>
      </c>
    </row>
    <row r="39" spans="1:10" ht="15.6" x14ac:dyDescent="0.3">
      <c r="A39" s="8">
        <v>44593</v>
      </c>
      <c r="B39" s="7">
        <v>119582</v>
      </c>
      <c r="C39" s="7">
        <v>125965</v>
      </c>
      <c r="D39" s="7">
        <v>390335</v>
      </c>
      <c r="E39" s="7">
        <v>424073</v>
      </c>
      <c r="F39" s="7">
        <v>385539</v>
      </c>
      <c r="G39" s="7">
        <v>85286</v>
      </c>
      <c r="H39" s="7">
        <v>143476</v>
      </c>
      <c r="I39" s="7">
        <v>220398</v>
      </c>
      <c r="J39" s="7">
        <v>125851</v>
      </c>
    </row>
    <row r="40" spans="1:10" ht="15.6" x14ac:dyDescent="0.3">
      <c r="A40" s="8">
        <v>44621</v>
      </c>
      <c r="B40" s="7">
        <v>132203</v>
      </c>
      <c r="C40" s="7">
        <v>152553</v>
      </c>
      <c r="D40" s="7">
        <v>427280</v>
      </c>
      <c r="E40" s="7">
        <v>495196</v>
      </c>
      <c r="F40" s="7">
        <v>442976</v>
      </c>
      <c r="G40" s="7">
        <v>94271</v>
      </c>
      <c r="H40" s="7">
        <v>148932</v>
      </c>
      <c r="I40" s="7">
        <v>211297</v>
      </c>
      <c r="J40" s="7">
        <v>126211</v>
      </c>
    </row>
    <row r="41" spans="1:10" ht="15.6" x14ac:dyDescent="0.3">
      <c r="A41" s="8">
        <v>44652</v>
      </c>
      <c r="B41" s="7">
        <v>140730</v>
      </c>
      <c r="C41" s="7">
        <v>162965</v>
      </c>
      <c r="D41" s="7">
        <v>400803</v>
      </c>
      <c r="E41" s="7">
        <v>456670</v>
      </c>
      <c r="F41" s="7">
        <v>415216</v>
      </c>
      <c r="G41" s="7">
        <v>84303</v>
      </c>
      <c r="H41" s="7">
        <v>142639</v>
      </c>
      <c r="I41" s="7">
        <v>247177</v>
      </c>
      <c r="J41" s="7">
        <v>99291</v>
      </c>
    </row>
    <row r="42" spans="1:10" ht="15.6" x14ac:dyDescent="0.3">
      <c r="A42" s="8">
        <v>44682</v>
      </c>
      <c r="B42" s="7">
        <v>126320</v>
      </c>
      <c r="C42" s="7">
        <v>158798</v>
      </c>
      <c r="D42" s="7">
        <v>436977</v>
      </c>
      <c r="E42" s="7">
        <v>499960</v>
      </c>
      <c r="F42" s="7">
        <v>426423</v>
      </c>
      <c r="G42" s="7">
        <v>98789</v>
      </c>
      <c r="H42" s="7">
        <v>166907</v>
      </c>
      <c r="I42" s="7">
        <v>253508</v>
      </c>
      <c r="J42" s="7">
        <v>120624</v>
      </c>
    </row>
    <row r="43" spans="1:10" ht="15.6" x14ac:dyDescent="0.3">
      <c r="A43" s="8">
        <v>44713</v>
      </c>
      <c r="B43" s="7">
        <v>90090</v>
      </c>
      <c r="C43" s="7">
        <v>139488</v>
      </c>
      <c r="D43" s="7">
        <v>415677</v>
      </c>
      <c r="E43" s="7">
        <v>444680</v>
      </c>
      <c r="F43" s="7">
        <v>440804</v>
      </c>
      <c r="G43" s="7">
        <v>95530</v>
      </c>
      <c r="H43" s="7">
        <v>152496</v>
      </c>
      <c r="I43" s="7">
        <v>236481</v>
      </c>
      <c r="J43" s="7">
        <v>113295</v>
      </c>
    </row>
    <row r="44" spans="1:10" ht="15.6" x14ac:dyDescent="0.3">
      <c r="A44" s="8">
        <v>44743</v>
      </c>
      <c r="B44" s="7">
        <v>104846</v>
      </c>
      <c r="C44" s="7">
        <v>159881</v>
      </c>
      <c r="D44" s="7">
        <v>376175</v>
      </c>
      <c r="E44" s="7">
        <v>485452</v>
      </c>
      <c r="F44" s="7">
        <v>402969</v>
      </c>
      <c r="G44" s="7">
        <v>69463</v>
      </c>
      <c r="H44" s="7">
        <v>149828</v>
      </c>
      <c r="I44" s="7">
        <v>251761</v>
      </c>
      <c r="J44" s="7">
        <v>88502</v>
      </c>
    </row>
    <row r="45" spans="1:10" ht="15.6" x14ac:dyDescent="0.3">
      <c r="A45" s="8">
        <v>44774</v>
      </c>
      <c r="B45" s="7">
        <v>113864</v>
      </c>
      <c r="C45" s="7">
        <v>180132</v>
      </c>
      <c r="D45" s="7">
        <v>384530</v>
      </c>
      <c r="E45" s="7">
        <v>403602</v>
      </c>
      <c r="F45" s="7">
        <v>428721</v>
      </c>
      <c r="G45" s="7">
        <v>87844</v>
      </c>
      <c r="H45" s="7">
        <v>160673</v>
      </c>
      <c r="I45" s="7">
        <v>290915</v>
      </c>
      <c r="J45" s="7">
        <v>102157</v>
      </c>
    </row>
    <row r="46" spans="1:10" ht="15.6" x14ac:dyDescent="0.3">
      <c r="A46" s="8">
        <v>44805</v>
      </c>
      <c r="B46" s="7">
        <v>113654</v>
      </c>
      <c r="C46" s="7">
        <v>177979</v>
      </c>
      <c r="D46" s="7">
        <v>342671</v>
      </c>
      <c r="E46" s="7">
        <v>343462</v>
      </c>
      <c r="F46" s="7">
        <v>423424</v>
      </c>
      <c r="G46" s="7">
        <v>77803</v>
      </c>
      <c r="H46" s="7">
        <v>143416</v>
      </c>
      <c r="I46" s="7">
        <v>210367</v>
      </c>
      <c r="J46" s="7">
        <v>102148</v>
      </c>
    </row>
    <row r="47" spans="1:10" ht="15.6" x14ac:dyDescent="0.3">
      <c r="A47" s="8">
        <v>44835</v>
      </c>
      <c r="B47" s="7">
        <v>121305</v>
      </c>
      <c r="C47" s="7">
        <v>181292</v>
      </c>
      <c r="D47" s="7">
        <v>293924</v>
      </c>
      <c r="E47" s="7">
        <v>336307</v>
      </c>
      <c r="F47" s="7">
        <v>382453</v>
      </c>
      <c r="G47" s="7">
        <v>79459</v>
      </c>
      <c r="H47" s="7">
        <v>144043</v>
      </c>
      <c r="I47" s="7">
        <v>263828</v>
      </c>
      <c r="J47" s="7">
        <v>95637</v>
      </c>
    </row>
    <row r="48" spans="1:10" ht="15.6" x14ac:dyDescent="0.3">
      <c r="A48" s="8">
        <v>44866</v>
      </c>
      <c r="B48" s="7">
        <v>99380</v>
      </c>
      <c r="C48" s="7">
        <v>164619</v>
      </c>
      <c r="D48" s="7">
        <v>259442</v>
      </c>
      <c r="E48" s="7">
        <v>307079.8</v>
      </c>
      <c r="F48" s="7">
        <v>349658</v>
      </c>
      <c r="G48" s="7">
        <v>68646</v>
      </c>
      <c r="H48" s="7">
        <v>123179</v>
      </c>
      <c r="I48" s="7">
        <v>219089</v>
      </c>
      <c r="J48" s="7">
        <v>86708</v>
      </c>
    </row>
    <row r="49" spans="1:10" ht="15.6" x14ac:dyDescent="0.3">
      <c r="A49" s="8">
        <v>44896</v>
      </c>
      <c r="B49" s="7">
        <v>104336</v>
      </c>
      <c r="C49" s="7">
        <v>136055</v>
      </c>
      <c r="D49" s="7">
        <v>241643</v>
      </c>
      <c r="E49" s="7">
        <v>352046</v>
      </c>
      <c r="F49" s="7">
        <v>303596</v>
      </c>
      <c r="G49" s="7">
        <v>65566</v>
      </c>
      <c r="H49" s="7">
        <v>125725</v>
      </c>
      <c r="I49" s="7">
        <v>217628</v>
      </c>
      <c r="J49" s="7">
        <v>85183</v>
      </c>
    </row>
    <row r="50" spans="1:10" ht="15.6" x14ac:dyDescent="0.3">
      <c r="A50" s="8">
        <v>44927</v>
      </c>
      <c r="B50" s="7">
        <v>108786</v>
      </c>
      <c r="C50" s="7">
        <v>149400</v>
      </c>
      <c r="D50" s="7">
        <v>263394</v>
      </c>
      <c r="E50" s="7">
        <v>372040</v>
      </c>
      <c r="F50" s="7">
        <v>323981</v>
      </c>
      <c r="G50" s="7">
        <v>66636.5</v>
      </c>
      <c r="H50" s="7">
        <v>134589</v>
      </c>
      <c r="I50" s="7">
        <v>210804</v>
      </c>
      <c r="J50" s="7">
        <v>79067.25</v>
      </c>
    </row>
    <row r="51" spans="1:10" ht="15.6" x14ac:dyDescent="0.3">
      <c r="A51" s="8">
        <v>44958</v>
      </c>
      <c r="B51" s="7">
        <v>93780</v>
      </c>
      <c r="C51" s="7">
        <v>141946</v>
      </c>
      <c r="D51" s="7">
        <v>254970</v>
      </c>
      <c r="E51" s="7">
        <v>249407.45</v>
      </c>
      <c r="F51" s="7">
        <v>288314</v>
      </c>
      <c r="G51" s="7">
        <v>58073.25</v>
      </c>
      <c r="H51" s="7">
        <v>108808.25</v>
      </c>
      <c r="I51" s="7">
        <v>184189</v>
      </c>
      <c r="J51" s="7">
        <v>83104.25</v>
      </c>
    </row>
    <row r="52" spans="1:10" ht="15.6" x14ac:dyDescent="0.3">
      <c r="A52" s="8">
        <v>44986</v>
      </c>
      <c r="B52" s="7">
        <v>91694</v>
      </c>
      <c r="C52" s="7">
        <v>133912</v>
      </c>
      <c r="D52" s="7">
        <v>279148</v>
      </c>
      <c r="E52" s="7">
        <v>319961.95</v>
      </c>
      <c r="F52" s="7">
        <v>286142</v>
      </c>
      <c r="G52" s="7">
        <v>60311</v>
      </c>
      <c r="H52" s="7">
        <v>105315</v>
      </c>
      <c r="I52" s="7">
        <v>170295</v>
      </c>
      <c r="J52" s="7">
        <v>79263.5</v>
      </c>
    </row>
    <row r="53" spans="1:10" ht="15.6" x14ac:dyDescent="0.3">
      <c r="A53" s="8">
        <v>45017</v>
      </c>
      <c r="B53" s="7">
        <v>101024</v>
      </c>
      <c r="C53" s="7">
        <v>140720</v>
      </c>
      <c r="D53" s="7">
        <v>313444</v>
      </c>
      <c r="E53" s="7">
        <v>343688.5</v>
      </c>
      <c r="F53" s="7">
        <v>320948</v>
      </c>
      <c r="G53" s="7">
        <v>70139.75</v>
      </c>
      <c r="H53" s="7">
        <v>91470.75</v>
      </c>
      <c r="I53" s="7">
        <v>195679</v>
      </c>
      <c r="J53" s="7">
        <v>85339.25</v>
      </c>
    </row>
    <row r="54" spans="1:10" ht="15.6" x14ac:dyDescent="0.3">
      <c r="A54" s="8">
        <v>45047</v>
      </c>
      <c r="B54" s="7">
        <v>99130</v>
      </c>
      <c r="C54" s="7">
        <v>139745</v>
      </c>
      <c r="D54" s="7">
        <v>361661</v>
      </c>
      <c r="E54" s="7">
        <v>409150.2</v>
      </c>
      <c r="F54" s="7">
        <v>351430</v>
      </c>
      <c r="G54" s="7">
        <v>70887.25</v>
      </c>
      <c r="H54" s="7">
        <v>129203</v>
      </c>
      <c r="I54" s="7">
        <v>188728</v>
      </c>
      <c r="J54" s="7">
        <v>78151.25</v>
      </c>
    </row>
    <row r="55" spans="1:10" ht="15.6" x14ac:dyDescent="0.3">
      <c r="A55" s="8">
        <v>45078</v>
      </c>
      <c r="B55" s="7">
        <v>95831</v>
      </c>
      <c r="C55" s="7">
        <v>146636</v>
      </c>
      <c r="D55" s="7">
        <v>274325</v>
      </c>
      <c r="E55" s="7">
        <v>435306.7</v>
      </c>
      <c r="F55" s="7">
        <v>326681</v>
      </c>
      <c r="G55" s="7">
        <v>66295.25</v>
      </c>
      <c r="H55" s="7">
        <v>124338.3</v>
      </c>
      <c r="I55" s="7">
        <v>180369</v>
      </c>
      <c r="J55" s="7">
        <v>90767.5</v>
      </c>
    </row>
    <row r="56" spans="1:10" ht="15.6" x14ac:dyDescent="0.3">
      <c r="A56" s="8">
        <v>45108</v>
      </c>
      <c r="B56" s="7">
        <v>107777</v>
      </c>
      <c r="C56" s="7">
        <v>166151</v>
      </c>
      <c r="D56" s="7">
        <v>271086</v>
      </c>
      <c r="E56" s="7">
        <v>364208.3</v>
      </c>
      <c r="F56" s="7">
        <v>372139</v>
      </c>
      <c r="G56" s="7">
        <v>78122</v>
      </c>
      <c r="H56" s="7">
        <v>141575</v>
      </c>
      <c r="I56" s="7">
        <v>230225</v>
      </c>
      <c r="J56" s="7">
        <v>88684</v>
      </c>
    </row>
    <row r="57" spans="1:10" ht="15.6" x14ac:dyDescent="0.3">
      <c r="A57" s="8">
        <v>45139</v>
      </c>
      <c r="B57" s="7">
        <v>102207</v>
      </c>
      <c r="C57" s="7">
        <v>149660</v>
      </c>
      <c r="D57" s="7">
        <v>325436</v>
      </c>
      <c r="E57" s="7">
        <v>433224</v>
      </c>
      <c r="F57" s="7">
        <v>348921</v>
      </c>
      <c r="G57" s="7">
        <v>72481</v>
      </c>
      <c r="H57" s="7">
        <v>136788</v>
      </c>
      <c r="I57" s="7">
        <v>202423</v>
      </c>
      <c r="J57" s="7">
        <v>82767</v>
      </c>
    </row>
    <row r="58" spans="1:10" ht="15.6" x14ac:dyDescent="0.3">
      <c r="A58" s="8">
        <v>45170</v>
      </c>
      <c r="B58" s="7">
        <v>97331</v>
      </c>
      <c r="C58" s="7">
        <v>156161</v>
      </c>
      <c r="D58" s="7">
        <v>408926</v>
      </c>
      <c r="E58" s="7">
        <v>392608</v>
      </c>
      <c r="F58" s="7">
        <v>339033</v>
      </c>
      <c r="G58" s="7">
        <v>74428</v>
      </c>
      <c r="H58" s="7">
        <v>130073</v>
      </c>
      <c r="I58" s="7">
        <v>199893</v>
      </c>
      <c r="J58" s="7">
        <v>134642</v>
      </c>
    </row>
    <row r="59" spans="1:10" ht="15.6" x14ac:dyDescent="0.3">
      <c r="A59" s="8">
        <v>45200</v>
      </c>
      <c r="B59" s="7">
        <v>121155</v>
      </c>
      <c r="C59" s="7">
        <v>174929</v>
      </c>
      <c r="D59" s="7">
        <v>363300</v>
      </c>
      <c r="E59" s="7">
        <v>372455</v>
      </c>
      <c r="F59" s="7">
        <v>381756</v>
      </c>
      <c r="G59" s="7">
        <v>73281</v>
      </c>
      <c r="H59" s="7">
        <v>146199</v>
      </c>
      <c r="I59" s="7">
        <v>220298</v>
      </c>
      <c r="J59" s="7">
        <v>100502</v>
      </c>
    </row>
    <row r="60" spans="1:10" ht="15.6" x14ac:dyDescent="0.3">
      <c r="A60" s="8">
        <v>45231</v>
      </c>
      <c r="B60" s="7">
        <v>98115</v>
      </c>
      <c r="C60" s="7">
        <v>137631</v>
      </c>
      <c r="D60" s="7">
        <v>355339</v>
      </c>
      <c r="E60" s="7">
        <v>384619</v>
      </c>
      <c r="F60" s="7">
        <v>324559</v>
      </c>
      <c r="G60" s="7">
        <v>71258</v>
      </c>
      <c r="H60" s="7">
        <v>128419</v>
      </c>
      <c r="I60" s="7">
        <v>211056</v>
      </c>
      <c r="J60" s="7">
        <v>87295</v>
      </c>
    </row>
    <row r="61" spans="1:10" ht="15.6" x14ac:dyDescent="0.3">
      <c r="A61" s="8">
        <v>45261</v>
      </c>
      <c r="B61" s="7">
        <v>103556</v>
      </c>
      <c r="C61" s="7">
        <v>150648</v>
      </c>
      <c r="D61" s="7">
        <v>333329</v>
      </c>
      <c r="E61" s="7">
        <v>364661</v>
      </c>
      <c r="F61" s="7">
        <v>326412</v>
      </c>
      <c r="G61" s="7">
        <v>76347</v>
      </c>
      <c r="H61" s="7">
        <v>121630</v>
      </c>
      <c r="I61" s="7">
        <v>208382</v>
      </c>
      <c r="J61" s="7">
        <v>88101</v>
      </c>
    </row>
    <row r="62" spans="1:10" ht="15.6" x14ac:dyDescent="0.3">
      <c r="A62" s="8">
        <v>45292</v>
      </c>
      <c r="B62" s="7">
        <v>99765</v>
      </c>
      <c r="C62" s="7">
        <v>154493</v>
      </c>
      <c r="D62" s="7">
        <v>325339</v>
      </c>
      <c r="E62" s="7">
        <v>441763</v>
      </c>
      <c r="F62" s="7">
        <v>342790</v>
      </c>
      <c r="G62" s="7">
        <v>72081</v>
      </c>
      <c r="H62" s="7">
        <v>129204</v>
      </c>
      <c r="I62" s="7">
        <v>219079</v>
      </c>
      <c r="J62" s="7">
        <v>80410</v>
      </c>
    </row>
    <row r="63" spans="1:10" ht="15.6" x14ac:dyDescent="0.3">
      <c r="A63" s="8">
        <v>45323</v>
      </c>
      <c r="B63" s="7">
        <v>104118</v>
      </c>
      <c r="C63" s="7">
        <v>166849</v>
      </c>
      <c r="D63" s="7">
        <v>329850</v>
      </c>
      <c r="E63" s="7">
        <v>408764</v>
      </c>
      <c r="F63" s="7">
        <v>332241</v>
      </c>
      <c r="G63" s="7">
        <v>76734</v>
      </c>
      <c r="H63" s="7">
        <v>130965</v>
      </c>
      <c r="I63" s="7">
        <v>218997</v>
      </c>
      <c r="J63" s="7">
        <v>81823</v>
      </c>
    </row>
    <row r="64" spans="1:10" ht="15.6" x14ac:dyDescent="0.3">
      <c r="A64" s="8">
        <v>45352</v>
      </c>
      <c r="B64" s="7">
        <v>107237</v>
      </c>
      <c r="C64" s="7">
        <v>164634</v>
      </c>
      <c r="D64" s="7">
        <v>302521</v>
      </c>
      <c r="E64" s="7">
        <v>379542</v>
      </c>
      <c r="F64" s="7">
        <v>353300</v>
      </c>
      <c r="G64" s="7">
        <v>83483</v>
      </c>
      <c r="H64" s="7">
        <v>134944</v>
      </c>
      <c r="I64" s="7">
        <v>211033</v>
      </c>
      <c r="J64" s="7">
        <v>92787</v>
      </c>
    </row>
    <row r="65" spans="1:10" ht="15.6" x14ac:dyDescent="0.3">
      <c r="A65" s="8">
        <v>45383</v>
      </c>
      <c r="B65" s="7">
        <v>106877</v>
      </c>
      <c r="C65" s="7">
        <v>146910</v>
      </c>
      <c r="D65" s="7">
        <v>364665</v>
      </c>
      <c r="E65" s="7">
        <v>416929</v>
      </c>
      <c r="F65" s="7">
        <v>349792</v>
      </c>
      <c r="G65" s="7">
        <v>75335</v>
      </c>
      <c r="H65" s="7">
        <v>146779</v>
      </c>
      <c r="I65" s="7">
        <v>211881</v>
      </c>
      <c r="J65" s="7">
        <v>96852</v>
      </c>
    </row>
    <row r="66" spans="1:10" ht="15.6" x14ac:dyDescent="0.3">
      <c r="A66" s="8">
        <v>45413</v>
      </c>
      <c r="B66" s="7">
        <v>91204</v>
      </c>
      <c r="C66" s="7">
        <v>164572</v>
      </c>
      <c r="D66" s="7">
        <v>345271</v>
      </c>
      <c r="E66" s="7">
        <v>390663</v>
      </c>
      <c r="F66" s="7"/>
      <c r="G66" s="7">
        <v>80039</v>
      </c>
      <c r="H66" s="7">
        <v>153701</v>
      </c>
      <c r="I66" s="7">
        <v>233675</v>
      </c>
      <c r="J66" s="7">
        <v>103556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E99B1-DB1E-004C-B27F-CFE63E334A32}">
  <dimension ref="A1:U66"/>
  <sheetViews>
    <sheetView workbookViewId="0">
      <selection activeCell="L3" sqref="L3:U11"/>
    </sheetView>
  </sheetViews>
  <sheetFormatPr defaultColWidth="11.5546875" defaultRowHeight="14.4" x14ac:dyDescent="0.3"/>
  <cols>
    <col min="12" max="12" width="12.109375" bestFit="1" customWidth="1"/>
    <col min="13" max="13" width="12.33203125" bestFit="1" customWidth="1"/>
    <col min="14" max="14" width="14.44140625" bestFit="1" customWidth="1"/>
    <col min="15" max="15" width="13.77734375" bestFit="1" customWidth="1"/>
    <col min="16" max="16" width="15.6640625" bestFit="1" customWidth="1"/>
    <col min="17" max="17" width="12.77734375" bestFit="1" customWidth="1"/>
    <col min="18" max="18" width="11.44140625" bestFit="1" customWidth="1"/>
    <col min="19" max="19" width="15.33203125" bestFit="1" customWidth="1"/>
    <col min="20" max="20" width="13.109375" bestFit="1" customWidth="1"/>
    <col min="21" max="21" width="15" bestFit="1" customWidth="1"/>
  </cols>
  <sheetData>
    <row r="1" spans="1:21" ht="15.6" x14ac:dyDescent="0.3">
      <c r="A1" t="s">
        <v>29</v>
      </c>
      <c r="B1" s="9" t="s">
        <v>30</v>
      </c>
      <c r="C1" s="9" t="s">
        <v>31</v>
      </c>
      <c r="D1" s="9" t="s">
        <v>32</v>
      </c>
      <c r="E1" s="9" t="s">
        <v>33</v>
      </c>
      <c r="F1" s="9" t="s">
        <v>34</v>
      </c>
      <c r="G1" s="9" t="s">
        <v>35</v>
      </c>
      <c r="H1" s="9" t="s">
        <v>36</v>
      </c>
      <c r="I1" s="9" t="s">
        <v>37</v>
      </c>
      <c r="J1" s="9" t="s">
        <v>38</v>
      </c>
    </row>
    <row r="2" spans="1:21" x14ac:dyDescent="0.3">
      <c r="A2" s="10">
        <v>43466</v>
      </c>
      <c r="B2">
        <v>63750</v>
      </c>
      <c r="C2">
        <v>87961</v>
      </c>
      <c r="D2">
        <v>131436</v>
      </c>
      <c r="E2">
        <v>144993</v>
      </c>
      <c r="F2">
        <v>111833</v>
      </c>
      <c r="G2">
        <v>75350.2</v>
      </c>
      <c r="H2">
        <v>77948</v>
      </c>
      <c r="I2">
        <v>124373</v>
      </c>
      <c r="J2">
        <v>72858.5</v>
      </c>
    </row>
    <row r="3" spans="1:21" x14ac:dyDescent="0.3">
      <c r="A3" s="10">
        <v>43497</v>
      </c>
      <c r="B3">
        <v>62086</v>
      </c>
      <c r="C3">
        <v>86460</v>
      </c>
      <c r="D3">
        <v>105287</v>
      </c>
      <c r="E3">
        <v>142554</v>
      </c>
      <c r="F3">
        <v>113358</v>
      </c>
      <c r="G3">
        <v>67837.149999999994</v>
      </c>
      <c r="H3">
        <v>76642</v>
      </c>
      <c r="I3">
        <v>105260</v>
      </c>
      <c r="J3">
        <v>65610</v>
      </c>
      <c r="L3" s="3" t="s">
        <v>12</v>
      </c>
      <c r="M3" t="s">
        <v>47</v>
      </c>
      <c r="N3" t="s">
        <v>46</v>
      </c>
      <c r="O3" t="s">
        <v>45</v>
      </c>
      <c r="P3" t="s">
        <v>44</v>
      </c>
      <c r="Q3" t="s">
        <v>43</v>
      </c>
      <c r="R3" t="s">
        <v>42</v>
      </c>
      <c r="S3" t="s">
        <v>41</v>
      </c>
      <c r="T3" t="s">
        <v>40</v>
      </c>
      <c r="U3" t="s">
        <v>39</v>
      </c>
    </row>
    <row r="4" spans="1:21" x14ac:dyDescent="0.3">
      <c r="A4" s="10">
        <v>43525</v>
      </c>
      <c r="B4">
        <v>77704</v>
      </c>
      <c r="C4">
        <v>118295</v>
      </c>
      <c r="D4">
        <v>117288</v>
      </c>
      <c r="E4">
        <v>158923</v>
      </c>
      <c r="F4">
        <v>130038</v>
      </c>
      <c r="G4">
        <v>88202.05</v>
      </c>
      <c r="H4">
        <v>89282</v>
      </c>
      <c r="I4">
        <v>155083</v>
      </c>
      <c r="J4">
        <v>86856.25</v>
      </c>
      <c r="L4" s="4" t="s">
        <v>48</v>
      </c>
    </row>
    <row r="5" spans="1:21" x14ac:dyDescent="0.3">
      <c r="A5" s="10">
        <v>43556</v>
      </c>
      <c r="B5">
        <v>73295</v>
      </c>
      <c r="C5">
        <v>106654</v>
      </c>
      <c r="D5">
        <v>123804</v>
      </c>
      <c r="E5">
        <v>155532</v>
      </c>
      <c r="F5">
        <v>131311</v>
      </c>
      <c r="G5">
        <v>79291.45</v>
      </c>
      <c r="H5">
        <v>85378</v>
      </c>
      <c r="I5">
        <v>129726</v>
      </c>
      <c r="J5">
        <v>81304.75</v>
      </c>
      <c r="L5" s="4" t="s">
        <v>6</v>
      </c>
      <c r="M5">
        <v>913333.75</v>
      </c>
      <c r="N5">
        <v>966104</v>
      </c>
      <c r="O5">
        <v>1470373</v>
      </c>
      <c r="P5">
        <v>1756172</v>
      </c>
      <c r="Q5">
        <v>931018.69999999984</v>
      </c>
      <c r="R5">
        <v>1460447</v>
      </c>
      <c r="S5">
        <v>1472804</v>
      </c>
      <c r="T5">
        <v>1265669</v>
      </c>
      <c r="U5">
        <v>816963</v>
      </c>
    </row>
    <row r="6" spans="1:21" x14ac:dyDescent="0.3">
      <c r="A6" s="10">
        <v>43586</v>
      </c>
      <c r="B6">
        <v>71399</v>
      </c>
      <c r="C6">
        <v>116693</v>
      </c>
      <c r="D6">
        <v>120577</v>
      </c>
      <c r="E6">
        <v>167357</v>
      </c>
      <c r="F6">
        <v>132315</v>
      </c>
      <c r="G6">
        <v>78069.850000000006</v>
      </c>
      <c r="H6">
        <v>88065</v>
      </c>
      <c r="I6">
        <v>126895</v>
      </c>
      <c r="J6">
        <v>70541</v>
      </c>
      <c r="L6" s="4" t="s">
        <v>7</v>
      </c>
      <c r="M6">
        <v>781723.5</v>
      </c>
      <c r="N6">
        <v>940684</v>
      </c>
      <c r="O6">
        <v>1414893</v>
      </c>
      <c r="P6">
        <v>1531401</v>
      </c>
      <c r="Q6">
        <v>927798.64999999991</v>
      </c>
      <c r="R6">
        <v>1321043</v>
      </c>
      <c r="S6">
        <v>1475893</v>
      </c>
      <c r="T6">
        <v>1224232</v>
      </c>
      <c r="U6">
        <v>774812</v>
      </c>
    </row>
    <row r="7" spans="1:21" x14ac:dyDescent="0.3">
      <c r="A7" s="10">
        <v>43617</v>
      </c>
      <c r="B7">
        <v>66496</v>
      </c>
      <c r="C7">
        <v>106429</v>
      </c>
      <c r="D7">
        <v>133833</v>
      </c>
      <c r="E7">
        <v>139318</v>
      </c>
      <c r="F7">
        <v>122663</v>
      </c>
      <c r="G7">
        <v>74900.95</v>
      </c>
      <c r="H7">
        <v>76535</v>
      </c>
      <c r="I7">
        <v>119295</v>
      </c>
      <c r="J7">
        <v>76558.75</v>
      </c>
      <c r="L7" s="4" t="s">
        <v>8</v>
      </c>
      <c r="M7">
        <v>680781.5</v>
      </c>
      <c r="N7">
        <v>1049587.75</v>
      </c>
      <c r="O7">
        <v>1382234</v>
      </c>
      <c r="P7">
        <v>1184144.5</v>
      </c>
      <c r="Q7">
        <v>852375.25</v>
      </c>
      <c r="R7">
        <v>1358730</v>
      </c>
      <c r="S7">
        <v>1437917</v>
      </c>
      <c r="T7">
        <v>1068982</v>
      </c>
      <c r="U7">
        <v>814966</v>
      </c>
    </row>
    <row r="8" spans="1:21" x14ac:dyDescent="0.3">
      <c r="A8" s="10">
        <v>43647</v>
      </c>
      <c r="B8">
        <v>72126</v>
      </c>
      <c r="C8">
        <v>104470</v>
      </c>
      <c r="D8">
        <v>111654</v>
      </c>
      <c r="E8">
        <v>161340</v>
      </c>
      <c r="F8">
        <v>118015</v>
      </c>
      <c r="G8">
        <v>76414.2</v>
      </c>
      <c r="H8">
        <v>80955</v>
      </c>
      <c r="I8">
        <v>117790</v>
      </c>
      <c r="J8">
        <v>73827.5</v>
      </c>
      <c r="L8" s="4" t="s">
        <v>9</v>
      </c>
      <c r="M8">
        <v>554901</v>
      </c>
      <c r="N8">
        <v>1076146</v>
      </c>
      <c r="O8">
        <v>1348851</v>
      </c>
      <c r="P8">
        <v>1187084.5</v>
      </c>
      <c r="Q8">
        <v>760862</v>
      </c>
      <c r="R8">
        <v>1297769</v>
      </c>
      <c r="S8">
        <v>1414883</v>
      </c>
      <c r="T8">
        <v>1250165</v>
      </c>
      <c r="U8">
        <v>665459</v>
      </c>
    </row>
    <row r="9" spans="1:21" x14ac:dyDescent="0.3">
      <c r="A9" s="10">
        <v>43678</v>
      </c>
      <c r="B9">
        <v>73927</v>
      </c>
      <c r="C9">
        <v>109388</v>
      </c>
      <c r="D9">
        <v>124975</v>
      </c>
      <c r="E9">
        <v>146284</v>
      </c>
      <c r="F9">
        <v>127237</v>
      </c>
      <c r="G9">
        <v>75079.600000000006</v>
      </c>
      <c r="H9">
        <v>80655</v>
      </c>
      <c r="I9">
        <v>125558</v>
      </c>
      <c r="J9">
        <v>74851.5</v>
      </c>
      <c r="L9" s="4" t="s">
        <v>10</v>
      </c>
      <c r="M9">
        <v>587641.75</v>
      </c>
      <c r="N9">
        <v>1101621.25</v>
      </c>
      <c r="O9">
        <v>1336109</v>
      </c>
      <c r="P9">
        <v>1291997.5</v>
      </c>
      <c r="Q9">
        <v>736213.5</v>
      </c>
      <c r="R9">
        <v>1284976</v>
      </c>
      <c r="S9">
        <v>1282438</v>
      </c>
      <c r="T9">
        <v>1388004</v>
      </c>
      <c r="U9">
        <v>702974</v>
      </c>
    </row>
    <row r="10" spans="1:21" x14ac:dyDescent="0.3">
      <c r="A10" s="10">
        <v>43709</v>
      </c>
      <c r="B10">
        <v>61494</v>
      </c>
      <c r="C10">
        <v>102309</v>
      </c>
      <c r="D10">
        <v>123215</v>
      </c>
      <c r="E10">
        <v>130768</v>
      </c>
      <c r="F10">
        <v>116231</v>
      </c>
      <c r="G10">
        <v>72057.600000000006</v>
      </c>
      <c r="H10">
        <v>71561</v>
      </c>
      <c r="I10">
        <v>107972</v>
      </c>
      <c r="J10">
        <v>82147.5</v>
      </c>
      <c r="L10" s="4" t="s">
        <v>49</v>
      </c>
      <c r="M10">
        <v>262303</v>
      </c>
      <c r="N10">
        <v>498275</v>
      </c>
      <c r="O10">
        <v>597793</v>
      </c>
      <c r="P10">
        <v>663036</v>
      </c>
      <c r="Q10">
        <v>336687</v>
      </c>
      <c r="R10">
        <v>446100</v>
      </c>
      <c r="S10">
        <v>478249</v>
      </c>
      <c r="T10">
        <v>655116</v>
      </c>
      <c r="U10">
        <v>289105</v>
      </c>
    </row>
    <row r="11" spans="1:21" x14ac:dyDescent="0.3">
      <c r="A11" s="10">
        <v>43739</v>
      </c>
      <c r="B11">
        <v>69952</v>
      </c>
      <c r="C11">
        <v>109362</v>
      </c>
      <c r="D11">
        <v>131635</v>
      </c>
      <c r="E11">
        <v>140331</v>
      </c>
      <c r="F11">
        <v>127256</v>
      </c>
      <c r="G11">
        <v>87392.6</v>
      </c>
      <c r="H11">
        <v>83557</v>
      </c>
      <c r="I11">
        <v>127971</v>
      </c>
      <c r="J11">
        <v>79321</v>
      </c>
      <c r="L11" s="4" t="s">
        <v>11</v>
      </c>
      <c r="M11">
        <v>3780684.5</v>
      </c>
      <c r="N11">
        <v>5632418</v>
      </c>
      <c r="O11">
        <v>7550253</v>
      </c>
      <c r="P11">
        <v>7613835.5</v>
      </c>
      <c r="Q11">
        <v>4544955.0999999996</v>
      </c>
      <c r="R11">
        <v>7169065</v>
      </c>
      <c r="S11">
        <v>7562184</v>
      </c>
      <c r="T11">
        <v>6852168</v>
      </c>
      <c r="U11">
        <v>4064279</v>
      </c>
    </row>
    <row r="12" spans="1:21" x14ac:dyDescent="0.3">
      <c r="A12" s="10">
        <v>43770</v>
      </c>
      <c r="B12">
        <v>62831</v>
      </c>
      <c r="C12">
        <v>107927</v>
      </c>
      <c r="D12">
        <v>123705</v>
      </c>
      <c r="E12">
        <v>138544</v>
      </c>
      <c r="F12">
        <v>119422</v>
      </c>
      <c r="G12">
        <v>81779.95</v>
      </c>
      <c r="H12">
        <v>77241</v>
      </c>
      <c r="I12">
        <v>119126</v>
      </c>
      <c r="J12">
        <v>73589</v>
      </c>
    </row>
    <row r="13" spans="1:21" x14ac:dyDescent="0.3">
      <c r="A13" s="10">
        <v>43800</v>
      </c>
      <c r="B13">
        <v>61903</v>
      </c>
      <c r="C13">
        <v>109721</v>
      </c>
      <c r="D13">
        <v>125395</v>
      </c>
      <c r="E13">
        <v>130228</v>
      </c>
      <c r="F13">
        <v>110768</v>
      </c>
      <c r="G13">
        <v>74643.100000000006</v>
      </c>
      <c r="H13">
        <v>78285</v>
      </c>
      <c r="I13">
        <v>111324</v>
      </c>
      <c r="J13">
        <v>75868</v>
      </c>
    </row>
    <row r="14" spans="1:21" x14ac:dyDescent="0.3">
      <c r="A14" s="10">
        <v>43831</v>
      </c>
      <c r="B14">
        <v>68505</v>
      </c>
      <c r="C14">
        <v>118782</v>
      </c>
      <c r="D14">
        <v>108625</v>
      </c>
      <c r="E14">
        <v>148206</v>
      </c>
      <c r="F14">
        <v>118488</v>
      </c>
      <c r="G14">
        <v>77932.25</v>
      </c>
      <c r="H14">
        <v>79328</v>
      </c>
      <c r="I14">
        <v>121960</v>
      </c>
      <c r="J14">
        <v>66410.25</v>
      </c>
    </row>
    <row r="15" spans="1:21" x14ac:dyDescent="0.3">
      <c r="A15" s="10">
        <v>43862</v>
      </c>
      <c r="B15">
        <v>74235</v>
      </c>
      <c r="C15">
        <v>110854</v>
      </c>
      <c r="D15">
        <v>125559</v>
      </c>
      <c r="E15">
        <v>134468</v>
      </c>
      <c r="F15">
        <v>113801</v>
      </c>
      <c r="G15">
        <v>78279.95</v>
      </c>
      <c r="H15">
        <v>80834</v>
      </c>
      <c r="I15">
        <v>125953</v>
      </c>
      <c r="J15">
        <v>68553.25</v>
      </c>
    </row>
    <row r="16" spans="1:21" x14ac:dyDescent="0.3">
      <c r="A16" s="10">
        <v>43891</v>
      </c>
      <c r="B16">
        <v>73077</v>
      </c>
      <c r="C16">
        <v>114972</v>
      </c>
      <c r="D16">
        <v>145442</v>
      </c>
      <c r="E16">
        <v>121146</v>
      </c>
      <c r="F16">
        <v>136780</v>
      </c>
      <c r="G16">
        <v>83781.5</v>
      </c>
      <c r="H16">
        <v>90761</v>
      </c>
      <c r="I16">
        <v>136774</v>
      </c>
      <c r="J16">
        <v>79395.25</v>
      </c>
    </row>
    <row r="17" spans="1:10" x14ac:dyDescent="0.3">
      <c r="A17" s="10">
        <v>43922</v>
      </c>
      <c r="B17">
        <v>56611</v>
      </c>
      <c r="C17">
        <v>91808</v>
      </c>
      <c r="D17">
        <v>102502</v>
      </c>
      <c r="E17">
        <v>130321</v>
      </c>
      <c r="F17">
        <v>97312</v>
      </c>
      <c r="G17">
        <v>82164.399999999994</v>
      </c>
      <c r="H17">
        <v>71158</v>
      </c>
      <c r="I17">
        <v>120852</v>
      </c>
      <c r="J17">
        <v>66954.75</v>
      </c>
    </row>
    <row r="18" spans="1:10" x14ac:dyDescent="0.3">
      <c r="A18" s="10">
        <v>43952</v>
      </c>
      <c r="B18">
        <v>58972</v>
      </c>
      <c r="C18">
        <v>100538</v>
      </c>
      <c r="D18">
        <v>134556</v>
      </c>
      <c r="E18">
        <v>104382</v>
      </c>
      <c r="F18">
        <v>95462</v>
      </c>
      <c r="G18">
        <v>69720</v>
      </c>
      <c r="H18">
        <v>72160</v>
      </c>
      <c r="I18">
        <v>122271</v>
      </c>
      <c r="J18">
        <v>59594.75</v>
      </c>
    </row>
    <row r="19" spans="1:10" x14ac:dyDescent="0.3">
      <c r="A19" s="10">
        <v>43983</v>
      </c>
      <c r="B19">
        <v>57935</v>
      </c>
      <c r="C19">
        <v>97635</v>
      </c>
      <c r="D19">
        <v>117538</v>
      </c>
      <c r="E19">
        <v>109585</v>
      </c>
      <c r="F19">
        <v>97769</v>
      </c>
      <c r="G19">
        <v>70638.45</v>
      </c>
      <c r="H19">
        <v>71591</v>
      </c>
      <c r="I19">
        <v>117424</v>
      </c>
      <c r="J19">
        <v>70431.25</v>
      </c>
    </row>
    <row r="20" spans="1:10" x14ac:dyDescent="0.3">
      <c r="A20" s="10">
        <v>44013</v>
      </c>
      <c r="B20">
        <v>57628</v>
      </c>
      <c r="C20">
        <v>98509</v>
      </c>
      <c r="D20">
        <v>138602</v>
      </c>
      <c r="E20">
        <v>126353</v>
      </c>
      <c r="F20">
        <v>102740</v>
      </c>
      <c r="G20">
        <v>71524.899999999994</v>
      </c>
      <c r="H20">
        <v>68594</v>
      </c>
      <c r="I20">
        <v>112464</v>
      </c>
      <c r="J20">
        <v>56547</v>
      </c>
    </row>
    <row r="21" spans="1:10" x14ac:dyDescent="0.3">
      <c r="A21" s="10">
        <v>44044</v>
      </c>
      <c r="B21">
        <v>66825</v>
      </c>
      <c r="C21">
        <v>98552</v>
      </c>
      <c r="D21">
        <v>126177</v>
      </c>
      <c r="E21">
        <v>131428</v>
      </c>
      <c r="F21">
        <v>103067</v>
      </c>
      <c r="G21">
        <v>76144.25</v>
      </c>
      <c r="H21">
        <v>75325</v>
      </c>
      <c r="I21">
        <v>115665</v>
      </c>
      <c r="J21">
        <v>54918</v>
      </c>
    </row>
    <row r="22" spans="1:10" x14ac:dyDescent="0.3">
      <c r="A22" s="10">
        <v>44075</v>
      </c>
      <c r="B22">
        <v>60245</v>
      </c>
      <c r="C22">
        <v>92415</v>
      </c>
      <c r="D22">
        <v>112556</v>
      </c>
      <c r="E22">
        <v>130396</v>
      </c>
      <c r="F22">
        <v>114690</v>
      </c>
      <c r="G22">
        <v>75674.25</v>
      </c>
      <c r="H22">
        <v>75526</v>
      </c>
      <c r="I22">
        <v>105229</v>
      </c>
      <c r="J22">
        <v>66939</v>
      </c>
    </row>
    <row r="23" spans="1:10" x14ac:dyDescent="0.3">
      <c r="A23" s="10">
        <v>44105</v>
      </c>
      <c r="B23">
        <v>69093</v>
      </c>
      <c r="C23">
        <v>97185</v>
      </c>
      <c r="D23">
        <v>114679</v>
      </c>
      <c r="E23">
        <v>143935</v>
      </c>
      <c r="F23">
        <v>118281</v>
      </c>
      <c r="G23">
        <v>86941.75</v>
      </c>
      <c r="H23">
        <v>83705</v>
      </c>
      <c r="I23">
        <v>117148</v>
      </c>
      <c r="J23">
        <v>64282</v>
      </c>
    </row>
    <row r="24" spans="1:10" x14ac:dyDescent="0.3">
      <c r="A24" s="10">
        <v>44136</v>
      </c>
      <c r="B24">
        <v>64447</v>
      </c>
      <c r="C24">
        <v>102755</v>
      </c>
      <c r="D24">
        <v>117283</v>
      </c>
      <c r="E24">
        <v>130916</v>
      </c>
      <c r="F24">
        <v>118762</v>
      </c>
      <c r="G24">
        <v>79667.199999999997</v>
      </c>
      <c r="H24">
        <v>89032</v>
      </c>
      <c r="I24">
        <v>113357</v>
      </c>
      <c r="J24">
        <v>63849</v>
      </c>
    </row>
    <row r="25" spans="1:10" x14ac:dyDescent="0.3">
      <c r="A25" s="10">
        <v>44166</v>
      </c>
      <c r="B25">
        <v>67239</v>
      </c>
      <c r="C25">
        <v>100227</v>
      </c>
      <c r="D25">
        <v>132374</v>
      </c>
      <c r="E25">
        <v>120265</v>
      </c>
      <c r="F25">
        <v>103891</v>
      </c>
      <c r="G25">
        <v>75329.75</v>
      </c>
      <c r="H25">
        <v>82670</v>
      </c>
      <c r="I25">
        <v>105796</v>
      </c>
      <c r="J25">
        <v>63849</v>
      </c>
    </row>
    <row r="26" spans="1:10" x14ac:dyDescent="0.3">
      <c r="A26" s="10">
        <v>44197</v>
      </c>
      <c r="B26">
        <v>67937</v>
      </c>
      <c r="C26">
        <v>99694</v>
      </c>
      <c r="D26">
        <v>116254</v>
      </c>
      <c r="E26">
        <v>119326</v>
      </c>
      <c r="F26">
        <v>108738</v>
      </c>
      <c r="G26">
        <v>69147.25</v>
      </c>
      <c r="H26">
        <v>84688</v>
      </c>
      <c r="I26">
        <v>113365</v>
      </c>
      <c r="J26">
        <v>57516.75</v>
      </c>
    </row>
    <row r="27" spans="1:10" x14ac:dyDescent="0.3">
      <c r="A27" s="10">
        <v>44228</v>
      </c>
      <c r="B27">
        <v>67411</v>
      </c>
      <c r="C27">
        <v>79840</v>
      </c>
      <c r="D27">
        <v>119416</v>
      </c>
      <c r="E27">
        <v>101208</v>
      </c>
      <c r="F27">
        <v>94698</v>
      </c>
      <c r="G27">
        <v>69525.25</v>
      </c>
      <c r="H27">
        <v>87466</v>
      </c>
      <c r="I27">
        <v>111045</v>
      </c>
      <c r="J27">
        <v>59218</v>
      </c>
    </row>
    <row r="28" spans="1:10" x14ac:dyDescent="0.3">
      <c r="A28" s="10">
        <v>44256</v>
      </c>
      <c r="B28">
        <v>79077</v>
      </c>
      <c r="C28">
        <v>106745</v>
      </c>
      <c r="D28">
        <v>139710</v>
      </c>
      <c r="E28">
        <v>122899</v>
      </c>
      <c r="F28">
        <v>126699</v>
      </c>
      <c r="G28">
        <v>94169.25</v>
      </c>
      <c r="H28">
        <v>94846</v>
      </c>
      <c r="I28">
        <v>135283</v>
      </c>
      <c r="J28">
        <v>70154.25</v>
      </c>
    </row>
    <row r="29" spans="1:10" x14ac:dyDescent="0.3">
      <c r="A29" s="10">
        <v>44287</v>
      </c>
      <c r="B29">
        <v>73333</v>
      </c>
      <c r="C29">
        <v>91766</v>
      </c>
      <c r="D29">
        <v>124069</v>
      </c>
      <c r="E29">
        <v>114448.5</v>
      </c>
      <c r="F29">
        <v>121671</v>
      </c>
      <c r="G29">
        <v>80289.5</v>
      </c>
      <c r="H29">
        <v>95618</v>
      </c>
      <c r="I29">
        <v>128206</v>
      </c>
      <c r="J29">
        <v>58931.5</v>
      </c>
    </row>
    <row r="30" spans="1:10" x14ac:dyDescent="0.3">
      <c r="A30" s="10">
        <v>44317</v>
      </c>
      <c r="B30">
        <v>73281</v>
      </c>
      <c r="C30">
        <v>95439</v>
      </c>
      <c r="D30">
        <v>135345</v>
      </c>
      <c r="E30">
        <v>109886</v>
      </c>
      <c r="F30">
        <v>134458</v>
      </c>
      <c r="G30">
        <v>74726</v>
      </c>
      <c r="H30">
        <v>99717</v>
      </c>
      <c r="I30">
        <v>137812</v>
      </c>
      <c r="J30">
        <v>62527</v>
      </c>
    </row>
    <row r="31" spans="1:10" x14ac:dyDescent="0.3">
      <c r="A31" s="10">
        <v>44348</v>
      </c>
      <c r="B31">
        <v>68990</v>
      </c>
      <c r="C31">
        <v>84614</v>
      </c>
      <c r="D31">
        <v>116947</v>
      </c>
      <c r="E31">
        <v>96067</v>
      </c>
      <c r="F31">
        <v>112987</v>
      </c>
      <c r="G31">
        <v>71192</v>
      </c>
      <c r="H31">
        <v>78853</v>
      </c>
      <c r="I31">
        <v>114266</v>
      </c>
      <c r="J31">
        <v>56930</v>
      </c>
    </row>
    <row r="32" spans="1:10" x14ac:dyDescent="0.3">
      <c r="A32" s="10">
        <v>44378</v>
      </c>
      <c r="B32">
        <v>65655</v>
      </c>
      <c r="C32">
        <v>75457</v>
      </c>
      <c r="D32">
        <v>109951</v>
      </c>
      <c r="E32">
        <v>91440</v>
      </c>
      <c r="F32">
        <v>111159</v>
      </c>
      <c r="G32">
        <v>68153</v>
      </c>
      <c r="H32">
        <v>81068</v>
      </c>
      <c r="I32">
        <v>119072</v>
      </c>
      <c r="J32">
        <v>48833</v>
      </c>
    </row>
    <row r="33" spans="1:10" x14ac:dyDescent="0.3">
      <c r="A33" s="10">
        <v>44409</v>
      </c>
      <c r="B33">
        <v>65207</v>
      </c>
      <c r="C33">
        <v>85660</v>
      </c>
      <c r="D33">
        <v>119485</v>
      </c>
      <c r="E33">
        <v>101292</v>
      </c>
      <c r="F33">
        <v>103886</v>
      </c>
      <c r="G33">
        <v>71753</v>
      </c>
      <c r="H33">
        <v>85256.25</v>
      </c>
      <c r="I33">
        <v>114070</v>
      </c>
      <c r="J33">
        <v>51487</v>
      </c>
    </row>
    <row r="34" spans="1:10" x14ac:dyDescent="0.3">
      <c r="A34" s="10">
        <v>44440</v>
      </c>
      <c r="B34">
        <v>61705</v>
      </c>
      <c r="C34">
        <v>69765</v>
      </c>
      <c r="D34">
        <v>110787</v>
      </c>
      <c r="E34">
        <v>75714</v>
      </c>
      <c r="F34">
        <v>99893</v>
      </c>
      <c r="G34">
        <v>62203</v>
      </c>
      <c r="H34">
        <v>80696.5</v>
      </c>
      <c r="I34">
        <v>108900</v>
      </c>
      <c r="J34">
        <v>57169</v>
      </c>
    </row>
    <row r="35" spans="1:10" x14ac:dyDescent="0.3">
      <c r="A35" s="10">
        <v>44470</v>
      </c>
      <c r="B35">
        <v>67595</v>
      </c>
      <c r="C35">
        <v>94933</v>
      </c>
      <c r="D35">
        <v>122214</v>
      </c>
      <c r="E35">
        <v>98251</v>
      </c>
      <c r="F35">
        <v>120250</v>
      </c>
      <c r="G35">
        <v>63338</v>
      </c>
      <c r="H35">
        <v>88710</v>
      </c>
      <c r="I35">
        <v>112907</v>
      </c>
      <c r="J35">
        <v>57971</v>
      </c>
    </row>
    <row r="36" spans="1:10" x14ac:dyDescent="0.3">
      <c r="A36" s="10">
        <v>44501</v>
      </c>
      <c r="B36">
        <v>67639</v>
      </c>
      <c r="C36">
        <v>94409</v>
      </c>
      <c r="D36">
        <v>109821</v>
      </c>
      <c r="E36">
        <v>82741</v>
      </c>
      <c r="F36">
        <v>118155</v>
      </c>
      <c r="G36">
        <v>72155</v>
      </c>
      <c r="H36">
        <v>84002</v>
      </c>
      <c r="I36">
        <v>102508</v>
      </c>
      <c r="J36">
        <v>59341</v>
      </c>
    </row>
    <row r="37" spans="1:10" x14ac:dyDescent="0.3">
      <c r="A37" s="10">
        <v>44531</v>
      </c>
      <c r="B37">
        <v>57136</v>
      </c>
      <c r="C37">
        <v>90660</v>
      </c>
      <c r="D37">
        <v>113918</v>
      </c>
      <c r="E37">
        <v>70872</v>
      </c>
      <c r="F37">
        <v>106136</v>
      </c>
      <c r="G37">
        <v>55724</v>
      </c>
      <c r="H37">
        <v>88667</v>
      </c>
      <c r="I37">
        <v>84800</v>
      </c>
      <c r="J37">
        <v>40703</v>
      </c>
    </row>
    <row r="38" spans="1:10" x14ac:dyDescent="0.3">
      <c r="A38" s="10">
        <v>44562</v>
      </c>
      <c r="B38">
        <v>54256</v>
      </c>
      <c r="C38">
        <v>86940</v>
      </c>
      <c r="D38">
        <v>123060</v>
      </c>
      <c r="E38">
        <v>100185.25</v>
      </c>
      <c r="F38">
        <v>100663</v>
      </c>
      <c r="G38">
        <v>61704</v>
      </c>
      <c r="H38">
        <v>69589</v>
      </c>
      <c r="I38">
        <v>90886</v>
      </c>
      <c r="J38">
        <v>37219</v>
      </c>
    </row>
    <row r="39" spans="1:10" x14ac:dyDescent="0.3">
      <c r="A39" s="10">
        <v>44593</v>
      </c>
      <c r="B39">
        <v>54755</v>
      </c>
      <c r="C39">
        <v>82079</v>
      </c>
      <c r="D39">
        <v>117935</v>
      </c>
      <c r="E39">
        <v>95441</v>
      </c>
      <c r="F39">
        <v>103782</v>
      </c>
      <c r="G39">
        <v>62399</v>
      </c>
      <c r="H39">
        <v>88582</v>
      </c>
      <c r="I39">
        <v>103690</v>
      </c>
      <c r="J39">
        <v>45855</v>
      </c>
    </row>
    <row r="40" spans="1:10" x14ac:dyDescent="0.3">
      <c r="A40" s="10">
        <v>44621</v>
      </c>
      <c r="B40">
        <v>69017</v>
      </c>
      <c r="C40">
        <v>108541</v>
      </c>
      <c r="D40">
        <v>114185</v>
      </c>
      <c r="E40">
        <v>111781</v>
      </c>
      <c r="F40">
        <v>119248</v>
      </c>
      <c r="G40">
        <v>69878</v>
      </c>
      <c r="H40">
        <v>95803</v>
      </c>
      <c r="I40">
        <v>109372</v>
      </c>
      <c r="J40">
        <v>54740</v>
      </c>
    </row>
    <row r="41" spans="1:10" x14ac:dyDescent="0.3">
      <c r="A41" s="10">
        <v>44652</v>
      </c>
      <c r="B41">
        <v>55571</v>
      </c>
      <c r="C41">
        <v>114860</v>
      </c>
      <c r="D41">
        <v>121876</v>
      </c>
      <c r="E41">
        <v>99878</v>
      </c>
      <c r="F41">
        <v>112235</v>
      </c>
      <c r="G41">
        <v>65834</v>
      </c>
      <c r="H41">
        <v>99589</v>
      </c>
      <c r="I41">
        <v>125330</v>
      </c>
      <c r="J41">
        <v>46600</v>
      </c>
    </row>
    <row r="42" spans="1:10" x14ac:dyDescent="0.3">
      <c r="A42" s="10">
        <v>44682</v>
      </c>
      <c r="B42">
        <v>53312</v>
      </c>
      <c r="C42">
        <v>106358</v>
      </c>
      <c r="D42">
        <v>118234</v>
      </c>
      <c r="E42">
        <v>125655.5</v>
      </c>
      <c r="F42">
        <v>118552</v>
      </c>
      <c r="G42">
        <v>75067</v>
      </c>
      <c r="H42">
        <v>97665</v>
      </c>
      <c r="I42">
        <v>122287</v>
      </c>
      <c r="J42">
        <v>45543</v>
      </c>
    </row>
    <row r="43" spans="1:10" x14ac:dyDescent="0.3">
      <c r="A43" s="10">
        <v>44713</v>
      </c>
      <c r="B43">
        <v>44694</v>
      </c>
      <c r="C43">
        <v>84614</v>
      </c>
      <c r="D43">
        <v>115303</v>
      </c>
      <c r="E43">
        <v>93890</v>
      </c>
      <c r="F43">
        <v>109843</v>
      </c>
      <c r="G43">
        <v>68227</v>
      </c>
      <c r="H43">
        <v>86138</v>
      </c>
      <c r="I43">
        <v>122332</v>
      </c>
      <c r="J43">
        <v>51964</v>
      </c>
    </row>
    <row r="44" spans="1:10" x14ac:dyDescent="0.3">
      <c r="A44" s="10">
        <v>44743</v>
      </c>
      <c r="B44">
        <v>49309</v>
      </c>
      <c r="C44">
        <v>102644</v>
      </c>
      <c r="D44">
        <v>109411</v>
      </c>
      <c r="E44">
        <v>103899</v>
      </c>
      <c r="F44">
        <v>95823</v>
      </c>
      <c r="G44">
        <v>47166</v>
      </c>
      <c r="H44">
        <v>85169</v>
      </c>
      <c r="I44">
        <v>122928</v>
      </c>
      <c r="J44">
        <v>40697</v>
      </c>
    </row>
    <row r="45" spans="1:10" x14ac:dyDescent="0.3">
      <c r="A45" s="10">
        <v>44774</v>
      </c>
      <c r="B45">
        <v>51884</v>
      </c>
      <c r="C45">
        <v>116841</v>
      </c>
      <c r="D45">
        <v>121408</v>
      </c>
      <c r="E45">
        <v>102319</v>
      </c>
      <c r="F45">
        <v>109058</v>
      </c>
      <c r="G45">
        <v>67838</v>
      </c>
      <c r="H45">
        <v>95745</v>
      </c>
      <c r="I45">
        <v>119192</v>
      </c>
      <c r="J45">
        <v>48563</v>
      </c>
    </row>
    <row r="46" spans="1:10" x14ac:dyDescent="0.3">
      <c r="A46" s="10">
        <v>44805</v>
      </c>
      <c r="B46">
        <v>50093</v>
      </c>
      <c r="C46">
        <v>102744</v>
      </c>
      <c r="D46">
        <v>112940</v>
      </c>
      <c r="E46">
        <v>77680</v>
      </c>
      <c r="F46">
        <v>103263</v>
      </c>
      <c r="G46">
        <v>54756</v>
      </c>
      <c r="H46">
        <v>84466</v>
      </c>
      <c r="I46">
        <v>100236</v>
      </c>
      <c r="J46">
        <v>46315</v>
      </c>
    </row>
    <row r="47" spans="1:10" x14ac:dyDescent="0.3">
      <c r="A47" s="10">
        <v>44835</v>
      </c>
      <c r="B47">
        <v>62965</v>
      </c>
      <c r="C47">
        <v>118781</v>
      </c>
      <c r="D47">
        <v>119761</v>
      </c>
      <c r="E47">
        <v>89722</v>
      </c>
      <c r="F47">
        <v>112325</v>
      </c>
      <c r="G47">
        <v>66408</v>
      </c>
      <c r="H47">
        <v>89574</v>
      </c>
      <c r="I47">
        <v>116297</v>
      </c>
      <c r="J47">
        <v>41693</v>
      </c>
    </row>
    <row r="48" spans="1:10" x14ac:dyDescent="0.3">
      <c r="A48" s="10">
        <v>44866</v>
      </c>
      <c r="B48">
        <v>56283</v>
      </c>
      <c r="C48">
        <v>118187</v>
      </c>
      <c r="D48">
        <v>124988</v>
      </c>
      <c r="E48">
        <v>90115.75</v>
      </c>
      <c r="F48">
        <v>110111</v>
      </c>
      <c r="G48">
        <v>63283</v>
      </c>
      <c r="H48">
        <v>92988</v>
      </c>
      <c r="I48">
        <v>108577</v>
      </c>
      <c r="J48">
        <v>48931</v>
      </c>
    </row>
    <row r="49" spans="1:10" x14ac:dyDescent="0.3">
      <c r="A49" s="10">
        <v>44896</v>
      </c>
      <c r="B49">
        <v>63320</v>
      </c>
      <c r="C49">
        <v>107576</v>
      </c>
      <c r="D49">
        <v>115782</v>
      </c>
      <c r="E49">
        <v>96518</v>
      </c>
      <c r="F49">
        <v>102866</v>
      </c>
      <c r="G49">
        <v>58302</v>
      </c>
      <c r="H49">
        <v>90838</v>
      </c>
      <c r="I49">
        <v>107724</v>
      </c>
      <c r="J49">
        <v>46781</v>
      </c>
    </row>
    <row r="50" spans="1:10" x14ac:dyDescent="0.3">
      <c r="A50" s="10">
        <v>44927</v>
      </c>
      <c r="B50">
        <v>59965</v>
      </c>
      <c r="C50">
        <v>113875</v>
      </c>
      <c r="D50">
        <v>105623</v>
      </c>
      <c r="E50">
        <v>102723.25</v>
      </c>
      <c r="F50">
        <v>112269</v>
      </c>
      <c r="G50">
        <v>57278.75</v>
      </c>
      <c r="H50">
        <v>96430.5</v>
      </c>
      <c r="I50">
        <v>110305</v>
      </c>
      <c r="J50">
        <v>38637</v>
      </c>
    </row>
    <row r="51" spans="1:10" x14ac:dyDescent="0.3">
      <c r="A51" s="10">
        <v>44958</v>
      </c>
      <c r="B51">
        <v>61448</v>
      </c>
      <c r="C51">
        <v>116265</v>
      </c>
      <c r="D51">
        <v>110919</v>
      </c>
      <c r="E51">
        <v>82404</v>
      </c>
      <c r="F51">
        <v>98692</v>
      </c>
      <c r="G51">
        <v>55740.5</v>
      </c>
      <c r="H51">
        <v>96399.25</v>
      </c>
      <c r="I51">
        <v>110772</v>
      </c>
      <c r="J51">
        <v>45715.75</v>
      </c>
    </row>
    <row r="52" spans="1:10" x14ac:dyDescent="0.3">
      <c r="A52" s="10">
        <v>44986</v>
      </c>
      <c r="B52">
        <v>59771</v>
      </c>
      <c r="C52">
        <v>119824</v>
      </c>
      <c r="D52">
        <v>133512</v>
      </c>
      <c r="E52">
        <v>98276.25</v>
      </c>
      <c r="F52">
        <v>117924</v>
      </c>
      <c r="G52">
        <v>65635</v>
      </c>
      <c r="H52">
        <v>100472.5</v>
      </c>
      <c r="I52">
        <v>118101</v>
      </c>
      <c r="J52">
        <v>51758.75</v>
      </c>
    </row>
    <row r="53" spans="1:10" x14ac:dyDescent="0.3">
      <c r="A53" s="10">
        <v>45017</v>
      </c>
      <c r="B53">
        <v>62062</v>
      </c>
      <c r="C53">
        <v>110318</v>
      </c>
      <c r="D53">
        <v>122663</v>
      </c>
      <c r="E53">
        <v>88201.75</v>
      </c>
      <c r="F53">
        <v>110243</v>
      </c>
      <c r="G53">
        <v>63193</v>
      </c>
      <c r="H53">
        <v>91470.75</v>
      </c>
      <c r="I53">
        <v>118277</v>
      </c>
      <c r="J53">
        <v>47120.5</v>
      </c>
    </row>
    <row r="54" spans="1:10" x14ac:dyDescent="0.3">
      <c r="A54" s="10">
        <v>45047</v>
      </c>
      <c r="B54">
        <v>55201</v>
      </c>
      <c r="C54">
        <v>109220</v>
      </c>
      <c r="D54">
        <v>127870</v>
      </c>
      <c r="E54">
        <v>101741</v>
      </c>
      <c r="F54">
        <v>110695</v>
      </c>
      <c r="G54">
        <v>63475</v>
      </c>
      <c r="H54">
        <v>88044</v>
      </c>
      <c r="I54">
        <v>116247</v>
      </c>
      <c r="J54">
        <v>42712.75</v>
      </c>
    </row>
    <row r="55" spans="1:10" x14ac:dyDescent="0.3">
      <c r="A55" s="10">
        <v>45078</v>
      </c>
      <c r="B55">
        <v>59485</v>
      </c>
      <c r="C55">
        <v>103726</v>
      </c>
      <c r="D55">
        <v>94508</v>
      </c>
      <c r="E55">
        <v>108049.5</v>
      </c>
      <c r="F55">
        <v>101509</v>
      </c>
      <c r="G55">
        <v>54137.75</v>
      </c>
      <c r="H55">
        <v>82413.75</v>
      </c>
      <c r="I55">
        <v>111104</v>
      </c>
      <c r="J55">
        <v>44788.25</v>
      </c>
    </row>
    <row r="56" spans="1:10" x14ac:dyDescent="0.3">
      <c r="A56" s="10">
        <v>45108</v>
      </c>
      <c r="B56">
        <v>53827</v>
      </c>
      <c r="C56">
        <v>117652</v>
      </c>
      <c r="D56">
        <v>90134</v>
      </c>
      <c r="E56">
        <v>110372.25</v>
      </c>
      <c r="F56">
        <v>100195</v>
      </c>
      <c r="G56">
        <v>58059</v>
      </c>
      <c r="H56">
        <v>88942</v>
      </c>
      <c r="I56">
        <v>105640</v>
      </c>
      <c r="J56">
        <v>37598</v>
      </c>
    </row>
    <row r="57" spans="1:10" x14ac:dyDescent="0.3">
      <c r="A57" s="10">
        <v>45139</v>
      </c>
      <c r="B57">
        <v>56459</v>
      </c>
      <c r="C57">
        <v>110008</v>
      </c>
      <c r="D57">
        <v>93402</v>
      </c>
      <c r="E57">
        <v>124987.5</v>
      </c>
      <c r="F57">
        <v>106025</v>
      </c>
      <c r="G57">
        <v>62772.5</v>
      </c>
      <c r="H57">
        <v>89958.5</v>
      </c>
      <c r="I57">
        <v>101539</v>
      </c>
      <c r="J57">
        <v>43398.75</v>
      </c>
    </row>
    <row r="58" spans="1:10" x14ac:dyDescent="0.3">
      <c r="A58" s="10">
        <v>45170</v>
      </c>
      <c r="B58">
        <v>56296</v>
      </c>
      <c r="C58">
        <v>124739</v>
      </c>
      <c r="D58">
        <v>101248</v>
      </c>
      <c r="E58">
        <v>120635</v>
      </c>
      <c r="F58">
        <v>100379</v>
      </c>
      <c r="G58">
        <v>59757</v>
      </c>
      <c r="H58">
        <v>81515</v>
      </c>
      <c r="I58">
        <v>111530</v>
      </c>
      <c r="J58">
        <v>61867</v>
      </c>
    </row>
    <row r="59" spans="1:10" x14ac:dyDescent="0.3">
      <c r="A59" s="10">
        <v>45200</v>
      </c>
      <c r="B59">
        <v>60519</v>
      </c>
      <c r="C59">
        <v>126011</v>
      </c>
      <c r="D59">
        <v>90073</v>
      </c>
      <c r="E59">
        <v>121277</v>
      </c>
      <c r="F59">
        <v>111024</v>
      </c>
      <c r="G59">
        <v>68974</v>
      </c>
      <c r="H59">
        <v>92589</v>
      </c>
      <c r="I59">
        <v>111774</v>
      </c>
      <c r="J59">
        <v>54886</v>
      </c>
    </row>
    <row r="60" spans="1:10" x14ac:dyDescent="0.3">
      <c r="A60" s="10">
        <v>45231</v>
      </c>
      <c r="B60">
        <v>59397</v>
      </c>
      <c r="C60">
        <v>116396</v>
      </c>
      <c r="D60">
        <v>108798</v>
      </c>
      <c r="E60">
        <v>111755</v>
      </c>
      <c r="F60">
        <v>111743</v>
      </c>
      <c r="G60">
        <v>61390</v>
      </c>
      <c r="H60">
        <v>101628</v>
      </c>
      <c r="I60">
        <v>107623</v>
      </c>
      <c r="J60">
        <v>51537</v>
      </c>
    </row>
    <row r="61" spans="1:10" x14ac:dyDescent="0.3">
      <c r="A61" s="10">
        <v>45261</v>
      </c>
      <c r="B61">
        <v>58544</v>
      </c>
      <c r="C61">
        <v>119970</v>
      </c>
      <c r="D61">
        <v>103688</v>
      </c>
      <c r="E61">
        <v>121575</v>
      </c>
      <c r="F61">
        <v>104278</v>
      </c>
      <c r="G61">
        <v>65801</v>
      </c>
      <c r="H61">
        <v>91758</v>
      </c>
      <c r="I61">
        <v>113197</v>
      </c>
      <c r="J61">
        <v>67622</v>
      </c>
    </row>
    <row r="62" spans="1:10" x14ac:dyDescent="0.3">
      <c r="A62" s="10">
        <v>45292</v>
      </c>
      <c r="B62">
        <v>60962</v>
      </c>
      <c r="C62">
        <v>124137</v>
      </c>
      <c r="D62">
        <v>86525</v>
      </c>
      <c r="E62">
        <v>126554</v>
      </c>
      <c r="F62">
        <v>104724</v>
      </c>
      <c r="G62">
        <v>62596</v>
      </c>
      <c r="H62">
        <v>94376</v>
      </c>
      <c r="I62">
        <v>104685</v>
      </c>
      <c r="J62">
        <v>46215</v>
      </c>
    </row>
    <row r="63" spans="1:10" x14ac:dyDescent="0.3">
      <c r="A63" s="10">
        <v>45323</v>
      </c>
      <c r="B63">
        <v>59639</v>
      </c>
      <c r="C63">
        <v>145766</v>
      </c>
      <c r="D63">
        <v>87474</v>
      </c>
      <c r="E63">
        <v>132755</v>
      </c>
      <c r="F63">
        <v>101636</v>
      </c>
      <c r="G63">
        <v>69242</v>
      </c>
      <c r="H63">
        <v>99969</v>
      </c>
      <c r="I63">
        <v>121933</v>
      </c>
      <c r="J63">
        <v>50150</v>
      </c>
    </row>
    <row r="64" spans="1:10" x14ac:dyDescent="0.3">
      <c r="A64" s="10">
        <v>45352</v>
      </c>
      <c r="B64">
        <v>60319</v>
      </c>
      <c r="C64">
        <v>134221</v>
      </c>
      <c r="D64">
        <v>105099</v>
      </c>
      <c r="E64">
        <v>144718</v>
      </c>
      <c r="F64">
        <v>117893</v>
      </c>
      <c r="G64">
        <v>75352</v>
      </c>
      <c r="H64">
        <v>101170</v>
      </c>
      <c r="I64">
        <v>127997</v>
      </c>
      <c r="J64">
        <v>59842</v>
      </c>
    </row>
    <row r="65" spans="1:10" x14ac:dyDescent="0.3">
      <c r="A65" s="10">
        <v>45383</v>
      </c>
      <c r="B65">
        <v>59220</v>
      </c>
      <c r="C65">
        <v>119302</v>
      </c>
      <c r="D65">
        <v>98266</v>
      </c>
      <c r="E65">
        <v>133046</v>
      </c>
      <c r="F65">
        <v>121847</v>
      </c>
      <c r="G65">
        <v>67566</v>
      </c>
      <c r="H65">
        <v>104073</v>
      </c>
      <c r="I65">
        <v>122514</v>
      </c>
      <c r="J65">
        <v>54489</v>
      </c>
    </row>
    <row r="66" spans="1:10" x14ac:dyDescent="0.3">
      <c r="A66" s="10">
        <v>45413</v>
      </c>
      <c r="B66">
        <v>48965</v>
      </c>
      <c r="C66">
        <v>131690</v>
      </c>
      <c r="D66">
        <v>100885</v>
      </c>
      <c r="E66">
        <v>125963</v>
      </c>
      <c r="G66">
        <v>61931</v>
      </c>
      <c r="H66">
        <v>98687</v>
      </c>
      <c r="I66">
        <v>120664</v>
      </c>
      <c r="J66">
        <v>51607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E30C6-BFDD-8241-BCDC-5FB49CF80671}">
  <dimension ref="A1:P41"/>
  <sheetViews>
    <sheetView topLeftCell="A15" workbookViewId="0">
      <selection activeCell="A39" sqref="A39:P41"/>
    </sheetView>
  </sheetViews>
  <sheetFormatPr defaultColWidth="11.5546875" defaultRowHeight="14.4" x14ac:dyDescent="0.3"/>
  <sheetData>
    <row r="1" spans="1:10" ht="15.6" x14ac:dyDescent="0.3">
      <c r="A1" t="s">
        <v>50</v>
      </c>
      <c r="B1" s="9" t="s">
        <v>38</v>
      </c>
      <c r="C1" s="9" t="s">
        <v>36</v>
      </c>
      <c r="D1" s="9" t="s">
        <v>37</v>
      </c>
      <c r="E1" s="9" t="s">
        <v>33</v>
      </c>
      <c r="F1" s="9" t="s">
        <v>35</v>
      </c>
      <c r="G1" s="9" t="s">
        <v>34</v>
      </c>
      <c r="H1" s="9" t="s">
        <v>32</v>
      </c>
      <c r="I1" s="9" t="s">
        <v>31</v>
      </c>
      <c r="J1" s="9" t="s">
        <v>30</v>
      </c>
    </row>
    <row r="2" spans="1:10" x14ac:dyDescent="0.3">
      <c r="A2" t="s">
        <v>6</v>
      </c>
      <c r="B2">
        <v>913333.75</v>
      </c>
      <c r="C2">
        <v>966104</v>
      </c>
      <c r="D2">
        <v>1470373</v>
      </c>
      <c r="E2">
        <v>1756172</v>
      </c>
      <c r="F2">
        <v>931018.69999999984</v>
      </c>
      <c r="G2">
        <v>1460447</v>
      </c>
      <c r="H2">
        <v>1472804</v>
      </c>
      <c r="I2">
        <v>1265669</v>
      </c>
      <c r="J2">
        <v>816963</v>
      </c>
    </row>
    <row r="3" spans="1:10" x14ac:dyDescent="0.3">
      <c r="A3" t="s">
        <v>7</v>
      </c>
      <c r="B3">
        <v>781723.5</v>
      </c>
      <c r="C3">
        <v>940684</v>
      </c>
      <c r="D3">
        <v>1414893</v>
      </c>
      <c r="E3">
        <v>1531401</v>
      </c>
      <c r="F3">
        <v>927798.64999999991</v>
      </c>
      <c r="G3">
        <v>1321043</v>
      </c>
      <c r="H3">
        <v>1475893</v>
      </c>
      <c r="I3">
        <v>1224232</v>
      </c>
      <c r="J3">
        <v>774812</v>
      </c>
    </row>
    <row r="4" spans="1:10" x14ac:dyDescent="0.3">
      <c r="A4" t="s">
        <v>8</v>
      </c>
      <c r="B4">
        <v>680781.5</v>
      </c>
      <c r="C4">
        <v>1049587.75</v>
      </c>
      <c r="D4">
        <v>1382234</v>
      </c>
      <c r="E4">
        <v>1184144.5</v>
      </c>
      <c r="F4">
        <v>852375.25</v>
      </c>
      <c r="G4">
        <v>1358730</v>
      </c>
      <c r="H4">
        <v>1437917</v>
      </c>
      <c r="I4">
        <v>1068982</v>
      </c>
      <c r="J4">
        <v>814966</v>
      </c>
    </row>
    <row r="5" spans="1:10" x14ac:dyDescent="0.3">
      <c r="A5" t="s">
        <v>9</v>
      </c>
      <c r="B5">
        <v>554901</v>
      </c>
      <c r="C5">
        <v>1076146</v>
      </c>
      <c r="D5">
        <v>1348851</v>
      </c>
      <c r="E5">
        <v>1187084.5</v>
      </c>
      <c r="F5">
        <v>760862</v>
      </c>
      <c r="G5">
        <v>1297769</v>
      </c>
      <c r="H5">
        <v>1414883</v>
      </c>
      <c r="I5">
        <v>1250165</v>
      </c>
      <c r="J5">
        <v>665459</v>
      </c>
    </row>
    <row r="6" spans="1:10" x14ac:dyDescent="0.3">
      <c r="A6" t="s">
        <v>10</v>
      </c>
      <c r="B6">
        <v>587641.75</v>
      </c>
      <c r="C6">
        <v>1101621.25</v>
      </c>
      <c r="D6">
        <v>1336109</v>
      </c>
      <c r="E6">
        <v>1291997.5</v>
      </c>
      <c r="F6">
        <v>736213.5</v>
      </c>
      <c r="G6">
        <v>1284976</v>
      </c>
      <c r="H6">
        <v>1282438</v>
      </c>
      <c r="I6">
        <v>1388004</v>
      </c>
      <c r="J6">
        <v>702974</v>
      </c>
    </row>
    <row r="11" spans="1:10" ht="15.6" x14ac:dyDescent="0.3">
      <c r="A11" t="s">
        <v>51</v>
      </c>
      <c r="B11" s="9" t="s">
        <v>37</v>
      </c>
      <c r="C11" s="9" t="s">
        <v>38</v>
      </c>
      <c r="D11" s="9" t="s">
        <v>35</v>
      </c>
      <c r="E11" s="9" t="s">
        <v>36</v>
      </c>
      <c r="F11" s="9" t="s">
        <v>34</v>
      </c>
      <c r="G11" s="9" t="s">
        <v>33</v>
      </c>
      <c r="H11" s="9" t="s">
        <v>32</v>
      </c>
      <c r="I11" s="9" t="s">
        <v>31</v>
      </c>
      <c r="J11" s="9" t="s">
        <v>30</v>
      </c>
    </row>
    <row r="12" spans="1:10" x14ac:dyDescent="0.3">
      <c r="A12" s="11">
        <v>2019</v>
      </c>
      <c r="B12" s="12">
        <v>2218656</v>
      </c>
      <c r="C12" s="12">
        <v>1369250.9</v>
      </c>
      <c r="D12" s="12">
        <v>975209.8</v>
      </c>
      <c r="E12" s="12">
        <v>1366383.25</v>
      </c>
      <c r="F12" s="12">
        <v>3770971</v>
      </c>
      <c r="G12" s="12">
        <v>4714266.2</v>
      </c>
      <c r="H12" s="12">
        <v>3758439</v>
      </c>
      <c r="I12" s="12">
        <v>1245090</v>
      </c>
      <c r="J12" s="12">
        <v>1066404</v>
      </c>
    </row>
    <row r="13" spans="1:10" x14ac:dyDescent="0.3">
      <c r="A13" s="11">
        <v>2020</v>
      </c>
      <c r="B13" s="12">
        <v>2306631</v>
      </c>
      <c r="C13" s="12">
        <v>1253817.75</v>
      </c>
      <c r="D13" s="12">
        <v>995977.05</v>
      </c>
      <c r="E13" s="12">
        <v>1329617</v>
      </c>
      <c r="F13" s="12">
        <v>3920686</v>
      </c>
      <c r="G13" s="12">
        <v>4827039.7</v>
      </c>
      <c r="H13" s="12">
        <v>3922248</v>
      </c>
      <c r="I13" s="12">
        <v>1294700</v>
      </c>
      <c r="J13" s="12">
        <v>1033002</v>
      </c>
    </row>
    <row r="14" spans="1:10" x14ac:dyDescent="0.3">
      <c r="A14" s="11">
        <v>2021</v>
      </c>
      <c r="B14" s="12">
        <v>2801201</v>
      </c>
      <c r="C14" s="12">
        <v>1447706.75</v>
      </c>
      <c r="D14" s="12">
        <v>1055615.95</v>
      </c>
      <c r="E14" s="12">
        <v>1679528.5</v>
      </c>
      <c r="F14" s="12">
        <v>4586988</v>
      </c>
      <c r="G14" s="12">
        <v>5513286.5999999996</v>
      </c>
      <c r="H14" s="12">
        <v>4581848</v>
      </c>
      <c r="I14" s="12">
        <v>1633985</v>
      </c>
      <c r="J14" s="12">
        <v>1294904</v>
      </c>
    </row>
    <row r="15" spans="1:10" x14ac:dyDescent="0.3">
      <c r="A15" s="11">
        <v>2022</v>
      </c>
      <c r="B15" s="12">
        <v>2873103</v>
      </c>
      <c r="C15" s="12">
        <v>1258633</v>
      </c>
      <c r="D15" s="12">
        <v>990820</v>
      </c>
      <c r="E15" s="12">
        <v>1728911</v>
      </c>
      <c r="F15" s="12">
        <v>4799994</v>
      </c>
      <c r="G15" s="12">
        <v>4975735.8</v>
      </c>
      <c r="H15" s="12">
        <v>4358791</v>
      </c>
      <c r="I15" s="12">
        <v>1898296</v>
      </c>
      <c r="J15" s="12">
        <v>1383491</v>
      </c>
    </row>
    <row r="16" spans="1:10" x14ac:dyDescent="0.3">
      <c r="A16" s="11">
        <v>2023</v>
      </c>
      <c r="B16" s="12">
        <v>2402341</v>
      </c>
      <c r="C16" s="12">
        <v>1077684</v>
      </c>
      <c r="D16" s="12">
        <v>838260</v>
      </c>
      <c r="E16" s="12">
        <v>1498408.3</v>
      </c>
      <c r="F16" s="12">
        <v>3990316</v>
      </c>
      <c r="G16" s="12">
        <v>4441330.0999999996</v>
      </c>
      <c r="H16" s="12">
        <v>3804358</v>
      </c>
      <c r="I16" s="12">
        <v>1787539</v>
      </c>
      <c r="J16" s="12">
        <v>1220386</v>
      </c>
    </row>
    <row r="20" spans="1:16" x14ac:dyDescent="0.3">
      <c r="A20" t="s">
        <v>50</v>
      </c>
      <c r="B20" t="s">
        <v>6</v>
      </c>
      <c r="C20" t="s">
        <v>7</v>
      </c>
      <c r="D20" t="s">
        <v>8</v>
      </c>
      <c r="E20" t="s">
        <v>9</v>
      </c>
      <c r="F20" t="s">
        <v>10</v>
      </c>
      <c r="K20" t="s">
        <v>51</v>
      </c>
      <c r="L20" s="11">
        <v>2019</v>
      </c>
      <c r="M20" s="11">
        <v>2020</v>
      </c>
      <c r="N20" s="11">
        <v>2021</v>
      </c>
      <c r="O20" s="11">
        <v>2022</v>
      </c>
      <c r="P20" s="11">
        <v>2023</v>
      </c>
    </row>
    <row r="21" spans="1:16" ht="15.6" x14ac:dyDescent="0.3">
      <c r="A21" s="9" t="s">
        <v>30</v>
      </c>
      <c r="B21">
        <v>816963</v>
      </c>
      <c r="C21">
        <v>774812</v>
      </c>
      <c r="D21">
        <v>814966</v>
      </c>
      <c r="E21">
        <v>665459</v>
      </c>
      <c r="F21">
        <v>702974</v>
      </c>
      <c r="K21" s="9" t="s">
        <v>30</v>
      </c>
      <c r="L21" s="12">
        <v>1066404</v>
      </c>
      <c r="M21" s="12">
        <v>1033002</v>
      </c>
      <c r="N21" s="12">
        <v>1294904</v>
      </c>
      <c r="O21" s="12">
        <v>1383491</v>
      </c>
      <c r="P21" s="12">
        <v>1220386</v>
      </c>
    </row>
    <row r="22" spans="1:16" ht="15.6" x14ac:dyDescent="0.3">
      <c r="A22" s="9" t="s">
        <v>31</v>
      </c>
      <c r="K22" s="9" t="s">
        <v>31</v>
      </c>
      <c r="L22" s="12"/>
      <c r="M22" s="12"/>
      <c r="N22" s="12"/>
      <c r="O22" s="12"/>
      <c r="P22" s="12"/>
    </row>
    <row r="23" spans="1:16" ht="15.6" x14ac:dyDescent="0.3">
      <c r="A23" s="9" t="s">
        <v>34</v>
      </c>
      <c r="B23">
        <v>1460447</v>
      </c>
      <c r="C23">
        <v>1321043</v>
      </c>
      <c r="D23">
        <v>1358730</v>
      </c>
      <c r="E23">
        <v>1297769</v>
      </c>
      <c r="F23">
        <v>1284976</v>
      </c>
      <c r="K23" s="9" t="s">
        <v>34</v>
      </c>
      <c r="L23" s="12">
        <v>3770971</v>
      </c>
      <c r="M23" s="12">
        <v>3920686</v>
      </c>
      <c r="N23" s="12">
        <v>4586988</v>
      </c>
      <c r="O23" s="12">
        <v>4799994</v>
      </c>
      <c r="P23" s="12">
        <v>3990316</v>
      </c>
    </row>
    <row r="24" spans="1:16" ht="15.6" x14ac:dyDescent="0.3">
      <c r="A24" s="9" t="s">
        <v>36</v>
      </c>
      <c r="B24">
        <v>966104</v>
      </c>
      <c r="C24">
        <v>940684</v>
      </c>
      <c r="D24">
        <v>1049587.75</v>
      </c>
      <c r="E24">
        <v>1076146</v>
      </c>
      <c r="F24">
        <v>1101621.25</v>
      </c>
      <c r="K24" s="9" t="s">
        <v>36</v>
      </c>
      <c r="L24" s="12">
        <v>1366383.25</v>
      </c>
      <c r="M24" s="12">
        <v>1329617</v>
      </c>
      <c r="N24" s="12">
        <v>1679528.5</v>
      </c>
      <c r="O24" s="12">
        <v>1728911</v>
      </c>
      <c r="P24" s="12">
        <v>1498408.3</v>
      </c>
    </row>
    <row r="25" spans="1:16" ht="15.6" x14ac:dyDescent="0.3">
      <c r="A25" s="9" t="s">
        <v>37</v>
      </c>
      <c r="B25">
        <v>1470373</v>
      </c>
      <c r="C25">
        <v>1414893</v>
      </c>
      <c r="D25">
        <v>1382234</v>
      </c>
      <c r="E25">
        <v>1348851</v>
      </c>
      <c r="F25">
        <v>1336109</v>
      </c>
      <c r="K25" s="9" t="s">
        <v>37</v>
      </c>
      <c r="L25" s="12">
        <v>2218656</v>
      </c>
      <c r="M25" s="12">
        <v>2306631</v>
      </c>
      <c r="N25" s="12">
        <v>2801201</v>
      </c>
      <c r="O25" s="12">
        <v>2873103</v>
      </c>
      <c r="P25" s="12">
        <v>2402341</v>
      </c>
    </row>
    <row r="26" spans="1:16" ht="15.6" x14ac:dyDescent="0.3">
      <c r="A26" s="13" t="s">
        <v>52</v>
      </c>
      <c r="B26">
        <f>SUM(B21:B25)</f>
        <v>4713887</v>
      </c>
      <c r="C26">
        <f t="shared" ref="C26:F26" si="0">SUM(C21:C25)</f>
        <v>4451432</v>
      </c>
      <c r="D26">
        <f t="shared" si="0"/>
        <v>4605517.75</v>
      </c>
      <c r="E26">
        <f t="shared" si="0"/>
        <v>4388225</v>
      </c>
      <c r="F26">
        <f t="shared" si="0"/>
        <v>4425680.25</v>
      </c>
      <c r="K26" s="13" t="s">
        <v>52</v>
      </c>
      <c r="L26">
        <f>SUM(L21:L25)</f>
        <v>8422414.25</v>
      </c>
      <c r="M26">
        <f t="shared" ref="M26" si="1">SUM(M21:M25)</f>
        <v>8589936</v>
      </c>
      <c r="N26">
        <f t="shared" ref="N26" si="2">SUM(N21:N25)</f>
        <v>10362621.5</v>
      </c>
      <c r="O26">
        <f t="shared" ref="O26" si="3">SUM(O21:O25)</f>
        <v>10785499</v>
      </c>
      <c r="P26">
        <f t="shared" ref="P26" si="4">SUM(P21:P25)</f>
        <v>9111451.3000000007</v>
      </c>
    </row>
    <row r="29" spans="1:16" ht="15.6" x14ac:dyDescent="0.3">
      <c r="A29" s="9" t="s">
        <v>32</v>
      </c>
      <c r="B29">
        <v>1472804</v>
      </c>
      <c r="C29">
        <v>1475893</v>
      </c>
      <c r="D29">
        <v>1437917</v>
      </c>
      <c r="E29">
        <v>1414883</v>
      </c>
      <c r="F29">
        <v>1282438</v>
      </c>
      <c r="K29" s="9" t="s">
        <v>32</v>
      </c>
      <c r="L29" s="12">
        <v>3758439</v>
      </c>
      <c r="M29" s="12">
        <v>3922248</v>
      </c>
      <c r="N29" s="12">
        <v>4581848</v>
      </c>
      <c r="O29" s="12">
        <v>4358791</v>
      </c>
      <c r="P29" s="12">
        <v>3804358</v>
      </c>
    </row>
    <row r="30" spans="1:16" ht="15.6" x14ac:dyDescent="0.3">
      <c r="A30" s="9" t="s">
        <v>33</v>
      </c>
      <c r="B30">
        <v>1756172</v>
      </c>
      <c r="C30">
        <v>1531401</v>
      </c>
      <c r="D30">
        <v>1184144.5</v>
      </c>
      <c r="E30">
        <v>1187084.5</v>
      </c>
      <c r="F30">
        <v>1291997.5</v>
      </c>
      <c r="K30" s="9" t="s">
        <v>33</v>
      </c>
      <c r="L30" s="12">
        <v>4714266.2</v>
      </c>
      <c r="M30" s="12">
        <v>4827039.7</v>
      </c>
      <c r="N30" s="12">
        <v>5513286.5999999996</v>
      </c>
      <c r="O30" s="12">
        <v>4975735.8</v>
      </c>
      <c r="P30" s="12">
        <v>4441330.0999999996</v>
      </c>
    </row>
    <row r="31" spans="1:16" ht="15.6" x14ac:dyDescent="0.3">
      <c r="A31" s="9" t="s">
        <v>35</v>
      </c>
      <c r="B31">
        <v>931018.69999999984</v>
      </c>
      <c r="C31">
        <v>927798.64999999991</v>
      </c>
      <c r="D31">
        <v>852375.25</v>
      </c>
      <c r="E31">
        <v>760862</v>
      </c>
      <c r="F31">
        <v>736213.5</v>
      </c>
      <c r="K31" s="9" t="s">
        <v>35</v>
      </c>
      <c r="L31" s="12">
        <v>975209.8</v>
      </c>
      <c r="M31" s="12">
        <v>995977.05</v>
      </c>
      <c r="N31" s="12">
        <v>1055615.95</v>
      </c>
      <c r="O31" s="12">
        <v>990820</v>
      </c>
      <c r="P31" s="12">
        <v>838260</v>
      </c>
    </row>
    <row r="32" spans="1:16" ht="15.6" x14ac:dyDescent="0.3">
      <c r="A32" s="9" t="s">
        <v>38</v>
      </c>
      <c r="B32">
        <v>913333.75</v>
      </c>
      <c r="C32">
        <v>781723.5</v>
      </c>
      <c r="D32">
        <v>680781.5</v>
      </c>
      <c r="E32">
        <v>554901</v>
      </c>
      <c r="F32">
        <v>587641.75</v>
      </c>
      <c r="K32" s="9" t="s">
        <v>38</v>
      </c>
      <c r="L32" s="12">
        <v>1369250.9</v>
      </c>
      <c r="M32" s="12">
        <v>1253817.75</v>
      </c>
      <c r="N32" s="12">
        <v>1447706.75</v>
      </c>
      <c r="O32" s="12">
        <v>1258633</v>
      </c>
      <c r="P32" s="12">
        <v>1077684</v>
      </c>
    </row>
    <row r="33" spans="1:16" ht="15.6" x14ac:dyDescent="0.3">
      <c r="A33" s="13" t="s">
        <v>53</v>
      </c>
      <c r="B33">
        <f>SUM(B29:B32)</f>
        <v>5073328.4499999993</v>
      </c>
      <c r="C33">
        <f t="shared" ref="C33:F33" si="5">SUM(C29:C32)</f>
        <v>4716816.1500000004</v>
      </c>
      <c r="D33">
        <f t="shared" si="5"/>
        <v>4155218.25</v>
      </c>
      <c r="E33">
        <f t="shared" si="5"/>
        <v>3917730.5</v>
      </c>
      <c r="F33">
        <f t="shared" si="5"/>
        <v>3898290.75</v>
      </c>
      <c r="K33" s="13" t="s">
        <v>53</v>
      </c>
      <c r="L33">
        <f>SUM(L29:L32)</f>
        <v>10817165.9</v>
      </c>
      <c r="M33">
        <f t="shared" ref="M33" si="6">SUM(M29:M32)</f>
        <v>10999082.5</v>
      </c>
      <c r="N33">
        <f t="shared" ref="N33" si="7">SUM(N29:N32)</f>
        <v>12598457.299999999</v>
      </c>
      <c r="O33">
        <f t="shared" ref="O33" si="8">SUM(O29:O32)</f>
        <v>11583979.800000001</v>
      </c>
      <c r="P33">
        <f t="shared" ref="P33" si="9">SUM(P29:P32)</f>
        <v>10161632.1</v>
      </c>
    </row>
    <row r="35" spans="1:16" ht="15.6" x14ac:dyDescent="0.3">
      <c r="A35" s="13" t="s">
        <v>54</v>
      </c>
      <c r="B35">
        <f>B26/SUM(B$26+B$33)*100</f>
        <v>48.163719538839828</v>
      </c>
      <c r="C35">
        <f t="shared" ref="C35:F35" si="10">C26/SUM(C$26+C$33)*100</f>
        <v>48.552699787036197</v>
      </c>
      <c r="D35">
        <f t="shared" si="10"/>
        <v>52.569986699747609</v>
      </c>
      <c r="E35">
        <f t="shared" si="10"/>
        <v>52.832271976414994</v>
      </c>
      <c r="F35">
        <f t="shared" si="10"/>
        <v>53.167896067874331</v>
      </c>
      <c r="K35" s="13" t="s">
        <v>54</v>
      </c>
      <c r="L35">
        <f>L26/SUM(L$26+L$33)*100</f>
        <v>43.77649711862346</v>
      </c>
      <c r="M35">
        <f t="shared" ref="M35:P35" si="11">M26/SUM(M$26+M$33)*100</f>
        <v>43.85077281947536</v>
      </c>
      <c r="N35">
        <f t="shared" si="11"/>
        <v>45.131248362772922</v>
      </c>
      <c r="O35">
        <f t="shared" si="11"/>
        <v>48.215244961362266</v>
      </c>
      <c r="P35">
        <f t="shared" si="11"/>
        <v>47.275524683300034</v>
      </c>
    </row>
    <row r="36" spans="1:16" ht="15.6" x14ac:dyDescent="0.3">
      <c r="A36" s="13" t="s">
        <v>55</v>
      </c>
      <c r="B36">
        <f>B33/SUM(B$26+B$33)*100</f>
        <v>51.836280461160165</v>
      </c>
      <c r="C36">
        <f t="shared" ref="C36:F36" si="12">C33/SUM(C$26+C$33)*100</f>
        <v>51.44730021296381</v>
      </c>
      <c r="D36">
        <f t="shared" si="12"/>
        <v>47.430013300252398</v>
      </c>
      <c r="E36">
        <f t="shared" si="12"/>
        <v>47.167728023585006</v>
      </c>
      <c r="F36">
        <f t="shared" si="12"/>
        <v>46.832103932125662</v>
      </c>
      <c r="K36" s="13" t="s">
        <v>55</v>
      </c>
      <c r="L36">
        <f>L33/SUM(L$26+L$33)*100</f>
        <v>56.223502881376554</v>
      </c>
      <c r="M36">
        <f t="shared" ref="M36:P36" si="13">M33/SUM(M$26+M$33)*100</f>
        <v>56.14922718052464</v>
      </c>
      <c r="N36">
        <f t="shared" si="13"/>
        <v>54.868751637227085</v>
      </c>
      <c r="O36">
        <f t="shared" si="13"/>
        <v>51.784755038637741</v>
      </c>
      <c r="P36">
        <f t="shared" si="13"/>
        <v>52.724475316699973</v>
      </c>
    </row>
    <row r="39" spans="1:16" x14ac:dyDescent="0.3">
      <c r="A39" t="s">
        <v>50</v>
      </c>
      <c r="B39" t="s">
        <v>6</v>
      </c>
      <c r="C39" t="s">
        <v>7</v>
      </c>
      <c r="D39" t="s">
        <v>8</v>
      </c>
      <c r="E39" t="s">
        <v>9</v>
      </c>
      <c r="F39" t="s">
        <v>10</v>
      </c>
      <c r="K39" t="s">
        <v>51</v>
      </c>
      <c r="L39" s="11">
        <v>2019</v>
      </c>
      <c r="M39" s="11">
        <v>2020</v>
      </c>
      <c r="N39" s="11">
        <v>2021</v>
      </c>
      <c r="O39" s="11">
        <v>2022</v>
      </c>
      <c r="P39" s="11">
        <v>2023</v>
      </c>
    </row>
    <row r="40" spans="1:16" ht="15.6" x14ac:dyDescent="0.3">
      <c r="A40" s="13" t="s">
        <v>52</v>
      </c>
      <c r="B40">
        <v>4713887</v>
      </c>
      <c r="C40">
        <v>4451432</v>
      </c>
      <c r="D40">
        <v>4605517.75</v>
      </c>
      <c r="E40">
        <v>4388225</v>
      </c>
      <c r="F40">
        <v>4425680.25</v>
      </c>
      <c r="K40" s="13" t="s">
        <v>52</v>
      </c>
      <c r="L40">
        <v>8422414.25</v>
      </c>
      <c r="M40">
        <v>8589936</v>
      </c>
      <c r="N40">
        <v>10362621.5</v>
      </c>
      <c r="O40">
        <v>10785499</v>
      </c>
      <c r="P40">
        <v>9111451.3000000007</v>
      </c>
    </row>
    <row r="41" spans="1:16" ht="15.6" x14ac:dyDescent="0.3">
      <c r="A41" s="13" t="s">
        <v>53</v>
      </c>
      <c r="B41">
        <v>5073328.4499999993</v>
      </c>
      <c r="C41">
        <v>4716816.1500000004</v>
      </c>
      <c r="D41">
        <v>4155218.25</v>
      </c>
      <c r="E41">
        <v>3917730.5</v>
      </c>
      <c r="F41">
        <v>3898290.75</v>
      </c>
      <c r="K41" s="13" t="s">
        <v>53</v>
      </c>
      <c r="L41">
        <v>10817165.9</v>
      </c>
      <c r="M41">
        <v>10999082.5</v>
      </c>
      <c r="N41">
        <v>12598457.299999999</v>
      </c>
      <c r="O41">
        <v>11583979.800000001</v>
      </c>
      <c r="P41">
        <v>10161632.1</v>
      </c>
    </row>
  </sheetData>
  <sortState xmlns:xlrd2="http://schemas.microsoft.com/office/spreadsheetml/2017/richdata2" ref="K21:P26">
    <sortCondition ref="K21:K2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11D08-6497-BE49-A946-249A76A8E177}">
  <dimension ref="A1:M23"/>
  <sheetViews>
    <sheetView workbookViewId="0">
      <selection activeCell="D19" sqref="D19"/>
    </sheetView>
  </sheetViews>
  <sheetFormatPr defaultColWidth="11.5546875" defaultRowHeight="14.4" x14ac:dyDescent="0.3"/>
  <cols>
    <col min="2" max="5" width="18" customWidth="1"/>
  </cols>
  <sheetData>
    <row r="1" spans="1:13" x14ac:dyDescent="0.3">
      <c r="B1" s="16" t="s">
        <v>50</v>
      </c>
      <c r="C1" s="16"/>
      <c r="D1" s="16" t="s">
        <v>51</v>
      </c>
      <c r="E1" s="16"/>
    </row>
    <row r="2" spans="1:13" ht="15.6" x14ac:dyDescent="0.3">
      <c r="B2" s="13" t="s">
        <v>26</v>
      </c>
      <c r="C2" s="13" t="s">
        <v>27</v>
      </c>
      <c r="D2" s="13" t="s">
        <v>26</v>
      </c>
      <c r="E2" s="13" t="s">
        <v>27</v>
      </c>
      <c r="G2" s="16"/>
      <c r="H2" s="13"/>
      <c r="I2" s="14"/>
      <c r="J2" s="14"/>
      <c r="K2" s="14"/>
      <c r="L2" s="14"/>
      <c r="M2" s="14"/>
    </row>
    <row r="3" spans="1:13" ht="15.6" x14ac:dyDescent="0.3">
      <c r="A3" t="s">
        <v>6</v>
      </c>
      <c r="B3" s="14">
        <v>4713887</v>
      </c>
      <c r="C3" s="14">
        <v>5073328.4499999993</v>
      </c>
      <c r="D3" s="14">
        <v>8422414.25</v>
      </c>
      <c r="E3" s="14">
        <v>10817165.9</v>
      </c>
      <c r="G3" s="16"/>
      <c r="H3" s="13"/>
      <c r="I3" s="14"/>
      <c r="J3" s="14"/>
      <c r="K3" s="14"/>
      <c r="L3" s="14"/>
      <c r="M3" s="14"/>
    </row>
    <row r="4" spans="1:13" ht="15.6" x14ac:dyDescent="0.3">
      <c r="A4" t="s">
        <v>7</v>
      </c>
      <c r="B4" s="14">
        <v>4451432</v>
      </c>
      <c r="C4" s="14">
        <v>4716816.1500000004</v>
      </c>
      <c r="D4" s="14">
        <v>8589936</v>
      </c>
      <c r="E4" s="14">
        <v>10999082.5</v>
      </c>
      <c r="G4" s="16"/>
      <c r="H4" s="13"/>
      <c r="I4" s="14"/>
      <c r="J4" s="14"/>
      <c r="K4" s="14"/>
      <c r="L4" s="14"/>
      <c r="M4" s="14"/>
    </row>
    <row r="5" spans="1:13" ht="15.6" x14ac:dyDescent="0.3">
      <c r="A5" t="s">
        <v>8</v>
      </c>
      <c r="B5" s="14">
        <v>4605517.75</v>
      </c>
      <c r="C5" s="14">
        <v>4155218.25</v>
      </c>
      <c r="D5" s="14">
        <v>10362621.5</v>
      </c>
      <c r="E5" s="14">
        <v>12598457.299999999</v>
      </c>
      <c r="G5" s="16"/>
      <c r="H5" s="13"/>
      <c r="I5" s="14"/>
      <c r="J5" s="14"/>
      <c r="K5" s="14"/>
      <c r="L5" s="14"/>
      <c r="M5" s="14"/>
    </row>
    <row r="6" spans="1:13" x14ac:dyDescent="0.3">
      <c r="A6" t="s">
        <v>9</v>
      </c>
      <c r="B6" s="14">
        <v>4388225</v>
      </c>
      <c r="C6" s="14">
        <v>3917730.5</v>
      </c>
      <c r="D6" s="14">
        <v>10785499</v>
      </c>
      <c r="E6" s="14">
        <v>11583979.800000001</v>
      </c>
    </row>
    <row r="7" spans="1:13" x14ac:dyDescent="0.3">
      <c r="A7" t="s">
        <v>10</v>
      </c>
      <c r="B7" s="14">
        <v>4425680.25</v>
      </c>
      <c r="C7" s="14">
        <v>3898290.75</v>
      </c>
      <c r="D7" s="14">
        <v>9111451.3000000007</v>
      </c>
      <c r="E7" s="14">
        <v>10161632.1</v>
      </c>
    </row>
    <row r="12" spans="1:13" x14ac:dyDescent="0.3">
      <c r="C12" t="s">
        <v>6</v>
      </c>
      <c r="D12" t="s">
        <v>7</v>
      </c>
      <c r="E12" t="s">
        <v>8</v>
      </c>
      <c r="F12" t="s">
        <v>9</v>
      </c>
      <c r="G12" t="s">
        <v>10</v>
      </c>
    </row>
    <row r="13" spans="1:13" ht="15.6" x14ac:dyDescent="0.3">
      <c r="A13" s="16" t="s">
        <v>50</v>
      </c>
      <c r="B13" s="13" t="s">
        <v>26</v>
      </c>
      <c r="C13" s="14">
        <v>4713887</v>
      </c>
      <c r="D13" s="14">
        <v>4451432</v>
      </c>
      <c r="E13" s="14">
        <v>4605517.75</v>
      </c>
      <c r="F13" s="14">
        <v>4388225</v>
      </c>
      <c r="G13" s="14">
        <v>4425680.25</v>
      </c>
    </row>
    <row r="14" spans="1:13" ht="15.6" x14ac:dyDescent="0.3">
      <c r="A14" s="16"/>
      <c r="B14" s="13" t="s">
        <v>27</v>
      </c>
      <c r="C14" s="14">
        <v>5073328.4499999993</v>
      </c>
      <c r="D14" s="14">
        <v>4716816.1500000004</v>
      </c>
      <c r="E14" s="14">
        <v>4155218.25</v>
      </c>
      <c r="F14" s="14">
        <v>3917730.5</v>
      </c>
      <c r="G14" s="14">
        <v>3898290.75</v>
      </c>
    </row>
    <row r="15" spans="1:13" ht="15.6" x14ac:dyDescent="0.3">
      <c r="A15" s="16" t="s">
        <v>51</v>
      </c>
      <c r="B15" s="13" t="s">
        <v>26</v>
      </c>
      <c r="C15" s="14">
        <v>8422414.25</v>
      </c>
      <c r="D15" s="14">
        <v>8589936</v>
      </c>
      <c r="E15" s="14">
        <v>10362621.5</v>
      </c>
      <c r="F15" s="14">
        <v>10785499</v>
      </c>
      <c r="G15" s="14">
        <v>9111451.3000000007</v>
      </c>
    </row>
    <row r="16" spans="1:13" ht="15.6" x14ac:dyDescent="0.3">
      <c r="A16" s="16"/>
      <c r="B16" s="13" t="s">
        <v>27</v>
      </c>
      <c r="C16" s="14">
        <v>10817165.9</v>
      </c>
      <c r="D16" s="14">
        <v>10999082.5</v>
      </c>
      <c r="E16" s="14">
        <v>12598457.299999999</v>
      </c>
      <c r="F16" s="14">
        <v>11583979.800000001</v>
      </c>
      <c r="G16" s="14">
        <v>10161632.1</v>
      </c>
    </row>
    <row r="20" spans="1:4" ht="15.6" x14ac:dyDescent="0.3">
      <c r="A20" s="16" t="s">
        <v>50</v>
      </c>
      <c r="B20" s="13" t="s">
        <v>26</v>
      </c>
      <c r="C20">
        <f>C13/SUM($C13:$D13)</f>
        <v>0.51431783225439287</v>
      </c>
      <c r="D20">
        <f>D13/SUM($C13:$D13)</f>
        <v>0.48568216774560713</v>
      </c>
    </row>
    <row r="21" spans="1:4" ht="15.6" x14ac:dyDescent="0.3">
      <c r="A21" s="16"/>
      <c r="B21" s="13" t="s">
        <v>27</v>
      </c>
      <c r="C21">
        <f t="shared" ref="C21:D21" si="0">C14/SUM($C14:$D14)</f>
        <v>0.51820771370424901</v>
      </c>
      <c r="D21">
        <f t="shared" si="0"/>
        <v>0.48179228629575099</v>
      </c>
    </row>
    <row r="22" spans="1:4" ht="15.6" x14ac:dyDescent="0.3">
      <c r="A22" s="16" t="s">
        <v>51</v>
      </c>
      <c r="B22" s="13" t="s">
        <v>26</v>
      </c>
      <c r="C22">
        <f t="shared" ref="C22:D22" si="1">C15/SUM($C15:$D15)</f>
        <v>0.49507646658050669</v>
      </c>
      <c r="D22">
        <f t="shared" si="1"/>
        <v>0.50492353341949325</v>
      </c>
    </row>
    <row r="23" spans="1:4" ht="15.6" x14ac:dyDescent="0.3">
      <c r="A23" s="16"/>
      <c r="B23" s="13" t="s">
        <v>27</v>
      </c>
      <c r="C23">
        <f t="shared" ref="C23:D23" si="2">C16/SUM($C16:$D16)</f>
        <v>0.49583070845489646</v>
      </c>
      <c r="D23">
        <f t="shared" si="2"/>
        <v>0.50416929154510359</v>
      </c>
    </row>
  </sheetData>
  <mergeCells count="8">
    <mergeCell ref="A20:A21"/>
    <mergeCell ref="A22:A23"/>
    <mergeCell ref="B1:C1"/>
    <mergeCell ref="D1:E1"/>
    <mergeCell ref="G2:G3"/>
    <mergeCell ref="G4:G5"/>
    <mergeCell ref="A13:A14"/>
    <mergeCell ref="A15:A1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aed4ac-dd4c-4794-87ed-06fc3a0ee92f" xsi:nil="true"/>
    <lcf76f155ced4ddcb4097134ff3c332f xmlns="a35715f8-87ef-4d3b-947a-233431d1570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2" ma:contentTypeDescription="Create a new document." ma:contentTypeScope="" ma:versionID="ed78c9e0e2136b03fc6cdcacb7dba58e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9ec75b75d3aa65e34bd2dccb5e93584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7FF98B-2D70-4C72-BBB6-70F2A3B97C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860EDE-3C4B-419F-86C8-64DF9A9B1451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a35715f8-87ef-4d3b-947a-233431d15701"/>
    <ds:schemaRef ds:uri="http://purl.org/dc/terms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f6aed4ac-dd4c-4794-87ed-06fc3a0ee92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2EE7947-21B8-4DDD-80DC-DEE9E672A6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5715f8-87ef-4d3b-947a-233431d15701"/>
    <ds:schemaRef ds:uri="f6aed4ac-dd4c-4794-87ed-06fc3a0ee9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2</vt:i4>
      </vt:variant>
    </vt:vector>
  </HeadingPairs>
  <TitlesOfParts>
    <vt:vector size="7" baseType="lpstr">
      <vt:lpstr>Old 1-22A, B</vt:lpstr>
      <vt:lpstr>Import</vt:lpstr>
      <vt:lpstr>Export</vt:lpstr>
      <vt:lpstr>Sheet3</vt:lpstr>
      <vt:lpstr>Sheet4</vt:lpstr>
      <vt:lpstr>Figure 1-22A</vt:lpstr>
      <vt:lpstr>Figure 1-22B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Robinson, Ramond (OST)</dc:creator>
  <cp:lastModifiedBy>Nguyen, Long (OST)</cp:lastModifiedBy>
  <dcterms:created xsi:type="dcterms:W3CDTF">2023-12-22T22:18:10Z</dcterms:created>
  <dcterms:modified xsi:type="dcterms:W3CDTF">2024-12-20T12:35:48Z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0x010100E7CCE4D5EAB61D418590745CD07CB446</vt:lpwstr>
  </property>
  <property fmtid="{D5CDD505-2E9C-101B-9397-08002B2CF9AE}" pid="3" name="MediaServiceImageTags">
    <vt:lpwstr/>
  </property>
</Properties>
</file>