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crick/Downloads/OneDrive_1_11-16-2024/"/>
    </mc:Choice>
  </mc:AlternateContent>
  <xr:revisionPtr revIDLastSave="0" documentId="13_ncr:1_{9DBD65D7-6B62-DA43-9689-0492778BCB7F}" xr6:coauthVersionLast="47" xr6:coauthVersionMax="47" xr10:uidLastSave="{00000000-0000-0000-0000-000000000000}"/>
  <bookViews>
    <workbookView xWindow="920" yWindow="760" windowWidth="29040" windowHeight="15720" xr2:uid="{00000000-000D-0000-FFFF-FFFF00000000}"/>
  </bookViews>
  <sheets>
    <sheet name="Figure 1-28" sheetId="3" r:id="rId1"/>
    <sheet name="Figure 1-28 Data" sheetId="2" r:id="rId2"/>
  </sheets>
  <definedNames>
    <definedName name="_xlnm.Print_Area" localSheetId="1">'Figure 1-28 Data'!$A$1:$F$29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2" l="1"/>
  <c r="D24" i="2" s="1"/>
  <c r="F11" i="2"/>
  <c r="C23" i="2" s="1"/>
  <c r="F10" i="2"/>
  <c r="C22" i="2" s="1"/>
  <c r="F9" i="2"/>
  <c r="E21" i="2" s="1"/>
  <c r="F8" i="2"/>
  <c r="C20" i="2" s="1"/>
  <c r="F7" i="2"/>
  <c r="C19" i="2" s="1"/>
  <c r="F6" i="2"/>
  <c r="B18" i="2" s="1"/>
  <c r="F5" i="2"/>
  <c r="C17" i="2" s="1"/>
  <c r="E13" i="2"/>
  <c r="D13" i="2"/>
  <c r="C13" i="2"/>
  <c r="B13" i="2"/>
  <c r="C21" i="2"/>
  <c r="D21" i="2"/>
  <c r="B21" i="2"/>
  <c r="B20" i="2" l="1"/>
  <c r="E24" i="2"/>
  <c r="E20" i="2"/>
  <c r="C24" i="2"/>
  <c r="D20" i="2"/>
  <c r="E23" i="2"/>
  <c r="E17" i="2"/>
  <c r="B17" i="2"/>
  <c r="D23" i="2"/>
  <c r="D17" i="2"/>
  <c r="F17" i="2" s="1"/>
  <c r="B23" i="2"/>
  <c r="B22" i="2"/>
  <c r="E22" i="2"/>
  <c r="F13" i="2"/>
  <c r="B25" i="2" s="1"/>
  <c r="C18" i="2"/>
  <c r="E18" i="2"/>
  <c r="F21" i="2"/>
  <c r="D18" i="2"/>
  <c r="B19" i="2"/>
  <c r="D22" i="2"/>
  <c r="E19" i="2"/>
  <c r="D19" i="2"/>
  <c r="F19" i="2" s="1"/>
  <c r="B24" i="2"/>
  <c r="F23" i="2"/>
  <c r="F20" i="2"/>
  <c r="F24" i="2"/>
  <c r="F22" i="2" l="1"/>
  <c r="D25" i="2"/>
  <c r="E25" i="2"/>
  <c r="C25" i="2"/>
  <c r="F18" i="2"/>
  <c r="F25" i="2" l="1"/>
</calcChain>
</file>

<file path=xl/sharedStrings.xml><?xml version="1.0" encoding="utf-8"?>
<sst xmlns="http://schemas.openxmlformats.org/spreadsheetml/2006/main" count="36" uniqueCount="23">
  <si>
    <t>Data for FIGURE 1-24 Intermodal Passenger Facilities by Mode: 2022</t>
  </si>
  <si>
    <t>Number of Connections by Facility Type</t>
  </si>
  <si>
    <t>Number of Facilities:</t>
  </si>
  <si>
    <t>No other mode</t>
  </si>
  <si>
    <t>One other mode</t>
  </si>
  <si>
    <t>Two other modes</t>
  </si>
  <si>
    <t>Three other modes or more</t>
  </si>
  <si>
    <t>Grand Total</t>
  </si>
  <si>
    <t>Ferries</t>
  </si>
  <si>
    <t>Intercity rail</t>
  </si>
  <si>
    <t>Airport</t>
  </si>
  <si>
    <t>Intercity bus</t>
  </si>
  <si>
    <t>Heavy rail transit</t>
  </si>
  <si>
    <t>Commuter rail</t>
  </si>
  <si>
    <t>Light rail transit</t>
  </si>
  <si>
    <t>Bike-share</t>
  </si>
  <si>
    <t>Total (unique facilities)</t>
  </si>
  <si>
    <t>Percent of Connections by Facility Type</t>
  </si>
  <si>
    <t>Percent of Facilities:</t>
  </si>
  <si>
    <t>Total with connection</t>
  </si>
  <si>
    <r>
      <rPr>
        <b/>
        <sz val="10"/>
        <color theme="1"/>
        <rFont val="Arial"/>
        <family val="2"/>
      </rPr>
      <t>KEY</t>
    </r>
    <r>
      <rPr>
        <sz val="10"/>
        <color theme="1"/>
        <rFont val="Arial"/>
        <family val="2"/>
      </rPr>
      <t>: NA = connection is same mode as facility type.</t>
    </r>
  </si>
  <si>
    <r>
      <rPr>
        <b/>
        <sz val="10"/>
        <color theme="1"/>
        <rFont val="Arial"/>
        <family val="2"/>
      </rPr>
      <t>NOTES: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Intercity bus connection </t>
    </r>
    <r>
      <rPr>
        <sz val="10"/>
        <color theme="1"/>
        <rFont val="Arial"/>
        <family val="2"/>
      </rPr>
      <t xml:space="preserve">includes: intercity, code share, and supplemental bus service. </t>
    </r>
    <r>
      <rPr>
        <i/>
        <sz val="10"/>
        <color theme="1"/>
        <rFont val="Arial"/>
        <family val="2"/>
      </rPr>
      <t>Transit rail connection includes</t>
    </r>
    <r>
      <rPr>
        <sz val="10"/>
        <color theme="1"/>
        <rFont val="Arial"/>
        <family val="2"/>
      </rPr>
      <t xml:space="preserve">: light rail, heavy rail, and commuter rail. </t>
    </r>
    <r>
      <rPr>
        <i/>
        <sz val="10"/>
        <color theme="1"/>
        <rFont val="Arial"/>
        <family val="2"/>
      </rPr>
      <t xml:space="preserve">Ferries </t>
    </r>
    <r>
      <rPr>
        <sz val="10"/>
        <color theme="1"/>
        <rFont val="Arial"/>
        <family val="2"/>
      </rPr>
      <t>includes both transit ferry and intercity ferry.</t>
    </r>
  </si>
  <si>
    <r>
      <rPr>
        <b/>
        <sz val="10"/>
        <color rgb="FF000000"/>
        <rFont val="Arial"/>
        <family val="2"/>
      </rPr>
      <t>SOURCE:</t>
    </r>
    <r>
      <rPr>
        <sz val="10"/>
        <color rgb="FF000000"/>
        <rFont val="Arial"/>
        <family val="2"/>
      </rPr>
      <t xml:space="preserve"> U.S. Department of Transportation, Bureau of Transportation Statistics, </t>
    </r>
    <r>
      <rPr>
        <i/>
        <sz val="10"/>
        <color rgb="FF000000"/>
        <rFont val="Arial"/>
        <family val="2"/>
      </rPr>
      <t>Intermodal Passenger Connectivity Database</t>
    </r>
    <r>
      <rPr>
        <sz val="10"/>
        <color rgb="FF000000"/>
        <rFont val="Arial"/>
        <family val="2"/>
      </rPr>
      <t>. Available at www.bts.gov as of August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</si>
</sst>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left"/>
    </xf>
    <xf numFmtId="0" fontId="19" fillId="0" borderId="0" xfId="0" applyFont="1" applyAlignment="1">
      <alignment horizontal="left"/>
    </xf>
    <xf numFmtId="164" fontId="19" fillId="0" borderId="0" xfId="1" applyNumberFormat="1" applyFont="1" applyFill="1" applyBorder="1" applyAlignment="1">
      <alignment horizontal="center"/>
    </xf>
    <xf numFmtId="164" fontId="18" fillId="0" borderId="0" xfId="0" applyNumberFormat="1" applyFont="1"/>
    <xf numFmtId="165" fontId="19" fillId="0" borderId="0" xfId="2" applyNumberFormat="1" applyFont="1" applyFill="1" applyBorder="1" applyAlignment="1">
      <alignment horizontal="right"/>
    </xf>
    <xf numFmtId="165" fontId="18" fillId="0" borderId="10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/>
    <xf numFmtId="164" fontId="20" fillId="0" borderId="0" xfId="1" applyNumberFormat="1" applyFont="1" applyFill="1" applyBorder="1" applyAlignment="1">
      <alignment horizontal="center"/>
    </xf>
    <xf numFmtId="0" fontId="19" fillId="0" borderId="0" xfId="0" applyFont="1" applyAlignment="1">
      <alignment vertical="top" wrapText="1"/>
    </xf>
    <xf numFmtId="0" fontId="18" fillId="0" borderId="10" xfId="0" applyFont="1" applyBorder="1"/>
    <xf numFmtId="0" fontId="23" fillId="0" borderId="0" xfId="0" applyFont="1" applyAlignment="1">
      <alignment horizontal="left"/>
    </xf>
    <xf numFmtId="164" fontId="23" fillId="0" borderId="0" xfId="1" applyNumberFormat="1" applyFont="1" applyFill="1" applyBorder="1" applyAlignment="1">
      <alignment horizontal="center"/>
    </xf>
    <xf numFmtId="0" fontId="23" fillId="0" borderId="0" xfId="0" applyFont="1"/>
    <xf numFmtId="3" fontId="19" fillId="0" borderId="0" xfId="1" applyNumberFormat="1" applyFont="1" applyFill="1" applyBorder="1" applyAlignment="1">
      <alignment horizontal="right"/>
    </xf>
    <xf numFmtId="3" fontId="23" fillId="0" borderId="0" xfId="1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165" fontId="19" fillId="0" borderId="0" xfId="0" applyNumberFormat="1" applyFont="1"/>
    <xf numFmtId="165" fontId="18" fillId="0" borderId="10" xfId="0" applyNumberFormat="1" applyFont="1" applyBorder="1"/>
    <xf numFmtId="164" fontId="19" fillId="0" borderId="0" xfId="1" applyNumberFormat="1" applyFont="1" applyFill="1" applyBorder="1" applyAlignment="1"/>
    <xf numFmtId="3" fontId="18" fillId="0" borderId="10" xfId="0" applyNumberFormat="1" applyFont="1" applyBorder="1" applyAlignment="1">
      <alignment horizontal="right"/>
    </xf>
    <xf numFmtId="3" fontId="24" fillId="0" borderId="10" xfId="1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FIGURE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1-28 Intermodal Passenger Facilities by Mode: 2022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90835936869531"/>
          <c:y val="0.13569659167680739"/>
          <c:w val="0.79031692048742797"/>
          <c:h val="0.7276144884368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1-28 Data'!$B$4</c:f>
              <c:strCache>
                <c:ptCount val="1"/>
                <c:pt idx="0">
                  <c:v>No other mode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'Figure 1-28 Data'!$A$5:$A$12</c:f>
              <c:strCache>
                <c:ptCount val="8"/>
                <c:pt idx="0">
                  <c:v>Ferries</c:v>
                </c:pt>
                <c:pt idx="1">
                  <c:v>Intercity rail</c:v>
                </c:pt>
                <c:pt idx="2">
                  <c:v>Airport</c:v>
                </c:pt>
                <c:pt idx="3">
                  <c:v>Intercity bus</c:v>
                </c:pt>
                <c:pt idx="4">
                  <c:v>Heavy rail transit</c:v>
                </c:pt>
                <c:pt idx="5">
                  <c:v>Commuter rail</c:v>
                </c:pt>
                <c:pt idx="6">
                  <c:v>Light rail transit</c:v>
                </c:pt>
                <c:pt idx="7">
                  <c:v>Bike-share</c:v>
                </c:pt>
              </c:strCache>
            </c:strRef>
          </c:cat>
          <c:val>
            <c:numRef>
              <c:f>'Figure 1-28 Data'!$B$5:$B$12</c:f>
              <c:numCache>
                <c:formatCode>#,##0</c:formatCode>
                <c:ptCount val="8"/>
                <c:pt idx="0">
                  <c:v>167</c:v>
                </c:pt>
                <c:pt idx="1">
                  <c:v>238</c:v>
                </c:pt>
                <c:pt idx="2">
                  <c:v>509</c:v>
                </c:pt>
                <c:pt idx="3">
                  <c:v>1472</c:v>
                </c:pt>
                <c:pt idx="4">
                  <c:v>113</c:v>
                </c:pt>
                <c:pt idx="5">
                  <c:v>339</c:v>
                </c:pt>
                <c:pt idx="6">
                  <c:v>510</c:v>
                </c:pt>
                <c:pt idx="7">
                  <c:v>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8-3A41-8A5A-E3572CB722B5}"/>
            </c:ext>
          </c:extLst>
        </c:ser>
        <c:ser>
          <c:idx val="1"/>
          <c:order val="1"/>
          <c:tx>
            <c:strRef>
              <c:f>'Figure 1-28 Data'!$C$4</c:f>
              <c:strCache>
                <c:ptCount val="1"/>
                <c:pt idx="0">
                  <c:v>One other mode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'Figure 1-28 Data'!$A$5:$A$12</c:f>
              <c:strCache>
                <c:ptCount val="8"/>
                <c:pt idx="0">
                  <c:v>Ferries</c:v>
                </c:pt>
                <c:pt idx="1">
                  <c:v>Intercity rail</c:v>
                </c:pt>
                <c:pt idx="2">
                  <c:v>Airport</c:v>
                </c:pt>
                <c:pt idx="3">
                  <c:v>Intercity bus</c:v>
                </c:pt>
                <c:pt idx="4">
                  <c:v>Heavy rail transit</c:v>
                </c:pt>
                <c:pt idx="5">
                  <c:v>Commuter rail</c:v>
                </c:pt>
                <c:pt idx="6">
                  <c:v>Light rail transit</c:v>
                </c:pt>
                <c:pt idx="7">
                  <c:v>Bike-share</c:v>
                </c:pt>
              </c:strCache>
            </c:strRef>
          </c:cat>
          <c:val>
            <c:numRef>
              <c:f>'Figure 1-28 Data'!$C$5:$C$12</c:f>
              <c:numCache>
                <c:formatCode>#,##0</c:formatCode>
                <c:ptCount val="8"/>
                <c:pt idx="0">
                  <c:v>90</c:v>
                </c:pt>
                <c:pt idx="1">
                  <c:v>99</c:v>
                </c:pt>
                <c:pt idx="2">
                  <c:v>107</c:v>
                </c:pt>
                <c:pt idx="3">
                  <c:v>793</c:v>
                </c:pt>
                <c:pt idx="4">
                  <c:v>453</c:v>
                </c:pt>
                <c:pt idx="5">
                  <c:v>623</c:v>
                </c:pt>
                <c:pt idx="6">
                  <c:v>829</c:v>
                </c:pt>
                <c:pt idx="7">
                  <c:v>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8-3A41-8A5A-E3572CB722B5}"/>
            </c:ext>
          </c:extLst>
        </c:ser>
        <c:ser>
          <c:idx val="2"/>
          <c:order val="2"/>
          <c:tx>
            <c:strRef>
              <c:f>'Figure 1-28 Data'!$D$4</c:f>
              <c:strCache>
                <c:ptCount val="1"/>
                <c:pt idx="0">
                  <c:v>Two other modes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1-28 Data'!$A$5:$A$12</c:f>
              <c:strCache>
                <c:ptCount val="8"/>
                <c:pt idx="0">
                  <c:v>Ferries</c:v>
                </c:pt>
                <c:pt idx="1">
                  <c:v>Intercity rail</c:v>
                </c:pt>
                <c:pt idx="2">
                  <c:v>Airport</c:v>
                </c:pt>
                <c:pt idx="3">
                  <c:v>Intercity bus</c:v>
                </c:pt>
                <c:pt idx="4">
                  <c:v>Heavy rail transit</c:v>
                </c:pt>
                <c:pt idx="5">
                  <c:v>Commuter rail</c:v>
                </c:pt>
                <c:pt idx="6">
                  <c:v>Light rail transit</c:v>
                </c:pt>
                <c:pt idx="7">
                  <c:v>Bike-share</c:v>
                </c:pt>
              </c:strCache>
            </c:strRef>
          </c:cat>
          <c:val>
            <c:numRef>
              <c:f>'Figure 1-28 Data'!$D$5:$D$12</c:f>
              <c:numCache>
                <c:formatCode>#,##0</c:formatCode>
                <c:ptCount val="8"/>
                <c:pt idx="0">
                  <c:v>17</c:v>
                </c:pt>
                <c:pt idx="1">
                  <c:v>87</c:v>
                </c:pt>
                <c:pt idx="2">
                  <c:v>33</c:v>
                </c:pt>
                <c:pt idx="3">
                  <c:v>230</c:v>
                </c:pt>
                <c:pt idx="4">
                  <c:v>409</c:v>
                </c:pt>
                <c:pt idx="5">
                  <c:v>120</c:v>
                </c:pt>
                <c:pt idx="6">
                  <c:v>175</c:v>
                </c:pt>
                <c:pt idx="7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68-3A41-8A5A-E3572CB722B5}"/>
            </c:ext>
          </c:extLst>
        </c:ser>
        <c:ser>
          <c:idx val="3"/>
          <c:order val="3"/>
          <c:tx>
            <c:strRef>
              <c:f>'Figure 1-28 Data'!$E$4</c:f>
              <c:strCache>
                <c:ptCount val="1"/>
                <c:pt idx="0">
                  <c:v>Three other modes or more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1-28 Data'!$A$5:$A$12</c:f>
              <c:strCache>
                <c:ptCount val="8"/>
                <c:pt idx="0">
                  <c:v>Ferries</c:v>
                </c:pt>
                <c:pt idx="1">
                  <c:v>Intercity rail</c:v>
                </c:pt>
                <c:pt idx="2">
                  <c:v>Airport</c:v>
                </c:pt>
                <c:pt idx="3">
                  <c:v>Intercity bus</c:v>
                </c:pt>
                <c:pt idx="4">
                  <c:v>Heavy rail transit</c:v>
                </c:pt>
                <c:pt idx="5">
                  <c:v>Commuter rail</c:v>
                </c:pt>
                <c:pt idx="6">
                  <c:v>Light rail transit</c:v>
                </c:pt>
                <c:pt idx="7">
                  <c:v>Bike-share</c:v>
                </c:pt>
              </c:strCache>
            </c:strRef>
          </c:cat>
          <c:val>
            <c:numRef>
              <c:f>'Figure 1-28 Data'!$E$5:$E$12</c:f>
              <c:numCache>
                <c:formatCode>#,##0</c:formatCode>
                <c:ptCount val="8"/>
                <c:pt idx="0">
                  <c:v>14</c:v>
                </c:pt>
                <c:pt idx="1">
                  <c:v>106</c:v>
                </c:pt>
                <c:pt idx="2">
                  <c:v>17</c:v>
                </c:pt>
                <c:pt idx="3">
                  <c:v>144</c:v>
                </c:pt>
                <c:pt idx="4">
                  <c:v>68</c:v>
                </c:pt>
                <c:pt idx="5">
                  <c:v>85</c:v>
                </c:pt>
                <c:pt idx="6">
                  <c:v>40</c:v>
                </c:pt>
                <c:pt idx="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68-3A41-8A5A-E3572CB72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3579520"/>
        <c:axId val="113581056"/>
      </c:barChart>
      <c:catAx>
        <c:axId val="113579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Mode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581056"/>
        <c:crosses val="autoZero"/>
        <c:auto val="1"/>
        <c:lblAlgn val="ctr"/>
        <c:lblOffset val="100"/>
        <c:noMultiLvlLbl val="0"/>
      </c:catAx>
      <c:valAx>
        <c:axId val="113581056"/>
        <c:scaling>
          <c:orientation val="minMax"/>
          <c:max val="7500"/>
          <c:min val="0"/>
        </c:scaling>
        <c:delete val="0"/>
        <c:axPos val="b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5795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9105C7-00DC-BB4C-8EEA-57752F2DD124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C5B18F-4891-E54A-985E-15C0271D2D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opLeftCell="A11" workbookViewId="0">
      <selection activeCell="A29" sqref="A29:F29"/>
    </sheetView>
  </sheetViews>
  <sheetFormatPr baseColWidth="10" defaultColWidth="56.33203125" defaultRowHeight="13" x14ac:dyDescent="0.15"/>
  <cols>
    <col min="1" max="1" width="23.33203125" style="1" bestFit="1" customWidth="1"/>
    <col min="2" max="15" width="15.33203125" style="1" customWidth="1"/>
    <col min="16" max="16384" width="56.33203125" style="1"/>
  </cols>
  <sheetData>
    <row r="1" spans="1:12" x14ac:dyDescent="0.15">
      <c r="A1" s="30" t="s">
        <v>0</v>
      </c>
      <c r="B1" s="30"/>
      <c r="C1" s="30"/>
      <c r="D1" s="30"/>
      <c r="E1" s="30"/>
      <c r="F1" s="30"/>
      <c r="G1" s="10"/>
      <c r="H1" s="12"/>
    </row>
    <row r="3" spans="1:12" x14ac:dyDescent="0.15">
      <c r="A3" s="29" t="s">
        <v>1</v>
      </c>
      <c r="B3" s="29"/>
      <c r="C3" s="29"/>
      <c r="D3" s="29"/>
      <c r="E3" s="29"/>
      <c r="F3" s="29"/>
      <c r="G3" s="9"/>
      <c r="K3" s="12"/>
      <c r="L3" s="12"/>
    </row>
    <row r="4" spans="1:12" ht="28" x14ac:dyDescent="0.15">
      <c r="A4" s="2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0"/>
    </row>
    <row r="5" spans="1:12" x14ac:dyDescent="0.15">
      <c r="A5" s="16" t="s">
        <v>8</v>
      </c>
      <c r="B5" s="20">
        <v>167</v>
      </c>
      <c r="C5" s="20">
        <v>90</v>
      </c>
      <c r="D5" s="20">
        <v>17</v>
      </c>
      <c r="E5" s="20">
        <v>14</v>
      </c>
      <c r="F5" s="20">
        <f>SUM(B5:E5)</f>
        <v>288</v>
      </c>
      <c r="G5" s="24"/>
    </row>
    <row r="6" spans="1:12" x14ac:dyDescent="0.15">
      <c r="A6" s="3" t="s">
        <v>9</v>
      </c>
      <c r="B6" s="19">
        <v>238</v>
      </c>
      <c r="C6" s="19">
        <v>99</v>
      </c>
      <c r="D6" s="19">
        <v>87</v>
      </c>
      <c r="E6" s="19">
        <v>106</v>
      </c>
      <c r="F6" s="20">
        <f t="shared" ref="F6:F13" si="0">SUM(B6:E6)</f>
        <v>530</v>
      </c>
      <c r="G6" s="4"/>
    </row>
    <row r="7" spans="1:12" x14ac:dyDescent="0.15">
      <c r="A7" s="3" t="s">
        <v>10</v>
      </c>
      <c r="B7" s="19">
        <v>509</v>
      </c>
      <c r="C7" s="19">
        <v>107</v>
      </c>
      <c r="D7" s="19">
        <v>33</v>
      </c>
      <c r="E7" s="19">
        <v>17</v>
      </c>
      <c r="F7" s="20">
        <f t="shared" si="0"/>
        <v>666</v>
      </c>
      <c r="G7" s="4"/>
    </row>
    <row r="8" spans="1:12" s="18" customFormat="1" x14ac:dyDescent="0.15">
      <c r="A8" s="3" t="s">
        <v>11</v>
      </c>
      <c r="B8" s="19">
        <v>1472</v>
      </c>
      <c r="C8" s="19">
        <v>793</v>
      </c>
      <c r="D8" s="19">
        <v>230</v>
      </c>
      <c r="E8" s="19">
        <v>144</v>
      </c>
      <c r="F8" s="20">
        <f t="shared" si="0"/>
        <v>2639</v>
      </c>
      <c r="G8" s="17"/>
    </row>
    <row r="9" spans="1:12" x14ac:dyDescent="0.15">
      <c r="A9" s="3" t="s">
        <v>12</v>
      </c>
      <c r="B9" s="19">
        <v>113</v>
      </c>
      <c r="C9" s="19">
        <v>453</v>
      </c>
      <c r="D9" s="19">
        <v>409</v>
      </c>
      <c r="E9" s="19">
        <v>68</v>
      </c>
      <c r="F9" s="20">
        <f t="shared" si="0"/>
        <v>1043</v>
      </c>
      <c r="G9" s="4"/>
    </row>
    <row r="10" spans="1:12" x14ac:dyDescent="0.15">
      <c r="A10" s="3" t="s">
        <v>13</v>
      </c>
      <c r="B10" s="19">
        <v>339</v>
      </c>
      <c r="C10" s="19">
        <v>623</v>
      </c>
      <c r="D10" s="19">
        <v>120</v>
      </c>
      <c r="E10" s="19">
        <v>85</v>
      </c>
      <c r="F10" s="20">
        <f t="shared" si="0"/>
        <v>1167</v>
      </c>
      <c r="G10" s="4"/>
    </row>
    <row r="11" spans="1:12" ht="16" x14ac:dyDescent="0.3">
      <c r="A11" s="3" t="s">
        <v>14</v>
      </c>
      <c r="B11" s="19">
        <v>510</v>
      </c>
      <c r="C11" s="19">
        <v>829</v>
      </c>
      <c r="D11" s="19">
        <v>175</v>
      </c>
      <c r="E11" s="19">
        <v>40</v>
      </c>
      <c r="F11" s="20">
        <f t="shared" si="0"/>
        <v>1554</v>
      </c>
      <c r="G11" s="13"/>
    </row>
    <row r="12" spans="1:12" ht="16" x14ac:dyDescent="0.3">
      <c r="A12" s="3" t="s">
        <v>15</v>
      </c>
      <c r="B12" s="19">
        <v>2742</v>
      </c>
      <c r="C12" s="19">
        <v>4135</v>
      </c>
      <c r="D12" s="19">
        <v>630</v>
      </c>
      <c r="E12" s="19">
        <v>94</v>
      </c>
      <c r="F12" s="20">
        <f t="shared" si="0"/>
        <v>7601</v>
      </c>
      <c r="G12" s="13"/>
    </row>
    <row r="13" spans="1:12" x14ac:dyDescent="0.15">
      <c r="A13" s="15" t="s">
        <v>16</v>
      </c>
      <c r="B13" s="25">
        <f>SUM(B5:B12)</f>
        <v>6090</v>
      </c>
      <c r="C13" s="25">
        <f t="shared" ref="C13:E13" si="1">SUM(C5:C12)</f>
        <v>7129</v>
      </c>
      <c r="D13" s="25">
        <f t="shared" si="1"/>
        <v>1701</v>
      </c>
      <c r="E13" s="25">
        <f t="shared" si="1"/>
        <v>568</v>
      </c>
      <c r="F13" s="26">
        <f t="shared" si="0"/>
        <v>15488</v>
      </c>
      <c r="G13" s="5"/>
    </row>
    <row r="14" spans="1:12" x14ac:dyDescent="0.15">
      <c r="B14" s="5"/>
      <c r="C14" s="5"/>
      <c r="D14" s="5"/>
      <c r="E14" s="5"/>
      <c r="F14" s="5"/>
      <c r="G14" s="5"/>
    </row>
    <row r="15" spans="1:12" x14ac:dyDescent="0.15">
      <c r="A15" s="30" t="s">
        <v>17</v>
      </c>
      <c r="B15" s="30"/>
      <c r="C15" s="30"/>
      <c r="D15" s="30"/>
      <c r="E15" s="30"/>
      <c r="F15" s="30"/>
      <c r="G15" s="5"/>
    </row>
    <row r="16" spans="1:12" ht="28" x14ac:dyDescent="0.15">
      <c r="A16" s="2" t="s">
        <v>18</v>
      </c>
      <c r="B16" s="11" t="s">
        <v>3</v>
      </c>
      <c r="C16" s="11" t="s">
        <v>4</v>
      </c>
      <c r="D16" s="11" t="s">
        <v>5</v>
      </c>
      <c r="E16" s="11" t="s">
        <v>6</v>
      </c>
      <c r="F16" s="11" t="s">
        <v>19</v>
      </c>
      <c r="G16" s="5"/>
    </row>
    <row r="17" spans="1:11" x14ac:dyDescent="0.15">
      <c r="A17" s="16" t="s">
        <v>8</v>
      </c>
      <c r="B17" s="6">
        <f>B5/$F5</f>
        <v>0.57986111111111116</v>
      </c>
      <c r="C17" s="6">
        <f t="shared" ref="C17:E17" si="2">C5/$F5</f>
        <v>0.3125</v>
      </c>
      <c r="D17" s="6">
        <f t="shared" si="2"/>
        <v>5.9027777777777776E-2</v>
      </c>
      <c r="E17" s="6">
        <f t="shared" si="2"/>
        <v>4.8611111111111112E-2</v>
      </c>
      <c r="F17" s="22">
        <f>SUM(C17:E17)</f>
        <v>0.4201388888888889</v>
      </c>
      <c r="G17" s="5"/>
    </row>
    <row r="18" spans="1:11" x14ac:dyDescent="0.15">
      <c r="A18" s="3" t="s">
        <v>9</v>
      </c>
      <c r="B18" s="6">
        <f t="shared" ref="B18:B24" si="3">B6/$F6</f>
        <v>0.44905660377358492</v>
      </c>
      <c r="C18" s="6">
        <f t="shared" ref="C18:E18" si="4">C6/$F6</f>
        <v>0.18679245283018867</v>
      </c>
      <c r="D18" s="6">
        <f t="shared" si="4"/>
        <v>0.16415094339622641</v>
      </c>
      <c r="E18" s="6">
        <f t="shared" si="4"/>
        <v>0.2</v>
      </c>
      <c r="F18" s="22">
        <f t="shared" ref="F18:F25" si="5">SUM(C18:E18)</f>
        <v>0.55094339622641508</v>
      </c>
      <c r="G18" s="5"/>
    </row>
    <row r="19" spans="1:11" x14ac:dyDescent="0.15">
      <c r="A19" s="3" t="s">
        <v>10</v>
      </c>
      <c r="B19" s="6">
        <f t="shared" si="3"/>
        <v>0.7642642642642643</v>
      </c>
      <c r="C19" s="6">
        <f t="shared" ref="C19:E19" si="6">C7/$F7</f>
        <v>0.16066066066066065</v>
      </c>
      <c r="D19" s="6">
        <f t="shared" si="6"/>
        <v>4.954954954954955E-2</v>
      </c>
      <c r="E19" s="6">
        <f t="shared" si="6"/>
        <v>2.5525525525525526E-2</v>
      </c>
      <c r="F19" s="22">
        <f t="shared" si="5"/>
        <v>0.23573573573573572</v>
      </c>
      <c r="G19" s="5"/>
    </row>
    <row r="20" spans="1:11" x14ac:dyDescent="0.15">
      <c r="A20" s="3" t="s">
        <v>11</v>
      </c>
      <c r="B20" s="6">
        <f t="shared" si="3"/>
        <v>0.55778704054566119</v>
      </c>
      <c r="C20" s="6">
        <f t="shared" ref="C20:E20" si="7">C8/$F8</f>
        <v>0.30049261083743845</v>
      </c>
      <c r="D20" s="6">
        <f t="shared" si="7"/>
        <v>8.7154225085259565E-2</v>
      </c>
      <c r="E20" s="6">
        <f t="shared" si="7"/>
        <v>5.4566123531640774E-2</v>
      </c>
      <c r="F20" s="22">
        <f t="shared" si="5"/>
        <v>0.44221295945433875</v>
      </c>
      <c r="G20" s="5"/>
    </row>
    <row r="21" spans="1:11" x14ac:dyDescent="0.15">
      <c r="A21" s="3" t="s">
        <v>12</v>
      </c>
      <c r="B21" s="6">
        <f t="shared" si="3"/>
        <v>0.10834132310642378</v>
      </c>
      <c r="C21" s="6">
        <f t="shared" ref="C21:E21" si="8">C9/$F9</f>
        <v>0.43432406519654843</v>
      </c>
      <c r="D21" s="6">
        <f t="shared" si="8"/>
        <v>0.39213806327900286</v>
      </c>
      <c r="E21" s="6">
        <f t="shared" si="8"/>
        <v>6.5196548418024927E-2</v>
      </c>
      <c r="F21" s="22">
        <f t="shared" si="5"/>
        <v>0.89165867689357625</v>
      </c>
      <c r="G21" s="5"/>
    </row>
    <row r="22" spans="1:11" x14ac:dyDescent="0.15">
      <c r="A22" s="3" t="s">
        <v>13</v>
      </c>
      <c r="B22" s="6">
        <f t="shared" si="3"/>
        <v>0.29048843187660667</v>
      </c>
      <c r="C22" s="6">
        <f t="shared" ref="C22:E22" si="9">C10/$F10</f>
        <v>0.53384747215081407</v>
      </c>
      <c r="D22" s="6">
        <f t="shared" si="9"/>
        <v>0.10282776349614396</v>
      </c>
      <c r="E22" s="6">
        <f t="shared" si="9"/>
        <v>7.2836332476435298E-2</v>
      </c>
      <c r="F22" s="22">
        <f t="shared" si="5"/>
        <v>0.70951156812339333</v>
      </c>
      <c r="G22" s="5"/>
    </row>
    <row r="23" spans="1:11" x14ac:dyDescent="0.15">
      <c r="A23" s="3" t="s">
        <v>14</v>
      </c>
      <c r="B23" s="6">
        <f t="shared" si="3"/>
        <v>0.3281853281853282</v>
      </c>
      <c r="C23" s="6">
        <f t="shared" ref="C23:E23" si="10">C11/$F11</f>
        <v>0.53346203346203347</v>
      </c>
      <c r="D23" s="6">
        <f t="shared" si="10"/>
        <v>0.11261261261261261</v>
      </c>
      <c r="E23" s="6">
        <f t="shared" si="10"/>
        <v>2.5740025740025738E-2</v>
      </c>
      <c r="F23" s="22">
        <f t="shared" si="5"/>
        <v>0.6718146718146718</v>
      </c>
      <c r="G23" s="5"/>
    </row>
    <row r="24" spans="1:11" x14ac:dyDescent="0.15">
      <c r="A24" s="3" t="s">
        <v>15</v>
      </c>
      <c r="B24" s="6">
        <f t="shared" si="3"/>
        <v>0.3607420076305749</v>
      </c>
      <c r="C24" s="6">
        <f t="shared" ref="C24:E24" si="11">C12/$F12</f>
        <v>0.54400736745165112</v>
      </c>
      <c r="D24" s="6">
        <f t="shared" si="11"/>
        <v>8.2883831074858569E-2</v>
      </c>
      <c r="E24" s="6">
        <f t="shared" si="11"/>
        <v>1.2366793842915405E-2</v>
      </c>
      <c r="F24" s="22">
        <f t="shared" si="5"/>
        <v>0.63925799236942504</v>
      </c>
      <c r="G24" s="5"/>
    </row>
    <row r="25" spans="1:11" x14ac:dyDescent="0.15">
      <c r="A25" s="15" t="s">
        <v>16</v>
      </c>
      <c r="B25" s="7">
        <f>B13/$F13</f>
        <v>0.39320764462809915</v>
      </c>
      <c r="C25" s="7">
        <f>C13/$F13</f>
        <v>0.4602918388429752</v>
      </c>
      <c r="D25" s="7">
        <f t="shared" ref="D25:E25" si="12">D13/$F13</f>
        <v>0.10982696280991736</v>
      </c>
      <c r="E25" s="7">
        <f t="shared" si="12"/>
        <v>3.6673553719008267E-2</v>
      </c>
      <c r="F25" s="23">
        <f t="shared" si="5"/>
        <v>0.60679235537190079</v>
      </c>
      <c r="G25" s="5"/>
    </row>
    <row r="26" spans="1:11" x14ac:dyDescent="0.15">
      <c r="B26" s="8"/>
      <c r="C26" s="8"/>
      <c r="D26" s="8"/>
      <c r="E26" s="8"/>
      <c r="F26" s="5"/>
      <c r="G26" s="5"/>
    </row>
    <row r="27" spans="1:11" x14ac:dyDescent="0.15">
      <c r="A27" s="3" t="s">
        <v>20</v>
      </c>
      <c r="B27" s="20"/>
      <c r="C27" s="20"/>
      <c r="E27" s="21"/>
      <c r="G27" s="21"/>
      <c r="H27" s="21"/>
      <c r="J27" s="20"/>
      <c r="K27" s="18"/>
    </row>
    <row r="28" spans="1:11" ht="27.75" customHeight="1" x14ac:dyDescent="0.15">
      <c r="A28" s="27" t="s">
        <v>21</v>
      </c>
      <c r="B28" s="27"/>
      <c r="C28" s="27"/>
      <c r="D28" s="27"/>
      <c r="E28" s="27"/>
      <c r="F28" s="27"/>
      <c r="G28" s="14"/>
      <c r="H28" s="14"/>
      <c r="I28" s="14"/>
      <c r="J28" s="14"/>
    </row>
    <row r="29" spans="1:11" ht="31.25" customHeight="1" x14ac:dyDescent="0.15">
      <c r="A29" s="28" t="s">
        <v>22</v>
      </c>
      <c r="B29" s="27"/>
      <c r="C29" s="27"/>
      <c r="D29" s="27"/>
      <c r="E29" s="27"/>
      <c r="F29" s="27"/>
      <c r="G29" s="14"/>
      <c r="H29" s="14"/>
      <c r="I29" s="14"/>
      <c r="J29" s="14"/>
    </row>
  </sheetData>
  <mergeCells count="5">
    <mergeCell ref="A28:F28"/>
    <mergeCell ref="A29:F29"/>
    <mergeCell ref="A3:F3"/>
    <mergeCell ref="A1:F1"/>
    <mergeCell ref="A15:F15"/>
  </mergeCells>
  <phoneticPr fontId="22" type="noConversion"/>
  <pageMargins left="0.7" right="0.7" top="0.75" bottom="0.75" header="0.3" footer="0.3"/>
  <pageSetup scale="90" orientation="portrait" verticalDpi="598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1" ma:contentTypeDescription="Create a new document." ma:contentTypeScope="" ma:versionID="26d188e82d7aaf6b349b5017a427cb4b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84a62f47945d1860c8c541266b247a3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F750F8-ECDD-4A27-ADE3-B23EAD71A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4E33A8-96E6-48D0-89FC-9C01E87BD7D8}">
  <ds:schemaRefs>
    <ds:schemaRef ds:uri="http://schemas.microsoft.com/office/2006/metadata/properties"/>
    <ds:schemaRef ds:uri="http://schemas.microsoft.com/office/infopath/2007/PartnerControls"/>
    <ds:schemaRef ds:uri="f6aed4ac-dd4c-4794-87ed-06fc3a0ee92f"/>
    <ds:schemaRef ds:uri="a35715f8-87ef-4d3b-947a-233431d15701"/>
  </ds:schemaRefs>
</ds:datastoreItem>
</file>

<file path=customXml/itemProps3.xml><?xml version="1.0" encoding="utf-8"?>
<ds:datastoreItem xmlns:ds="http://schemas.openxmlformats.org/officeDocument/2006/customXml" ds:itemID="{2AD155C7-CD6A-488A-A3DA-B606772E7B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Figure 1-28 Data</vt:lpstr>
      <vt:lpstr>Figure 1-28</vt:lpstr>
      <vt:lpstr>'Figure 1-28 Data'!Print_Area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2015</dc:title>
  <dc:subject>Chapter 2 - Moving People</dc:subject>
  <dc:creator>Matthew Chambers;Chambers, Matthew (RITA)</dc:creator>
  <cp:keywords/>
  <dc:description/>
  <cp:lastModifiedBy>Christopher Rick</cp:lastModifiedBy>
  <cp:revision/>
  <dcterms:created xsi:type="dcterms:W3CDTF">2013-09-13T19:13:23Z</dcterms:created>
  <dcterms:modified xsi:type="dcterms:W3CDTF">2024-11-16T14:01:59Z</dcterms:modified>
  <cp:category>Extent of the U.S. Transportation System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