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rick/Downloads/OneDrive_1_11-16-2024/"/>
    </mc:Choice>
  </mc:AlternateContent>
  <xr:revisionPtr revIDLastSave="0" documentId="13_ncr:1_{3CECC636-4C40-0448-B42B-A44F908D224F}" xr6:coauthVersionLast="47" xr6:coauthVersionMax="47" xr10:uidLastSave="{00000000-0000-0000-0000-000000000000}"/>
  <bookViews>
    <workbookView xWindow="920" yWindow="760" windowWidth="29320" windowHeight="18880" activeTab="3" xr2:uid="{00000000-000D-0000-FFFF-FFFF00000000}"/>
  </bookViews>
  <sheets>
    <sheet name="Figure 1-4a" sheetId="4" state="hidden" r:id="rId1"/>
    <sheet name="decenially " sheetId="6" state="hidden" r:id="rId2"/>
    <sheet name="Figure 1-4 data" sheetId="1" state="hidden" r:id="rId3"/>
    <sheet name="FIGURE 1-7" sheetId="9" r:id="rId4"/>
    <sheet name="Data for FIGURE 1-7" sheetId="7" r:id="rId5"/>
  </sheets>
  <definedNames>
    <definedName name="_xlnm.Print_Area" localSheetId="2">'Figure 1-4 data'!$A$1:$K$41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1" i="7" l="1"/>
  <c r="J41" i="7"/>
  <c r="I41" i="7"/>
  <c r="H41" i="7"/>
  <c r="G41" i="7"/>
  <c r="K40" i="7"/>
  <c r="J40" i="7"/>
  <c r="I40" i="7"/>
  <c r="H40" i="7"/>
  <c r="G40" i="7"/>
  <c r="K36" i="7"/>
  <c r="J36" i="7"/>
  <c r="I36" i="7"/>
  <c r="H36" i="7"/>
  <c r="G36" i="7"/>
  <c r="K39" i="7"/>
  <c r="J39" i="7"/>
  <c r="I39" i="7"/>
  <c r="H39" i="7"/>
  <c r="K37" i="7"/>
  <c r="J37" i="7"/>
  <c r="I37" i="7"/>
  <c r="H37" i="7"/>
  <c r="G37" i="7"/>
  <c r="K35" i="7"/>
  <c r="J35" i="7"/>
  <c r="I35" i="7"/>
  <c r="H35" i="7"/>
  <c r="G35" i="7"/>
  <c r="K9" i="7"/>
  <c r="K8" i="7"/>
  <c r="K7" i="7"/>
  <c r="K6" i="7"/>
  <c r="G10" i="7"/>
  <c r="H10" i="7"/>
  <c r="I10" i="7"/>
  <c r="J10" i="7"/>
  <c r="K10" i="7"/>
  <c r="J23" i="7"/>
  <c r="G6" i="7"/>
  <c r="H6" i="7"/>
  <c r="I6" i="7"/>
  <c r="J6" i="7"/>
  <c r="G7" i="7"/>
  <c r="H7" i="7"/>
  <c r="I7" i="7"/>
  <c r="J7" i="7"/>
  <c r="G8" i="7"/>
  <c r="H8" i="7"/>
  <c r="I8" i="7"/>
  <c r="J8" i="7"/>
  <c r="G9" i="7"/>
  <c r="H9" i="7"/>
  <c r="I9" i="7"/>
  <c r="J9" i="7"/>
  <c r="G11" i="7"/>
  <c r="H11" i="7"/>
  <c r="I11" i="7"/>
  <c r="J11" i="7"/>
  <c r="K11" i="7"/>
  <c r="G12" i="7"/>
  <c r="H12" i="7"/>
  <c r="I12" i="7"/>
  <c r="J12" i="7"/>
  <c r="K12" i="7"/>
  <c r="G13" i="7"/>
  <c r="H13" i="7"/>
  <c r="I13" i="7"/>
  <c r="J13" i="7"/>
  <c r="K13" i="7"/>
  <c r="G14" i="7"/>
  <c r="H14" i="7"/>
  <c r="I14" i="7"/>
  <c r="J14" i="7"/>
  <c r="K14" i="7"/>
  <c r="G15" i="7"/>
  <c r="H15" i="7"/>
  <c r="I15" i="7"/>
  <c r="J15" i="7"/>
  <c r="K15" i="7"/>
  <c r="G16" i="7"/>
  <c r="H16" i="7"/>
  <c r="I16" i="7"/>
  <c r="J16" i="7"/>
  <c r="K16" i="7"/>
  <c r="G17" i="7"/>
  <c r="H17" i="7"/>
  <c r="I17" i="7"/>
  <c r="J17" i="7"/>
  <c r="K17" i="7"/>
  <c r="G18" i="7"/>
  <c r="H18" i="7"/>
  <c r="I18" i="7"/>
  <c r="J18" i="7"/>
  <c r="K18" i="7"/>
  <c r="G19" i="7"/>
  <c r="H19" i="7"/>
  <c r="I19" i="7"/>
  <c r="J19" i="7"/>
  <c r="K19" i="7"/>
  <c r="G20" i="7"/>
  <c r="H20" i="7"/>
  <c r="I20" i="7"/>
  <c r="J20" i="7"/>
  <c r="K20" i="7"/>
  <c r="G21" i="7"/>
  <c r="H21" i="7"/>
  <c r="I21" i="7"/>
  <c r="J21" i="7"/>
  <c r="K21" i="7"/>
  <c r="G22" i="7"/>
  <c r="H22" i="7"/>
  <c r="I22" i="7"/>
  <c r="J22" i="7"/>
  <c r="K22" i="7"/>
  <c r="G23" i="7"/>
  <c r="H23" i="7"/>
  <c r="I23" i="7"/>
  <c r="K23" i="7"/>
  <c r="G24" i="7"/>
  <c r="H24" i="7"/>
  <c r="I24" i="7"/>
  <c r="J24" i="7"/>
  <c r="K24" i="7"/>
  <c r="G25" i="7"/>
  <c r="H25" i="7"/>
  <c r="I25" i="7"/>
  <c r="J25" i="7"/>
  <c r="K25" i="7"/>
  <c r="G26" i="7"/>
  <c r="H26" i="7"/>
  <c r="I26" i="7"/>
  <c r="J26" i="7"/>
  <c r="K26" i="7"/>
  <c r="G27" i="7"/>
  <c r="H27" i="7"/>
  <c r="I27" i="7"/>
  <c r="J27" i="7"/>
  <c r="K27" i="7"/>
  <c r="G28" i="7"/>
  <c r="H28" i="7"/>
  <c r="I28" i="7"/>
  <c r="J28" i="7"/>
  <c r="K28" i="7"/>
  <c r="G29" i="7"/>
  <c r="H29" i="7"/>
  <c r="I29" i="7"/>
  <c r="J29" i="7"/>
  <c r="K29" i="7"/>
  <c r="G30" i="7"/>
  <c r="H30" i="7"/>
  <c r="I30" i="7"/>
  <c r="J30" i="7"/>
  <c r="K30" i="7"/>
  <c r="G31" i="7"/>
  <c r="H31" i="7"/>
  <c r="I31" i="7"/>
  <c r="J31" i="7"/>
  <c r="K31" i="7"/>
  <c r="G32" i="7"/>
  <c r="H32" i="7"/>
  <c r="I32" i="7"/>
  <c r="J32" i="7"/>
  <c r="K32" i="7"/>
  <c r="G33" i="7"/>
  <c r="H33" i="7"/>
  <c r="I33" i="7"/>
  <c r="J33" i="7"/>
  <c r="K33" i="7"/>
  <c r="G34" i="7"/>
  <c r="H34" i="7"/>
  <c r="I34" i="7"/>
  <c r="J34" i="7"/>
  <c r="K34" i="7"/>
  <c r="G38" i="7"/>
  <c r="H38" i="7"/>
  <c r="I38" i="7"/>
  <c r="J38" i="7"/>
  <c r="K38" i="7"/>
  <c r="G42" i="7"/>
  <c r="H42" i="7"/>
  <c r="I42" i="7"/>
  <c r="J42" i="7"/>
  <c r="K42" i="7"/>
  <c r="H5" i="7"/>
  <c r="G5" i="7"/>
  <c r="K5" i="7"/>
  <c r="J5" i="7"/>
  <c r="I5" i="7"/>
</calcChain>
</file>

<file path=xl/sharedStrings.xml><?xml version="1.0" encoding="utf-8"?>
<sst xmlns="http://schemas.openxmlformats.org/spreadsheetml/2006/main" count="27" uniqueCount="12">
  <si>
    <t>FIGURE 1-4  Licensed Drivers, Vehicle Registrations, and Resident Population: 1970, 1980, and 1985-2016</t>
  </si>
  <si>
    <t>Millions</t>
  </si>
  <si>
    <t>Year</t>
  </si>
  <si>
    <t>Population</t>
  </si>
  <si>
    <t xml:space="preserve">Drivers </t>
  </si>
  <si>
    <t>Vehicles</t>
  </si>
  <si>
    <t>VMT</t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</si>
  <si>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</t>
    </r>
    <r>
      <rPr>
        <b/>
        <sz val="9"/>
        <color indexed="8"/>
        <rFont val="Arial"/>
        <family val="2"/>
      </rPr>
      <t xml:space="preserve">Vehicles and Drivers: </t>
    </r>
    <r>
      <rPr>
        <sz val="9"/>
        <color indexed="8"/>
        <rFont val="Arial"/>
        <family val="2"/>
      </rPr>
      <t xml:space="preserve">U.S. Department of Transportation, Federal Highway Administration, </t>
    </r>
    <r>
      <rPr>
        <i/>
        <sz val="9"/>
        <color indexed="8"/>
        <rFont val="Arial"/>
        <family val="2"/>
      </rPr>
      <t xml:space="preserve">Highway Statistics 2016. </t>
    </r>
    <r>
      <rPr>
        <sz val="9"/>
        <color indexed="8"/>
        <rFont val="Arial"/>
        <family val="2"/>
      </rPr>
      <t xml:space="preserve">Tables DL-1C and MV-1. Available at http://www.fhwa.dot.gov/policyinformation/statistics/2016 as of August 2018. </t>
    </r>
    <r>
      <rPr>
        <b/>
        <sz val="9"/>
        <color indexed="8"/>
        <rFont val="Arial"/>
        <family val="2"/>
      </rPr>
      <t xml:space="preserve">Population: </t>
    </r>
    <r>
      <rPr>
        <sz val="9"/>
        <color indexed="8"/>
        <rFont val="Arial"/>
        <family val="2"/>
      </rPr>
      <t>U.S. Census Bureau, Quickfacts, available online at www.census.gov/quickfacts/ as of August 2018.</t>
    </r>
  </si>
  <si>
    <t>Indexed Data for FIGURE 1-3  Licensed Drivers, Vehicle Registrations, Vehicle-Miles Traveled, and Resident Population: 1985-2016</t>
  </si>
  <si>
    <r>
      <rPr>
        <b/>
        <sz val="10"/>
        <color theme="1"/>
        <rFont val="Arial"/>
        <family val="2"/>
      </rPr>
      <t>KEY:</t>
    </r>
    <r>
      <rPr>
        <sz val="10"/>
        <color theme="1"/>
        <rFont val="Arial"/>
        <family val="2"/>
      </rPr>
      <t xml:space="preserve"> VMT = Vehicle-miles traveled </t>
    </r>
  </si>
  <si>
    <t>FIGURE 1-7  Licensed Drivers, Vehicle Registrations, Vehicle-Miles Traveled, and Resident Population: 1985-2022</t>
  </si>
  <si>
    <r>
      <rPr>
        <b/>
        <sz val="10"/>
        <color indexed="8"/>
        <rFont val="Arial"/>
        <family val="2"/>
      </rPr>
      <t>SOURCE: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Vehicles, Drivers, and Population: </t>
    </r>
    <r>
      <rPr>
        <sz val="10"/>
        <color indexed="8"/>
        <rFont val="Arial"/>
        <family val="2"/>
      </rPr>
      <t xml:space="preserve">U.S. Department of Transportation, Federal Highway Administration, </t>
    </r>
    <r>
      <rPr>
        <i/>
        <sz val="10"/>
        <color indexed="8"/>
        <rFont val="Arial"/>
        <family val="2"/>
      </rPr>
      <t xml:space="preserve">Highway Statistics 2022. </t>
    </r>
    <r>
      <rPr>
        <sz val="10"/>
        <color indexed="8"/>
        <rFont val="Arial"/>
        <family val="2"/>
      </rPr>
      <t xml:space="preserve">Tables DL-1C and MV-1. Available at http://www.fhwa.dot.gov/policyinformation/statistics/2022 as of July 2024. </t>
    </r>
    <r>
      <rPr>
        <b/>
        <sz val="10"/>
        <color indexed="8"/>
        <rFont val="Arial"/>
        <family val="2"/>
      </rPr>
      <t xml:space="preserve">VMT: </t>
    </r>
    <r>
      <rPr>
        <sz val="10"/>
        <color indexed="8"/>
        <rFont val="Arial"/>
        <family val="2"/>
      </rPr>
      <t xml:space="preserve">U.S. Department of Transportation, Bureau of Transportation Statistics, </t>
    </r>
    <r>
      <rPr>
        <i/>
        <sz val="10"/>
        <color indexed="8"/>
        <rFont val="Arial"/>
        <family val="2"/>
      </rPr>
      <t xml:space="preserve">National Transportation Statistics, </t>
    </r>
    <r>
      <rPr>
        <sz val="10"/>
        <color indexed="8"/>
        <rFont val="Arial"/>
        <family val="2"/>
      </rPr>
      <t>table 1-35, available at www.bts.gov as of July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</si>
</sst>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9">
    <font>
      <sz val="11"/>
      <color theme="1"/>
      <name val="Calibri"/>
      <family val="2"/>
      <scheme val="minor"/>
    </font>
    <font>
      <sz val="10"/>
      <name val="SWISS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7" fillId="0" borderId="0"/>
    <xf numFmtId="9" fontId="11" fillId="0" borderId="0" applyFont="0" applyFill="0" applyBorder="0" applyAlignment="0" applyProtection="0"/>
    <xf numFmtId="0" fontId="11" fillId="0" borderId="0"/>
  </cellStyleXfs>
  <cellXfs count="43">
    <xf numFmtId="0" fontId="0" fillId="0" borderId="0" xfId="0"/>
    <xf numFmtId="0" fontId="8" fillId="0" borderId="0" xfId="0" applyFont="1"/>
    <xf numFmtId="0" fontId="8" fillId="0" borderId="0" xfId="0" quotePrefix="1" applyFont="1" applyAlignment="1">
      <alignment horizontal="center" vertical="top" wrapText="1"/>
    </xf>
    <xf numFmtId="0" fontId="8" fillId="0" borderId="0" xfId="0" applyFont="1" applyAlignment="1">
      <alignment horizontal="right" vertical="top" wrapText="1" indent="1"/>
    </xf>
    <xf numFmtId="0" fontId="8" fillId="0" borderId="0" xfId="0" applyFont="1" applyAlignment="1">
      <alignment horizontal="centerContinuous" vertical="center"/>
    </xf>
    <xf numFmtId="0" fontId="9" fillId="0" borderId="1" xfId="0" applyFont="1" applyBorder="1" applyAlignment="1">
      <alignment horizontal="center" vertical="top" wrapText="1"/>
    </xf>
    <xf numFmtId="164" fontId="8" fillId="0" borderId="0" xfId="3" applyNumberFormat="1" applyFont="1" applyFill="1"/>
    <xf numFmtId="0" fontId="8" fillId="0" borderId="1" xfId="0" quotePrefix="1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3" fontId="8" fillId="0" borderId="0" xfId="0" applyNumberFormat="1" applyFont="1" applyAlignment="1">
      <alignment horizontal="right" vertical="top" wrapText="1"/>
    </xf>
    <xf numFmtId="3" fontId="8" fillId="0" borderId="1" xfId="0" applyNumberFormat="1" applyFont="1" applyBorder="1" applyAlignment="1">
      <alignment vertical="top" wrapText="1"/>
    </xf>
    <xf numFmtId="3" fontId="8" fillId="0" borderId="1" xfId="0" applyNumberFormat="1" applyFont="1" applyBorder="1" applyAlignment="1">
      <alignment horizontal="right" vertical="top" wrapText="1"/>
    </xf>
    <xf numFmtId="0" fontId="13" fillId="0" borderId="0" xfId="0" applyFont="1"/>
    <xf numFmtId="0" fontId="13" fillId="0" borderId="0" xfId="0" applyFont="1" applyAlignment="1">
      <alignment horizontal="centerContinuous" vertical="center"/>
    </xf>
    <xf numFmtId="0" fontId="12" fillId="0" borderId="1" xfId="0" applyFont="1" applyBorder="1" applyAlignment="1">
      <alignment horizontal="center" vertical="top" wrapText="1"/>
    </xf>
    <xf numFmtId="0" fontId="13" fillId="0" borderId="0" xfId="0" quotePrefix="1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3" fontId="13" fillId="0" borderId="0" xfId="0" applyNumberFormat="1" applyFont="1"/>
    <xf numFmtId="3" fontId="15" fillId="0" borderId="0" xfId="0" applyNumberFormat="1" applyFont="1"/>
    <xf numFmtId="0" fontId="13" fillId="0" borderId="0" xfId="0" applyFont="1" applyAlignment="1">
      <alignment horizontal="center"/>
    </xf>
    <xf numFmtId="3" fontId="13" fillId="0" borderId="0" xfId="0" applyNumberFormat="1" applyFont="1" applyAlignment="1">
      <alignment horizontal="right" vertical="top" wrapText="1"/>
    </xf>
    <xf numFmtId="0" fontId="13" fillId="0" borderId="1" xfId="0" quotePrefix="1" applyFont="1" applyBorder="1" applyAlignment="1">
      <alignment horizontal="center" vertical="top" wrapText="1"/>
    </xf>
    <xf numFmtId="3" fontId="13" fillId="0" borderId="1" xfId="0" applyNumberFormat="1" applyFont="1" applyBorder="1"/>
    <xf numFmtId="3" fontId="13" fillId="0" borderId="0" xfId="0" applyNumberFormat="1" applyFont="1" applyAlignment="1">
      <alignment vertical="top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4" fillId="0" borderId="0" xfId="0" quotePrefix="1" applyFont="1" applyAlignment="1">
      <alignment vertical="center"/>
    </xf>
    <xf numFmtId="0" fontId="12" fillId="0" borderId="0" xfId="0" applyFont="1" applyAlignment="1">
      <alignment horizontal="center" vertical="top" wrapText="1"/>
    </xf>
    <xf numFmtId="2" fontId="13" fillId="0" borderId="0" xfId="0" applyNumberFormat="1" applyFont="1" applyAlignment="1">
      <alignment horizontal="right" vertical="top" wrapText="1"/>
    </xf>
    <xf numFmtId="0" fontId="13" fillId="0" borderId="0" xfId="0" applyFont="1" applyAlignment="1">
      <alignment vertical="top" wrapText="1"/>
    </xf>
    <xf numFmtId="0" fontId="14" fillId="0" borderId="0" xfId="0" quotePrefix="1" applyFont="1" applyAlignment="1">
      <alignment horizontal="center" vertical="center"/>
    </xf>
    <xf numFmtId="1" fontId="13" fillId="0" borderId="1" xfId="0" applyNumberFormat="1" applyFont="1" applyBorder="1" applyAlignment="1">
      <alignment horizontal="right" vertical="top" wrapText="1"/>
    </xf>
    <xf numFmtId="1" fontId="13" fillId="0" borderId="1" xfId="0" applyNumberFormat="1" applyFont="1" applyBorder="1" applyAlignment="1">
      <alignment vertical="top" wrapText="1"/>
    </xf>
    <xf numFmtId="0" fontId="9" fillId="0" borderId="0" xfId="0" applyFont="1" applyAlignment="1">
      <alignment horizontal="left" vertical="center" wrapText="1"/>
    </xf>
    <xf numFmtId="0" fontId="10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2" fillId="0" borderId="0" xfId="0" applyFont="1" applyAlignment="1">
      <alignment horizontal="left" vertical="center" wrapText="1"/>
    </xf>
    <xf numFmtId="0" fontId="14" fillId="0" borderId="0" xfId="0" quotePrefix="1" applyFont="1" applyAlignment="1">
      <alignment horizontal="left" vertical="center"/>
    </xf>
    <xf numFmtId="0" fontId="16" fillId="0" borderId="0" xfId="0" applyFont="1" applyAlignment="1">
      <alignment vertical="top" wrapText="1"/>
    </xf>
  </cellXfs>
  <cellStyles count="7">
    <cellStyle name="Comma 2" xfId="1" xr:uid="{00000000-0005-0000-0000-000000000000}"/>
    <cellStyle name="Normal" xfId="0" builtinId="0"/>
    <cellStyle name="Normal 2" xfId="2" xr:uid="{00000000-0005-0000-0000-000002000000}"/>
    <cellStyle name="Normal 2 2" xfId="4" xr:uid="{00000000-0005-0000-0000-000003000000}"/>
    <cellStyle name="Normal 3" xfId="6" xr:uid="{00000000-0005-0000-0000-000004000000}"/>
    <cellStyle name="Percent" xfId="3" builtinId="5"/>
    <cellStyle name="Percent 2" xfId="5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2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FIGURE 1-3a  Licensed Drivers, Vehicle Registrations, and Resident Population: 1985-2016</a:t>
            </a:r>
          </a:p>
        </c:rich>
      </c:tx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778012880548502E-2"/>
          <c:y val="0.12536519142003799"/>
          <c:w val="0.86099440741132505"/>
          <c:h val="0.80409384932360095"/>
        </c:manualLayout>
      </c:layout>
      <c:lineChart>
        <c:grouping val="standard"/>
        <c:varyColors val="0"/>
        <c:ser>
          <c:idx val="0"/>
          <c:order val="0"/>
          <c:tx>
            <c:strRef>
              <c:f>'Figure 1-4 data'!$B$4</c:f>
              <c:strCache>
                <c:ptCount val="1"/>
                <c:pt idx="0">
                  <c:v>Population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numRef>
              <c:f>'Figure 1-4 data'!$A$7:$A$38</c:f>
              <c:numCache>
                <c:formatCode>General</c:formatCode>
                <c:ptCount val="32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</c:numCache>
            </c:numRef>
          </c:cat>
          <c:val>
            <c:numRef>
              <c:f>'Figure 1-4 data'!$B$7:$B$38</c:f>
              <c:numCache>
                <c:formatCode>General</c:formatCode>
                <c:ptCount val="32"/>
                <c:pt idx="0">
                  <c:v>239</c:v>
                </c:pt>
                <c:pt idx="1">
                  <c:v>241</c:v>
                </c:pt>
                <c:pt idx="2">
                  <c:v>243</c:v>
                </c:pt>
                <c:pt idx="3">
                  <c:v>246</c:v>
                </c:pt>
                <c:pt idx="4">
                  <c:v>248</c:v>
                </c:pt>
                <c:pt idx="5">
                  <c:v>248</c:v>
                </c:pt>
                <c:pt idx="6">
                  <c:v>252</c:v>
                </c:pt>
                <c:pt idx="7">
                  <c:v>255</c:v>
                </c:pt>
                <c:pt idx="8">
                  <c:v>258</c:v>
                </c:pt>
                <c:pt idx="9">
                  <c:v>260</c:v>
                </c:pt>
                <c:pt idx="10">
                  <c:v>263</c:v>
                </c:pt>
                <c:pt idx="11">
                  <c:v>265</c:v>
                </c:pt>
                <c:pt idx="12">
                  <c:v>268</c:v>
                </c:pt>
                <c:pt idx="13">
                  <c:v>270</c:v>
                </c:pt>
                <c:pt idx="14">
                  <c:v>273</c:v>
                </c:pt>
                <c:pt idx="15">
                  <c:v>281</c:v>
                </c:pt>
                <c:pt idx="16">
                  <c:v>285</c:v>
                </c:pt>
                <c:pt idx="17">
                  <c:v>288</c:v>
                </c:pt>
                <c:pt idx="18">
                  <c:v>291</c:v>
                </c:pt>
                <c:pt idx="19">
                  <c:v>293</c:v>
                </c:pt>
                <c:pt idx="20">
                  <c:v>296</c:v>
                </c:pt>
                <c:pt idx="21">
                  <c:v>299</c:v>
                </c:pt>
                <c:pt idx="22">
                  <c:v>301</c:v>
                </c:pt>
                <c:pt idx="23">
                  <c:v>304</c:v>
                </c:pt>
                <c:pt idx="24">
                  <c:v>307</c:v>
                </c:pt>
                <c:pt idx="25">
                  <c:v>309</c:v>
                </c:pt>
                <c:pt idx="26">
                  <c:v>312</c:v>
                </c:pt>
                <c:pt idx="27">
                  <c:v>314</c:v>
                </c:pt>
                <c:pt idx="28">
                  <c:v>316</c:v>
                </c:pt>
                <c:pt idx="29" formatCode="#,##0">
                  <c:v>318.857056</c:v>
                </c:pt>
                <c:pt idx="30" formatCode="#,##0">
                  <c:v>321.41881999999998</c:v>
                </c:pt>
                <c:pt idx="31" formatCode="#,##0">
                  <c:v>323.405935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47-4168-99B4-A6EF15D300FC}"/>
            </c:ext>
          </c:extLst>
        </c:ser>
        <c:ser>
          <c:idx val="1"/>
          <c:order val="1"/>
          <c:tx>
            <c:strRef>
              <c:f>'Figure 1-4 data'!$C$4</c:f>
              <c:strCache>
                <c:ptCount val="1"/>
                <c:pt idx="0">
                  <c:v>Drivers 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'Figure 1-4 data'!$A$7:$A$38</c:f>
              <c:numCache>
                <c:formatCode>General</c:formatCode>
                <c:ptCount val="32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</c:numCache>
            </c:numRef>
          </c:cat>
          <c:val>
            <c:numRef>
              <c:f>'Figure 1-4 data'!$C$5:$C$38</c:f>
              <c:numCache>
                <c:formatCode>0</c:formatCode>
                <c:ptCount val="34"/>
                <c:pt idx="0">
                  <c:v>111.542787</c:v>
                </c:pt>
                <c:pt idx="1">
                  <c:v>145.29899599999999</c:v>
                </c:pt>
                <c:pt idx="2" formatCode="General">
                  <c:v>157</c:v>
                </c:pt>
                <c:pt idx="3" formatCode="General">
                  <c:v>159</c:v>
                </c:pt>
                <c:pt idx="4" formatCode="General">
                  <c:v>161</c:v>
                </c:pt>
                <c:pt idx="5" formatCode="General">
                  <c:v>163</c:v>
                </c:pt>
                <c:pt idx="6" formatCode="General">
                  <c:v>166</c:v>
                </c:pt>
                <c:pt idx="7" formatCode="General">
                  <c:v>167</c:v>
                </c:pt>
                <c:pt idx="8" formatCode="General">
                  <c:v>169</c:v>
                </c:pt>
                <c:pt idx="9" formatCode="General">
                  <c:v>173</c:v>
                </c:pt>
                <c:pt idx="10" formatCode="General">
                  <c:v>173</c:v>
                </c:pt>
                <c:pt idx="11" formatCode="General">
                  <c:v>175</c:v>
                </c:pt>
                <c:pt idx="12" formatCode="General">
                  <c:v>177</c:v>
                </c:pt>
                <c:pt idx="13" formatCode="General">
                  <c:v>180</c:v>
                </c:pt>
                <c:pt idx="14" formatCode="General">
                  <c:v>183</c:v>
                </c:pt>
                <c:pt idx="15" formatCode="General">
                  <c:v>185</c:v>
                </c:pt>
                <c:pt idx="16" formatCode="General">
                  <c:v>187</c:v>
                </c:pt>
                <c:pt idx="17" formatCode="General">
                  <c:v>191</c:v>
                </c:pt>
                <c:pt idx="18" formatCode="General">
                  <c:v>191</c:v>
                </c:pt>
                <c:pt idx="19" formatCode="General">
                  <c:v>195</c:v>
                </c:pt>
                <c:pt idx="20" formatCode="General">
                  <c:v>196</c:v>
                </c:pt>
                <c:pt idx="21" formatCode="General">
                  <c:v>199</c:v>
                </c:pt>
                <c:pt idx="22" formatCode="General">
                  <c:v>201</c:v>
                </c:pt>
                <c:pt idx="23" formatCode="General">
                  <c:v>203</c:v>
                </c:pt>
                <c:pt idx="24" formatCode="General">
                  <c:v>205</c:v>
                </c:pt>
                <c:pt idx="25" formatCode="General">
                  <c:v>208</c:v>
                </c:pt>
                <c:pt idx="26" formatCode="General">
                  <c:v>210</c:v>
                </c:pt>
                <c:pt idx="27" formatCode="General">
                  <c:v>210</c:v>
                </c:pt>
                <c:pt idx="28" formatCode="General">
                  <c:v>212</c:v>
                </c:pt>
                <c:pt idx="29" formatCode="General">
                  <c:v>212</c:v>
                </c:pt>
                <c:pt idx="30" formatCode="General">
                  <c:v>212</c:v>
                </c:pt>
                <c:pt idx="31" formatCode="#,##0">
                  <c:v>214.09247199999999</c:v>
                </c:pt>
                <c:pt idx="32" formatCode="#,##0">
                  <c:v>218.08446499999999</c:v>
                </c:pt>
                <c:pt idx="33" formatCode="#,##0">
                  <c:v>221.711918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47-4168-99B4-A6EF15D300FC}"/>
            </c:ext>
          </c:extLst>
        </c:ser>
        <c:ser>
          <c:idx val="2"/>
          <c:order val="2"/>
          <c:tx>
            <c:strRef>
              <c:f>'Figure 1-4 data'!$E$4</c:f>
              <c:strCache>
                <c:ptCount val="1"/>
                <c:pt idx="0">
                  <c:v>VMT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'Figure 1-4 data'!$A$7:$A$38</c:f>
              <c:numCache>
                <c:formatCode>General</c:formatCode>
                <c:ptCount val="32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</c:numCache>
            </c:numRef>
          </c:cat>
          <c:val>
            <c:numRef>
              <c:f>'Figure 1-4 data'!$E$7:$E$38</c:f>
              <c:numCache>
                <c:formatCode>General</c:formatCode>
                <c:ptCount val="32"/>
                <c:pt idx="0">
                  <c:v>172</c:v>
                </c:pt>
                <c:pt idx="1">
                  <c:v>176</c:v>
                </c:pt>
                <c:pt idx="2">
                  <c:v>179</c:v>
                </c:pt>
                <c:pt idx="3">
                  <c:v>184</c:v>
                </c:pt>
                <c:pt idx="4">
                  <c:v>187</c:v>
                </c:pt>
                <c:pt idx="5">
                  <c:v>189</c:v>
                </c:pt>
                <c:pt idx="6">
                  <c:v>188</c:v>
                </c:pt>
                <c:pt idx="7">
                  <c:v>190</c:v>
                </c:pt>
                <c:pt idx="8">
                  <c:v>194</c:v>
                </c:pt>
                <c:pt idx="9">
                  <c:v>198</c:v>
                </c:pt>
                <c:pt idx="10">
                  <c:v>202</c:v>
                </c:pt>
                <c:pt idx="11">
                  <c:v>206</c:v>
                </c:pt>
                <c:pt idx="12">
                  <c:v>208</c:v>
                </c:pt>
                <c:pt idx="13">
                  <c:v>211</c:v>
                </c:pt>
                <c:pt idx="14">
                  <c:v>216</c:v>
                </c:pt>
                <c:pt idx="15">
                  <c:v>221</c:v>
                </c:pt>
                <c:pt idx="16">
                  <c:v>230</c:v>
                </c:pt>
                <c:pt idx="17">
                  <c:v>230</c:v>
                </c:pt>
                <c:pt idx="18">
                  <c:v>231</c:v>
                </c:pt>
                <c:pt idx="19">
                  <c:v>237</c:v>
                </c:pt>
                <c:pt idx="20">
                  <c:v>241</c:v>
                </c:pt>
                <c:pt idx="21">
                  <c:v>244</c:v>
                </c:pt>
                <c:pt idx="22">
                  <c:v>247</c:v>
                </c:pt>
                <c:pt idx="23">
                  <c:v>248</c:v>
                </c:pt>
                <c:pt idx="24">
                  <c:v>246</c:v>
                </c:pt>
                <c:pt idx="25">
                  <c:v>242</c:v>
                </c:pt>
                <c:pt idx="26">
                  <c:v>245</c:v>
                </c:pt>
                <c:pt idx="27">
                  <c:v>245</c:v>
                </c:pt>
                <c:pt idx="28">
                  <c:v>247</c:v>
                </c:pt>
                <c:pt idx="29" formatCode="#,##0">
                  <c:v>256.234375</c:v>
                </c:pt>
                <c:pt idx="30" formatCode="#,##0">
                  <c:v>263.61021899999997</c:v>
                </c:pt>
                <c:pt idx="31" formatCode="#,##0">
                  <c:v>268.799083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47-4168-99B4-A6EF15D30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5125760"/>
        <c:axId val="2145127536"/>
      </c:lineChart>
      <c:dateAx>
        <c:axId val="214512576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5127536"/>
        <c:crosses val="autoZero"/>
        <c:auto val="0"/>
        <c:lblOffset val="100"/>
        <c:baseTimeUnit val="days"/>
        <c:majorUnit val="5"/>
        <c:majorTimeUnit val="days"/>
        <c:minorUnit val="1"/>
      </c:dateAx>
      <c:valAx>
        <c:axId val="214512753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51257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3480179107707198"/>
          <c:y val="4.6747933508715901E-2"/>
          <c:w val="0.33480179107707198"/>
          <c:h val="3.25202669673224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Decenially since 1970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1-4 data'!$I$17</c:f>
              <c:strCache>
                <c:ptCount val="1"/>
                <c:pt idx="0">
                  <c:v>Population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1-4 data'!$H$18:$H$22</c:f>
              <c:numCache>
                <c:formatCode>General</c:formatCode>
                <c:ptCount val="5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</c:numCache>
            </c:numRef>
          </c:cat>
          <c:val>
            <c:numRef>
              <c:f>'Figure 1-4 data'!$I$18:$I$22</c:f>
              <c:numCache>
                <c:formatCode>0</c:formatCode>
                <c:ptCount val="5"/>
                <c:pt idx="0">
                  <c:v>203.302031</c:v>
                </c:pt>
                <c:pt idx="1">
                  <c:v>226.421999</c:v>
                </c:pt>
                <c:pt idx="2" formatCode="General">
                  <c:v>248</c:v>
                </c:pt>
                <c:pt idx="3" formatCode="General">
                  <c:v>281</c:v>
                </c:pt>
                <c:pt idx="4" formatCode="General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C4-1944-A726-447DDD8885FB}"/>
            </c:ext>
          </c:extLst>
        </c:ser>
        <c:ser>
          <c:idx val="1"/>
          <c:order val="1"/>
          <c:tx>
            <c:strRef>
              <c:f>'Figure 1-4 data'!$J$17</c:f>
              <c:strCache>
                <c:ptCount val="1"/>
                <c:pt idx="0">
                  <c:v>Drivers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1-4 data'!$H$18:$H$22</c:f>
              <c:numCache>
                <c:formatCode>General</c:formatCode>
                <c:ptCount val="5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</c:numCache>
            </c:numRef>
          </c:cat>
          <c:val>
            <c:numRef>
              <c:f>'Figure 1-4 data'!$J$18:$J$22</c:f>
              <c:numCache>
                <c:formatCode>0</c:formatCode>
                <c:ptCount val="5"/>
                <c:pt idx="0">
                  <c:v>111.542787</c:v>
                </c:pt>
                <c:pt idx="1">
                  <c:v>145.29899599999999</c:v>
                </c:pt>
                <c:pt idx="2" formatCode="General">
                  <c:v>167</c:v>
                </c:pt>
                <c:pt idx="3" formatCode="General">
                  <c:v>191</c:v>
                </c:pt>
                <c:pt idx="4" formatCode="General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C4-1944-A726-447DDD8885FB}"/>
            </c:ext>
          </c:extLst>
        </c:ser>
        <c:ser>
          <c:idx val="2"/>
          <c:order val="2"/>
          <c:tx>
            <c:strRef>
              <c:f>'Figure 1-4 data'!$K$17</c:f>
              <c:strCache>
                <c:ptCount val="1"/>
                <c:pt idx="0">
                  <c:v>Vehicles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1-4 data'!$H$18:$H$22</c:f>
              <c:numCache>
                <c:formatCode>General</c:formatCode>
                <c:ptCount val="5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</c:numCache>
            </c:numRef>
          </c:cat>
          <c:val>
            <c:numRef>
              <c:f>'Figure 1-4 data'!$K$18:$K$22</c:f>
              <c:numCache>
                <c:formatCode>0</c:formatCode>
                <c:ptCount val="5"/>
                <c:pt idx="0">
                  <c:v>108.40730600000001</c:v>
                </c:pt>
                <c:pt idx="1">
                  <c:v>121.72365000000001</c:v>
                </c:pt>
                <c:pt idx="2" formatCode="General">
                  <c:v>189</c:v>
                </c:pt>
                <c:pt idx="3" formatCode="General">
                  <c:v>221</c:v>
                </c:pt>
                <c:pt idx="4" formatCode="General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C4-1944-A726-447DDD888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3326224"/>
        <c:axId val="2062967072"/>
      </c:lineChart>
      <c:catAx>
        <c:axId val="206332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967072"/>
        <c:crosses val="autoZero"/>
        <c:auto val="1"/>
        <c:lblAlgn val="ctr"/>
        <c:lblOffset val="100"/>
        <c:noMultiLvlLbl val="0"/>
      </c:catAx>
      <c:valAx>
        <c:axId val="206296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3326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FIGURE 1-7 Licensed Drivers, Vehicle Registrations, Vehicle-Miles Traveled, and Population: 1985-2022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'Data for FIGURE 1-7'!$H$4</c:f>
              <c:strCache>
                <c:ptCount val="1"/>
                <c:pt idx="0">
                  <c:v>Population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'Data for FIGURE 1-7'!$G$5:$G$42</c:f>
              <c:numCache>
                <c:formatCode>General</c:formatCod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</c:numCache>
            </c:numRef>
          </c:cat>
          <c:val>
            <c:numRef>
              <c:f>'Data for FIGURE 1-7'!$H$5:$H$42</c:f>
              <c:numCache>
                <c:formatCode>0.00</c:formatCode>
                <c:ptCount val="38"/>
                <c:pt idx="0">
                  <c:v>1</c:v>
                </c:pt>
                <c:pt idx="1">
                  <c:v>1.00836820083682</c:v>
                </c:pt>
                <c:pt idx="2">
                  <c:v>1.0167364016736402</c:v>
                </c:pt>
                <c:pt idx="3">
                  <c:v>1.0292887029288702</c:v>
                </c:pt>
                <c:pt idx="4">
                  <c:v>1.0376569037656904</c:v>
                </c:pt>
                <c:pt idx="5">
                  <c:v>1.0376569037656904</c:v>
                </c:pt>
                <c:pt idx="6">
                  <c:v>1.0543933054393306</c:v>
                </c:pt>
                <c:pt idx="7">
                  <c:v>1.0669456066945606</c:v>
                </c:pt>
                <c:pt idx="8">
                  <c:v>1.0794979079497908</c:v>
                </c:pt>
                <c:pt idx="9">
                  <c:v>1.0878661087866108</c:v>
                </c:pt>
                <c:pt idx="10">
                  <c:v>1.100418410041841</c:v>
                </c:pt>
                <c:pt idx="11">
                  <c:v>1.108786610878661</c:v>
                </c:pt>
                <c:pt idx="12">
                  <c:v>1.1213389121338913</c:v>
                </c:pt>
                <c:pt idx="13">
                  <c:v>1.1297071129707112</c:v>
                </c:pt>
                <c:pt idx="14">
                  <c:v>1.1422594142259415</c:v>
                </c:pt>
                <c:pt idx="15">
                  <c:v>1.1757322175732217</c:v>
                </c:pt>
                <c:pt idx="16">
                  <c:v>1.1924686192468619</c:v>
                </c:pt>
                <c:pt idx="17">
                  <c:v>1.2050209205020921</c:v>
                </c:pt>
                <c:pt idx="18">
                  <c:v>1.2175732217573221</c:v>
                </c:pt>
                <c:pt idx="19">
                  <c:v>1.2259414225941423</c:v>
                </c:pt>
                <c:pt idx="20">
                  <c:v>1.2384937238493723</c:v>
                </c:pt>
                <c:pt idx="21">
                  <c:v>1.2510460251046025</c:v>
                </c:pt>
                <c:pt idx="22">
                  <c:v>1.2594142259414225</c:v>
                </c:pt>
                <c:pt idx="23">
                  <c:v>1.2719665271966527</c:v>
                </c:pt>
                <c:pt idx="24">
                  <c:v>1.2845188284518829</c:v>
                </c:pt>
                <c:pt idx="25">
                  <c:v>1.2928870292887029</c:v>
                </c:pt>
                <c:pt idx="26">
                  <c:v>1.3054393305439331</c:v>
                </c:pt>
                <c:pt idx="27">
                  <c:v>1.3138075313807531</c:v>
                </c:pt>
                <c:pt idx="28">
                  <c:v>1.3221757322175731</c:v>
                </c:pt>
                <c:pt idx="29">
                  <c:v>1.3341299414225942</c:v>
                </c:pt>
                <c:pt idx="30">
                  <c:v>1.3448486192468618</c:v>
                </c:pt>
                <c:pt idx="31">
                  <c:v>1.3531629079497909</c:v>
                </c:pt>
                <c:pt idx="32">
                  <c:v>1.3628417489539748</c:v>
                </c:pt>
                <c:pt idx="33">
                  <c:v>1.3682008368200838</c:v>
                </c:pt>
                <c:pt idx="34">
                  <c:v>1.3723849372384938</c:v>
                </c:pt>
                <c:pt idx="35">
                  <c:v>1.3765690376569037</c:v>
                </c:pt>
                <c:pt idx="36">
                  <c:v>1.389121338912134</c:v>
                </c:pt>
                <c:pt idx="37">
                  <c:v>1.3945062761506275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8E-2F44-B6C5-83D353F3E4CE}"/>
            </c:ext>
          </c:extLst>
        </c:ser>
        <c:ser>
          <c:idx val="2"/>
          <c:order val="1"/>
          <c:tx>
            <c:strRef>
              <c:f>'Data for FIGURE 1-7'!$I$4</c:f>
              <c:strCache>
                <c:ptCount val="1"/>
                <c:pt idx="0">
                  <c:v>Drivers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'Data for FIGURE 1-7'!$G$5:$G$42</c:f>
              <c:numCache>
                <c:formatCode>General</c:formatCod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</c:numCache>
            </c:numRef>
          </c:cat>
          <c:val>
            <c:numRef>
              <c:f>'Data for FIGURE 1-7'!$I$5:$I$42</c:f>
              <c:numCache>
                <c:formatCode>0.00</c:formatCode>
                <c:ptCount val="38"/>
                <c:pt idx="0">
                  <c:v>1</c:v>
                </c:pt>
                <c:pt idx="1">
                  <c:v>1.0127388535031847</c:v>
                </c:pt>
                <c:pt idx="2">
                  <c:v>1.0254777070063694</c:v>
                </c:pt>
                <c:pt idx="3">
                  <c:v>1.0382165605095541</c:v>
                </c:pt>
                <c:pt idx="4">
                  <c:v>1.0573248407643312</c:v>
                </c:pt>
                <c:pt idx="5">
                  <c:v>1.0636942675159236</c:v>
                </c:pt>
                <c:pt idx="6">
                  <c:v>1.0764331210191083</c:v>
                </c:pt>
                <c:pt idx="7">
                  <c:v>1.1019108280254777</c:v>
                </c:pt>
                <c:pt idx="8">
                  <c:v>1.1019108280254777</c:v>
                </c:pt>
                <c:pt idx="9">
                  <c:v>1.1146496815286624</c:v>
                </c:pt>
                <c:pt idx="10">
                  <c:v>1.1273885350318471</c:v>
                </c:pt>
                <c:pt idx="11">
                  <c:v>1.1464968152866242</c:v>
                </c:pt>
                <c:pt idx="12">
                  <c:v>1.1656050955414012</c:v>
                </c:pt>
                <c:pt idx="13">
                  <c:v>1.1783439490445859</c:v>
                </c:pt>
                <c:pt idx="14">
                  <c:v>1.1910828025477707</c:v>
                </c:pt>
                <c:pt idx="15">
                  <c:v>1.2165605095541401</c:v>
                </c:pt>
                <c:pt idx="16">
                  <c:v>1.2165605095541401</c:v>
                </c:pt>
                <c:pt idx="17">
                  <c:v>1.2420382165605095</c:v>
                </c:pt>
                <c:pt idx="18">
                  <c:v>1.2484076433121019</c:v>
                </c:pt>
                <c:pt idx="19">
                  <c:v>1.2675159235668789</c:v>
                </c:pt>
                <c:pt idx="20">
                  <c:v>1.2802547770700636</c:v>
                </c:pt>
                <c:pt idx="21">
                  <c:v>1.2929936305732483</c:v>
                </c:pt>
                <c:pt idx="22">
                  <c:v>1.3057324840764331</c:v>
                </c:pt>
                <c:pt idx="23">
                  <c:v>1.3248407643312101</c:v>
                </c:pt>
                <c:pt idx="24">
                  <c:v>1.3375796178343948</c:v>
                </c:pt>
                <c:pt idx="25">
                  <c:v>1.3375796178343948</c:v>
                </c:pt>
                <c:pt idx="26">
                  <c:v>1.3503184713375795</c:v>
                </c:pt>
                <c:pt idx="27">
                  <c:v>1.3503184713375795</c:v>
                </c:pt>
                <c:pt idx="28">
                  <c:v>1.3503184713375795</c:v>
                </c:pt>
                <c:pt idx="29">
                  <c:v>1.3636463184713374</c:v>
                </c:pt>
                <c:pt idx="30">
                  <c:v>1.3890730254777071</c:v>
                </c:pt>
                <c:pt idx="31">
                  <c:v>1.412177821656051</c:v>
                </c:pt>
                <c:pt idx="32">
                  <c:v>1.4353264777070065</c:v>
                </c:pt>
                <c:pt idx="33">
                  <c:v>1.4458598726114649</c:v>
                </c:pt>
                <c:pt idx="34">
                  <c:v>1.4585987261146496</c:v>
                </c:pt>
                <c:pt idx="35">
                  <c:v>1.4522292993630572</c:v>
                </c:pt>
                <c:pt idx="36">
                  <c:v>1.484076433121019</c:v>
                </c:pt>
                <c:pt idx="37">
                  <c:v>1.4973630573248409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8E-2F44-B6C5-83D353F3E4CE}"/>
            </c:ext>
          </c:extLst>
        </c:ser>
        <c:ser>
          <c:idx val="3"/>
          <c:order val="2"/>
          <c:tx>
            <c:strRef>
              <c:f>'Data for FIGURE 1-7'!$J$4</c:f>
              <c:strCache>
                <c:ptCount val="1"/>
                <c:pt idx="0">
                  <c:v>Vehicles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'Data for FIGURE 1-7'!$G$5:$G$42</c:f>
              <c:numCache>
                <c:formatCode>General</c:formatCod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</c:numCache>
            </c:numRef>
          </c:cat>
          <c:val>
            <c:numRef>
              <c:f>'Data for FIGURE 1-7'!$J$5:$J$42</c:f>
              <c:numCache>
                <c:formatCode>0.00</c:formatCode>
                <c:ptCount val="38"/>
                <c:pt idx="0">
                  <c:v>1</c:v>
                </c:pt>
                <c:pt idx="1">
                  <c:v>1.0232558139534884</c:v>
                </c:pt>
                <c:pt idx="2">
                  <c:v>1.0406976744186047</c:v>
                </c:pt>
                <c:pt idx="3">
                  <c:v>1.069767441860465</c:v>
                </c:pt>
                <c:pt idx="4">
                  <c:v>1.0872093023255813</c:v>
                </c:pt>
                <c:pt idx="5">
                  <c:v>1.0988372093023255</c:v>
                </c:pt>
                <c:pt idx="6">
                  <c:v>1.0930232558139534</c:v>
                </c:pt>
                <c:pt idx="7">
                  <c:v>1.1046511627906976</c:v>
                </c:pt>
                <c:pt idx="8">
                  <c:v>1.1279069767441861</c:v>
                </c:pt>
                <c:pt idx="9">
                  <c:v>1.1511627906976745</c:v>
                </c:pt>
                <c:pt idx="10">
                  <c:v>1.1744186046511629</c:v>
                </c:pt>
                <c:pt idx="11">
                  <c:v>1.1976744186046511</c:v>
                </c:pt>
                <c:pt idx="12">
                  <c:v>1.2093023255813953</c:v>
                </c:pt>
                <c:pt idx="13">
                  <c:v>1.2267441860465116</c:v>
                </c:pt>
                <c:pt idx="14">
                  <c:v>1.2558139534883721</c:v>
                </c:pt>
                <c:pt idx="15">
                  <c:v>1.2848837209302326</c:v>
                </c:pt>
                <c:pt idx="16">
                  <c:v>1.3372093023255813</c:v>
                </c:pt>
                <c:pt idx="17">
                  <c:v>1.3372093023255813</c:v>
                </c:pt>
                <c:pt idx="18">
                  <c:v>1.3430232558139534</c:v>
                </c:pt>
                <c:pt idx="19">
                  <c:v>1.3779069767441861</c:v>
                </c:pt>
                <c:pt idx="20">
                  <c:v>1.4011627906976745</c:v>
                </c:pt>
                <c:pt idx="21">
                  <c:v>1.4186046511627908</c:v>
                </c:pt>
                <c:pt idx="22">
                  <c:v>1.4360465116279071</c:v>
                </c:pt>
                <c:pt idx="23">
                  <c:v>1.441860465116279</c:v>
                </c:pt>
                <c:pt idx="24">
                  <c:v>1.430232558139535</c:v>
                </c:pt>
                <c:pt idx="25">
                  <c:v>1.4069767441860466</c:v>
                </c:pt>
                <c:pt idx="26">
                  <c:v>1.4244186046511629</c:v>
                </c:pt>
                <c:pt idx="27">
                  <c:v>1.4244186046511629</c:v>
                </c:pt>
                <c:pt idx="28">
                  <c:v>1.4360465116279071</c:v>
                </c:pt>
                <c:pt idx="29">
                  <c:v>1.4897347383720929</c:v>
                </c:pt>
                <c:pt idx="30">
                  <c:v>1.5326175523255812</c:v>
                </c:pt>
                <c:pt idx="31">
                  <c:v>1.5627853662790698</c:v>
                </c:pt>
                <c:pt idx="32">
                  <c:v>1.5841912732558141</c:v>
                </c:pt>
                <c:pt idx="33">
                  <c:v>1.5930232558139534</c:v>
                </c:pt>
                <c:pt idx="34">
                  <c:v>1.6046511627906976</c:v>
                </c:pt>
                <c:pt idx="35">
                  <c:v>1.6046511627906976</c:v>
                </c:pt>
                <c:pt idx="36">
                  <c:v>1.6395348837209303</c:v>
                </c:pt>
                <c:pt idx="37">
                  <c:v>1.647674418604651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8E-2F44-B6C5-83D353F3E4CE}"/>
            </c:ext>
          </c:extLst>
        </c:ser>
        <c:ser>
          <c:idx val="4"/>
          <c:order val="3"/>
          <c:tx>
            <c:strRef>
              <c:f>'Data for FIGURE 1-7'!$K$4</c:f>
              <c:strCache>
                <c:ptCount val="1"/>
                <c:pt idx="0">
                  <c:v>VMT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'Data for FIGURE 1-7'!$G$5:$G$42</c:f>
              <c:numCache>
                <c:formatCode>General</c:formatCod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</c:numCache>
            </c:numRef>
          </c:cat>
          <c:val>
            <c:numRef>
              <c:f>'Data for FIGURE 1-7'!$K$5:$K$42</c:f>
              <c:numCache>
                <c:formatCode>0.00</c:formatCode>
                <c:ptCount val="38"/>
                <c:pt idx="0">
                  <c:v>1</c:v>
                </c:pt>
                <c:pt idx="1">
                  <c:v>1.0357291161335724</c:v>
                </c:pt>
                <c:pt idx="2">
                  <c:v>1.0842341253541894</c:v>
                </c:pt>
                <c:pt idx="3">
                  <c:v>1.1412864465099979</c:v>
                </c:pt>
                <c:pt idx="4">
                  <c:v>1.1871804970287245</c:v>
                </c:pt>
                <c:pt idx="5">
                  <c:v>1.2082090254430431</c:v>
                </c:pt>
                <c:pt idx="6">
                  <c:v>1.2238094191715587</c:v>
                </c:pt>
                <c:pt idx="7">
                  <c:v>1.2661239658851258</c:v>
                </c:pt>
                <c:pt idx="8">
                  <c:v>1.2938601903171407</c:v>
                </c:pt>
                <c:pt idx="9">
                  <c:v>1.3283480587122012</c:v>
                </c:pt>
                <c:pt idx="10">
                  <c:v>1.36503219750432</c:v>
                </c:pt>
                <c:pt idx="11">
                  <c:v>1.4006142570515323</c:v>
                </c:pt>
                <c:pt idx="12">
                  <c:v>1.4433491264218992</c:v>
                </c:pt>
                <c:pt idx="13">
                  <c:v>1.4826921159076349</c:v>
                </c:pt>
                <c:pt idx="14">
                  <c:v>1.5162356669128878</c:v>
                </c:pt>
                <c:pt idx="15">
                  <c:v>1.5477142279219327</c:v>
                </c:pt>
                <c:pt idx="16">
                  <c:v>1.5751450704772916</c:v>
                </c:pt>
                <c:pt idx="17">
                  <c:v>1.6088937118941733</c:v>
                </c:pt>
                <c:pt idx="18">
                  <c:v>1.6284522378800863</c:v>
                </c:pt>
                <c:pt idx="19">
                  <c:v>1.6704659101985715</c:v>
                </c:pt>
                <c:pt idx="20">
                  <c:v>1.6843500803176874</c:v>
                </c:pt>
                <c:pt idx="21">
                  <c:v>1.6984027175606411</c:v>
                </c:pt>
                <c:pt idx="22">
                  <c:v>1.7078419474123394</c:v>
                </c:pt>
                <c:pt idx="23">
                  <c:v>1.6770806394087987</c:v>
                </c:pt>
                <c:pt idx="24">
                  <c:v>1.6659449061795881</c:v>
                </c:pt>
                <c:pt idx="25">
                  <c:v>1.6718621026161986</c:v>
                </c:pt>
                <c:pt idx="26">
                  <c:v>1.6623603314576576</c:v>
                </c:pt>
                <c:pt idx="27">
                  <c:v>1.6730830666876264</c:v>
                </c:pt>
                <c:pt idx="28">
                  <c:v>1.6837021298413875</c:v>
                </c:pt>
                <c:pt idx="29">
                  <c:v>1.7047610837563323</c:v>
                </c:pt>
                <c:pt idx="30">
                  <c:v>1.7440420953704221</c:v>
                </c:pt>
                <c:pt idx="31">
                  <c:v>1.7885731961481317</c:v>
                </c:pt>
                <c:pt idx="32">
                  <c:v>1.8099493640788651</c:v>
                </c:pt>
                <c:pt idx="33">
                  <c:v>1.8257140231895277</c:v>
                </c:pt>
                <c:pt idx="34">
                  <c:v>1.8377969587127729</c:v>
                </c:pt>
                <c:pt idx="35">
                  <c:v>1.636002566041648</c:v>
                </c:pt>
                <c:pt idx="36">
                  <c:v>1.7649106081888544</c:v>
                </c:pt>
                <c:pt idx="37">
                  <c:v>1.8008465050396461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8E-2F44-B6C5-83D353F3E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728928"/>
        <c:axId val="184021200"/>
      </c:lineChart>
      <c:dateAx>
        <c:axId val="182728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4021200"/>
        <c:crosses val="autoZero"/>
        <c:auto val="0"/>
        <c:lblOffset val="100"/>
        <c:baseTimeUnit val="days"/>
        <c:majorUnit val="5"/>
        <c:majorTimeUnit val="days"/>
      </c:dateAx>
      <c:valAx>
        <c:axId val="184021200"/>
        <c:scaling>
          <c:orientation val="minMax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Index, 1985 = 1.0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2728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" right="0.7" top="0.75" bottom="0.75" header="0.3" footer="0.3"/>
  <pageSetup orientation="landscape" verticalDpi="598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34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tabSelected="1" zoomScale="13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1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81493" cy="629313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437512-7A99-2042-9AFF-ADA666022F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340EDA-73F1-FC4A-B1E0-2BA0A2338E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0.76015</cdr:x>
      <cdr:y>0.61355</cdr:y>
    </cdr:from>
    <cdr:to>
      <cdr:x>0.84639</cdr:x>
      <cdr:y>0.64887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6D1D9C7-0371-4F82-97A6-369480554F34}"/>
            </a:ext>
          </a:extLst>
        </cdr:cNvPr>
        <cdr:cNvSpPr txBox="1"/>
      </cdr:nvSpPr>
      <cdr:spPr>
        <a:xfrm xmlns:a="http://schemas.openxmlformats.org/drawingml/2006/main">
          <a:off x="6594399" y="3860087"/>
          <a:ext cx="748139" cy="222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Population</a:t>
          </a:r>
        </a:p>
      </cdr:txBody>
    </cdr:sp>
  </cdr:relSizeAnchor>
  <cdr:relSizeAnchor xmlns:cdr="http://schemas.openxmlformats.org/drawingml/2006/chartDrawing">
    <cdr:from>
      <cdr:x>0.64815</cdr:x>
      <cdr:y>0.53713</cdr:y>
    </cdr:from>
    <cdr:to>
      <cdr:x>0.73439</cdr:x>
      <cdr:y>0.57244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2A9D059-B82E-4D9B-A04B-67A02574FBCD}"/>
            </a:ext>
          </a:extLst>
        </cdr:cNvPr>
        <cdr:cNvSpPr txBox="1"/>
      </cdr:nvSpPr>
      <cdr:spPr>
        <a:xfrm xmlns:a="http://schemas.openxmlformats.org/drawingml/2006/main">
          <a:off x="5622726" y="3379311"/>
          <a:ext cx="748138" cy="2221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Drivers</a:t>
          </a:r>
        </a:p>
      </cdr:txBody>
    </cdr:sp>
  </cdr:relSizeAnchor>
  <cdr:relSizeAnchor xmlns:cdr="http://schemas.openxmlformats.org/drawingml/2006/chartDrawing">
    <cdr:from>
      <cdr:x>0.82526</cdr:x>
      <cdr:y>0.38222</cdr:y>
    </cdr:from>
    <cdr:to>
      <cdr:x>0.9115</cdr:x>
      <cdr:y>0.41753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7277A8C7-4E4E-4870-A8D4-C45643D72DB3}"/>
            </a:ext>
          </a:extLst>
        </cdr:cNvPr>
        <cdr:cNvSpPr txBox="1"/>
      </cdr:nvSpPr>
      <cdr:spPr>
        <a:xfrm xmlns:a="http://schemas.openxmlformats.org/drawingml/2006/main">
          <a:off x="7159237" y="2404720"/>
          <a:ext cx="748139" cy="2221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Vehicles</a:t>
          </a:r>
        </a:p>
      </cdr:txBody>
    </cdr:sp>
  </cdr:relSizeAnchor>
  <cdr:relSizeAnchor xmlns:cdr="http://schemas.openxmlformats.org/drawingml/2006/chartDrawing">
    <cdr:from>
      <cdr:x>0.68386</cdr:x>
      <cdr:y>0.25797</cdr:y>
    </cdr:from>
    <cdr:to>
      <cdr:x>0.7701</cdr:x>
      <cdr:y>0.29328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7277A8C7-4E4E-4870-A8D4-C45643D72DB3}"/>
            </a:ext>
          </a:extLst>
        </cdr:cNvPr>
        <cdr:cNvSpPr txBox="1"/>
      </cdr:nvSpPr>
      <cdr:spPr>
        <a:xfrm xmlns:a="http://schemas.openxmlformats.org/drawingml/2006/main">
          <a:off x="5932519" y="1622977"/>
          <a:ext cx="748139" cy="2221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VMT</a:t>
          </a:r>
        </a:p>
      </cdr:txBody>
    </cdr:sp>
  </cdr:relSizeAnchor>
  <cdr:relSizeAnchor xmlns:cdr="http://schemas.openxmlformats.org/drawingml/2006/chartDrawing">
    <cdr:from>
      <cdr:x>0.91779</cdr:x>
      <cdr:y>0.1087</cdr:y>
    </cdr:from>
    <cdr:to>
      <cdr:x>0.93571</cdr:x>
      <cdr:y>0.9415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:a16="http://schemas.microsoft.com/office/drawing/2014/main" id="{CCE2F895-B9B0-00C2-EE1F-7E859B33ABE2}"/>
            </a:ext>
          </a:extLst>
        </cdr:cNvPr>
        <cdr:cNvSpPr/>
      </cdr:nvSpPr>
      <cdr:spPr>
        <a:xfrm xmlns:a="http://schemas.openxmlformats.org/drawingml/2006/main">
          <a:off x="7961930" y="683874"/>
          <a:ext cx="155457" cy="523946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2714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0.63423</cdr:x>
      <cdr:y>0.11056</cdr:y>
    </cdr:from>
    <cdr:to>
      <cdr:x>0.67007</cdr:x>
      <cdr:y>0.94336</cdr:y>
    </cdr:to>
    <cdr:sp macro="" textlink="">
      <cdr:nvSpPr>
        <cdr:cNvPr id="8" name="Rectangle 7">
          <a:extLst xmlns:a="http://schemas.openxmlformats.org/drawingml/2006/main">
            <a:ext uri="{FF2B5EF4-FFF2-40B4-BE49-F238E27FC236}">
              <a16:creationId xmlns:a16="http://schemas.microsoft.com/office/drawing/2014/main" id="{7BA2C0BA-EECB-D84A-1330-57EB34F04AE3}"/>
            </a:ext>
          </a:extLst>
        </cdr:cNvPr>
        <cdr:cNvSpPr/>
      </cdr:nvSpPr>
      <cdr:spPr>
        <a:xfrm xmlns:a="http://schemas.openxmlformats.org/drawingml/2006/main">
          <a:off x="5501992" y="695593"/>
          <a:ext cx="310915" cy="523946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2714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0.74549</cdr:x>
      <cdr:y>0.11801</cdr:y>
    </cdr:from>
    <cdr:to>
      <cdr:x>0.87162</cdr:x>
      <cdr:y>0.16614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90B19415-87B2-7CFB-BC47-8D3CD67AE458}"/>
            </a:ext>
          </a:extLst>
        </cdr:cNvPr>
        <cdr:cNvSpPr txBox="1"/>
      </cdr:nvSpPr>
      <cdr:spPr>
        <a:xfrm xmlns:a="http://schemas.openxmlformats.org/drawingml/2006/main">
          <a:off x="6467176" y="742464"/>
          <a:ext cx="1094187" cy="3028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100"/>
            <a:t>Covid-19 Begins</a:t>
          </a:r>
        </a:p>
      </cdr:txBody>
    </cdr:sp>
  </cdr:relSizeAnchor>
  <cdr:relSizeAnchor xmlns:cdr="http://schemas.openxmlformats.org/drawingml/2006/chartDrawing">
    <cdr:from>
      <cdr:x>0.87049</cdr:x>
      <cdr:y>0.1382</cdr:y>
    </cdr:from>
    <cdr:to>
      <cdr:x>0.91329</cdr:x>
      <cdr:y>0.1382</cdr:y>
    </cdr:to>
    <cdr:cxnSp macro="">
      <cdr:nvCxnSpPr>
        <cdr:cNvPr id="11" name="Straight Arrow Connector 10">
          <a:extLst xmlns:a="http://schemas.openxmlformats.org/drawingml/2006/main">
            <a:ext uri="{FF2B5EF4-FFF2-40B4-BE49-F238E27FC236}">
              <a16:creationId xmlns:a16="http://schemas.microsoft.com/office/drawing/2014/main" id="{EAB8E7F2-E994-9E62-38AD-4FC418C7E763}"/>
            </a:ext>
          </a:extLst>
        </cdr:cNvPr>
        <cdr:cNvCxnSpPr/>
      </cdr:nvCxnSpPr>
      <cdr:spPr>
        <a:xfrm xmlns:a="http://schemas.openxmlformats.org/drawingml/2006/main">
          <a:off x="7551566" y="869487"/>
          <a:ext cx="371293" cy="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0.58559</cdr:x>
      <cdr:y>0.13975</cdr:y>
    </cdr:from>
    <cdr:to>
      <cdr:x>0.62973</cdr:x>
      <cdr:y>0.14006</cdr:y>
    </cdr:to>
    <cdr:cxnSp macro="">
      <cdr:nvCxnSpPr>
        <cdr:cNvPr id="14" name="Straight Arrow Connector 13">
          <a:extLst xmlns:a="http://schemas.openxmlformats.org/drawingml/2006/main">
            <a:ext uri="{FF2B5EF4-FFF2-40B4-BE49-F238E27FC236}">
              <a16:creationId xmlns:a16="http://schemas.microsoft.com/office/drawing/2014/main" id="{89BB4BF5-E484-7D34-88EF-8B8A06ECAFA0}"/>
            </a:ext>
          </a:extLst>
        </cdr:cNvPr>
        <cdr:cNvCxnSpPr/>
      </cdr:nvCxnSpPr>
      <cdr:spPr>
        <a:xfrm xmlns:a="http://schemas.openxmlformats.org/drawingml/2006/main">
          <a:off x="5080016" y="879204"/>
          <a:ext cx="382918" cy="19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0.50676</cdr:x>
      <cdr:y>0.11957</cdr:y>
    </cdr:from>
    <cdr:to>
      <cdr:x>0.60248</cdr:x>
      <cdr:y>0.15528</cdr:y>
    </cdr:to>
    <cdr:sp macro="" textlink="">
      <cdr:nvSpPr>
        <cdr:cNvPr id="15" name="TextBox 14">
          <a:extLst xmlns:a="http://schemas.openxmlformats.org/drawingml/2006/main">
            <a:ext uri="{FF2B5EF4-FFF2-40B4-BE49-F238E27FC236}">
              <a16:creationId xmlns:a16="http://schemas.microsoft.com/office/drawing/2014/main" id="{1453FC8F-6DAB-BA33-9A76-59372228764C}"/>
            </a:ext>
          </a:extLst>
        </cdr:cNvPr>
        <cdr:cNvSpPr txBox="1"/>
      </cdr:nvSpPr>
      <cdr:spPr>
        <a:xfrm xmlns:a="http://schemas.openxmlformats.org/drawingml/2006/main">
          <a:off x="4396161" y="752261"/>
          <a:ext cx="830378" cy="2246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Recession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9"/>
  <sheetViews>
    <sheetView topLeftCell="A7" zoomScale="140" zoomScaleNormal="140" zoomScalePageLayoutView="140" workbookViewId="0">
      <selection activeCell="F29" sqref="F29"/>
    </sheetView>
  </sheetViews>
  <sheetFormatPr baseColWidth="10" defaultColWidth="13" defaultRowHeight="12"/>
  <cols>
    <col min="1" max="1" width="5" style="1" bestFit="1" customWidth="1"/>
    <col min="2" max="2" width="9.6640625" style="1" bestFit="1" customWidth="1"/>
    <col min="3" max="5" width="9.1640625" style="1" bestFit="1" customWidth="1"/>
    <col min="6" max="16384" width="13" style="1"/>
  </cols>
  <sheetData>
    <row r="1" spans="1:18" ht="39" customHeight="1">
      <c r="A1" s="36" t="s">
        <v>0</v>
      </c>
      <c r="B1" s="36"/>
      <c r="C1" s="36"/>
      <c r="D1" s="36"/>
      <c r="E1" s="36"/>
      <c r="O1" s="2"/>
      <c r="P1" s="3"/>
      <c r="Q1" s="3"/>
      <c r="R1" s="3"/>
    </row>
    <row r="2" spans="1:18">
      <c r="A2" s="4"/>
      <c r="B2" s="4"/>
      <c r="C2" s="4"/>
      <c r="D2" s="4"/>
      <c r="E2" s="4"/>
      <c r="O2" s="2"/>
      <c r="P2" s="3"/>
      <c r="Q2" s="3"/>
      <c r="R2" s="3"/>
    </row>
    <row r="3" spans="1:18">
      <c r="A3" s="37" t="s">
        <v>1</v>
      </c>
      <c r="B3" s="37"/>
      <c r="C3" s="37"/>
      <c r="D3" s="37"/>
      <c r="E3" s="37"/>
      <c r="O3" s="2"/>
      <c r="P3" s="3"/>
      <c r="Q3" s="3"/>
      <c r="R3" s="3"/>
    </row>
    <row r="4" spans="1:18" ht="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O4" s="2"/>
      <c r="P4" s="3"/>
      <c r="Q4" s="3"/>
      <c r="R4" s="3"/>
    </row>
    <row r="5" spans="1:18">
      <c r="A5" s="9">
        <v>1970</v>
      </c>
      <c r="B5" s="10">
        <v>203.302031</v>
      </c>
      <c r="C5" s="10">
        <v>111.542787</v>
      </c>
      <c r="D5" s="10">
        <v>108.40730600000001</v>
      </c>
      <c r="E5" s="10">
        <v>108.40730600000001</v>
      </c>
      <c r="O5" s="2"/>
      <c r="P5" s="3"/>
      <c r="Q5" s="3"/>
      <c r="R5" s="3"/>
    </row>
    <row r="6" spans="1:18">
      <c r="A6" s="9">
        <v>1980</v>
      </c>
      <c r="B6" s="10">
        <v>226.421999</v>
      </c>
      <c r="C6" s="10">
        <v>145.29899599999999</v>
      </c>
      <c r="D6" s="10">
        <v>121.72365000000001</v>
      </c>
      <c r="E6" s="10">
        <v>121.72365000000001</v>
      </c>
      <c r="O6" s="2"/>
      <c r="P6" s="3"/>
      <c r="Q6" s="3"/>
      <c r="R6" s="3"/>
    </row>
    <row r="7" spans="1:18">
      <c r="A7" s="2">
        <v>1985</v>
      </c>
      <c r="B7" s="11">
        <v>239</v>
      </c>
      <c r="C7" s="11">
        <v>157</v>
      </c>
      <c r="D7" s="11">
        <v>172</v>
      </c>
      <c r="E7" s="11">
        <v>172</v>
      </c>
    </row>
    <row r="8" spans="1:18">
      <c r="A8" s="2">
        <v>1986</v>
      </c>
      <c r="B8" s="11">
        <v>241</v>
      </c>
      <c r="C8" s="11">
        <v>159</v>
      </c>
      <c r="D8" s="11">
        <v>176</v>
      </c>
      <c r="E8" s="11">
        <v>176</v>
      </c>
    </row>
    <row r="9" spans="1:18">
      <c r="A9" s="2">
        <v>1987</v>
      </c>
      <c r="B9" s="11">
        <v>243</v>
      </c>
      <c r="C9" s="11">
        <v>161</v>
      </c>
      <c r="D9" s="11">
        <v>179</v>
      </c>
      <c r="E9" s="11">
        <v>179</v>
      </c>
    </row>
    <row r="10" spans="1:18">
      <c r="A10" s="2">
        <v>1988</v>
      </c>
      <c r="B10" s="11">
        <v>246</v>
      </c>
      <c r="C10" s="11">
        <v>163</v>
      </c>
      <c r="D10" s="11">
        <v>184</v>
      </c>
      <c r="E10" s="11">
        <v>184</v>
      </c>
    </row>
    <row r="11" spans="1:18">
      <c r="A11" s="2">
        <v>1989</v>
      </c>
      <c r="B11" s="11">
        <v>248</v>
      </c>
      <c r="C11" s="11">
        <v>166</v>
      </c>
      <c r="D11" s="11">
        <v>187</v>
      </c>
      <c r="E11" s="11">
        <v>187</v>
      </c>
    </row>
    <row r="12" spans="1:18">
      <c r="A12" s="2">
        <v>1990</v>
      </c>
      <c r="B12" s="11">
        <v>248</v>
      </c>
      <c r="C12" s="11">
        <v>167</v>
      </c>
      <c r="D12" s="11">
        <v>189</v>
      </c>
      <c r="E12" s="11">
        <v>189</v>
      </c>
    </row>
    <row r="13" spans="1:18">
      <c r="A13" s="2">
        <v>1991</v>
      </c>
      <c r="B13" s="11">
        <v>252</v>
      </c>
      <c r="C13" s="11">
        <v>169</v>
      </c>
      <c r="D13" s="11">
        <v>188</v>
      </c>
      <c r="E13" s="11">
        <v>188</v>
      </c>
    </row>
    <row r="14" spans="1:18">
      <c r="A14" s="2">
        <v>1992</v>
      </c>
      <c r="B14" s="11">
        <v>255</v>
      </c>
      <c r="C14" s="11">
        <v>173</v>
      </c>
      <c r="D14" s="11">
        <v>190</v>
      </c>
      <c r="E14" s="11">
        <v>190</v>
      </c>
    </row>
    <row r="15" spans="1:18">
      <c r="A15" s="2">
        <v>1993</v>
      </c>
      <c r="B15" s="11">
        <v>258</v>
      </c>
      <c r="C15" s="11">
        <v>173</v>
      </c>
      <c r="D15" s="11">
        <v>194</v>
      </c>
      <c r="E15" s="11">
        <v>194</v>
      </c>
    </row>
    <row r="16" spans="1:18">
      <c r="A16" s="2">
        <v>1994</v>
      </c>
      <c r="B16" s="11">
        <v>260</v>
      </c>
      <c r="C16" s="11">
        <v>175</v>
      </c>
      <c r="D16" s="11">
        <v>198</v>
      </c>
      <c r="E16" s="11">
        <v>198</v>
      </c>
    </row>
    <row r="17" spans="1:11" ht="13">
      <c r="A17" s="2">
        <v>1995</v>
      </c>
      <c r="B17" s="11">
        <v>263</v>
      </c>
      <c r="C17" s="11">
        <v>177</v>
      </c>
      <c r="D17" s="11">
        <v>202</v>
      </c>
      <c r="E17" s="11">
        <v>202</v>
      </c>
      <c r="I17" s="5" t="s">
        <v>3</v>
      </c>
      <c r="J17" s="5" t="s">
        <v>4</v>
      </c>
      <c r="K17" s="5" t="s">
        <v>5</v>
      </c>
    </row>
    <row r="18" spans="1:11">
      <c r="A18" s="2">
        <v>1996</v>
      </c>
      <c r="B18" s="11">
        <v>265</v>
      </c>
      <c r="C18" s="11">
        <v>180</v>
      </c>
      <c r="D18" s="11">
        <v>206</v>
      </c>
      <c r="E18" s="11">
        <v>206</v>
      </c>
      <c r="H18" s="9">
        <v>1970</v>
      </c>
      <c r="I18" s="10">
        <v>203.302031</v>
      </c>
      <c r="J18" s="10">
        <v>111.542787</v>
      </c>
      <c r="K18" s="10">
        <v>108.40730600000001</v>
      </c>
    </row>
    <row r="19" spans="1:11">
      <c r="A19" s="2">
        <v>1997</v>
      </c>
      <c r="B19" s="11">
        <v>268</v>
      </c>
      <c r="C19" s="11">
        <v>183</v>
      </c>
      <c r="D19" s="11">
        <v>208</v>
      </c>
      <c r="E19" s="11">
        <v>208</v>
      </c>
      <c r="H19" s="9">
        <v>1980</v>
      </c>
      <c r="I19" s="10">
        <v>226.421999</v>
      </c>
      <c r="J19" s="10">
        <v>145.29899599999999</v>
      </c>
      <c r="K19" s="10">
        <v>121.72365000000001</v>
      </c>
    </row>
    <row r="20" spans="1:11">
      <c r="A20" s="2">
        <v>1998</v>
      </c>
      <c r="B20" s="11">
        <v>270</v>
      </c>
      <c r="C20" s="11">
        <v>185</v>
      </c>
      <c r="D20" s="11">
        <v>211</v>
      </c>
      <c r="E20" s="11">
        <v>211</v>
      </c>
      <c r="H20" s="2">
        <v>1990</v>
      </c>
      <c r="I20" s="11">
        <v>248</v>
      </c>
      <c r="J20" s="11">
        <v>167</v>
      </c>
      <c r="K20" s="11">
        <v>189</v>
      </c>
    </row>
    <row r="21" spans="1:11">
      <c r="A21" s="2">
        <v>1999</v>
      </c>
      <c r="B21" s="11">
        <v>273</v>
      </c>
      <c r="C21" s="11">
        <v>187</v>
      </c>
      <c r="D21" s="11">
        <v>216</v>
      </c>
      <c r="E21" s="11">
        <v>216</v>
      </c>
      <c r="H21" s="2">
        <v>2000</v>
      </c>
      <c r="I21" s="11">
        <v>281</v>
      </c>
      <c r="J21" s="11">
        <v>191</v>
      </c>
      <c r="K21" s="11">
        <v>221</v>
      </c>
    </row>
    <row r="22" spans="1:11">
      <c r="A22" s="2">
        <v>2000</v>
      </c>
      <c r="B22" s="11">
        <v>281</v>
      </c>
      <c r="C22" s="11">
        <v>191</v>
      </c>
      <c r="D22" s="11">
        <v>221</v>
      </c>
      <c r="E22" s="11">
        <v>221</v>
      </c>
      <c r="H22" s="2">
        <v>2010</v>
      </c>
      <c r="I22" s="11">
        <v>309</v>
      </c>
      <c r="J22" s="11">
        <v>210</v>
      </c>
      <c r="K22" s="11">
        <v>242</v>
      </c>
    </row>
    <row r="23" spans="1:11">
      <c r="A23" s="2">
        <v>2001</v>
      </c>
      <c r="B23" s="11">
        <v>285</v>
      </c>
      <c r="C23" s="11">
        <v>191</v>
      </c>
      <c r="D23" s="11">
        <v>230</v>
      </c>
      <c r="E23" s="11">
        <v>230</v>
      </c>
    </row>
    <row r="24" spans="1:11">
      <c r="A24" s="2">
        <v>2002</v>
      </c>
      <c r="B24" s="11">
        <v>288</v>
      </c>
      <c r="C24" s="11">
        <v>195</v>
      </c>
      <c r="D24" s="11">
        <v>230</v>
      </c>
      <c r="E24" s="11">
        <v>230</v>
      </c>
    </row>
    <row r="25" spans="1:11">
      <c r="A25" s="2">
        <v>2003</v>
      </c>
      <c r="B25" s="11">
        <v>291</v>
      </c>
      <c r="C25" s="11">
        <v>196</v>
      </c>
      <c r="D25" s="11">
        <v>231</v>
      </c>
      <c r="E25" s="11">
        <v>231</v>
      </c>
    </row>
    <row r="26" spans="1:11">
      <c r="A26" s="2">
        <v>2004</v>
      </c>
      <c r="B26" s="11">
        <v>293</v>
      </c>
      <c r="C26" s="11">
        <v>199</v>
      </c>
      <c r="D26" s="11">
        <v>237</v>
      </c>
      <c r="E26" s="11">
        <v>237</v>
      </c>
    </row>
    <row r="27" spans="1:11">
      <c r="A27" s="2">
        <v>2005</v>
      </c>
      <c r="B27" s="11">
        <v>296</v>
      </c>
      <c r="C27" s="11">
        <v>201</v>
      </c>
      <c r="D27" s="11">
        <v>241</v>
      </c>
      <c r="E27" s="11">
        <v>241</v>
      </c>
    </row>
    <row r="28" spans="1:11">
      <c r="A28" s="2">
        <v>2006</v>
      </c>
      <c r="B28" s="11">
        <v>299</v>
      </c>
      <c r="C28" s="11">
        <v>203</v>
      </c>
      <c r="D28" s="11">
        <v>244</v>
      </c>
      <c r="E28" s="11">
        <v>244</v>
      </c>
    </row>
    <row r="29" spans="1:11">
      <c r="A29" s="2">
        <v>2007</v>
      </c>
      <c r="B29" s="11">
        <v>301</v>
      </c>
      <c r="C29" s="11">
        <v>205</v>
      </c>
      <c r="D29" s="11">
        <v>247</v>
      </c>
      <c r="E29" s="11">
        <v>247</v>
      </c>
    </row>
    <row r="30" spans="1:11">
      <c r="A30" s="2">
        <v>2008</v>
      </c>
      <c r="B30" s="11">
        <v>304</v>
      </c>
      <c r="C30" s="11">
        <v>208</v>
      </c>
      <c r="D30" s="11">
        <v>248</v>
      </c>
      <c r="E30" s="11">
        <v>248</v>
      </c>
    </row>
    <row r="31" spans="1:11">
      <c r="A31" s="2">
        <v>2009</v>
      </c>
      <c r="B31" s="11">
        <v>307</v>
      </c>
      <c r="C31" s="11">
        <v>210</v>
      </c>
      <c r="D31" s="11">
        <v>246</v>
      </c>
      <c r="E31" s="11">
        <v>246</v>
      </c>
    </row>
    <row r="32" spans="1:11">
      <c r="A32" s="2">
        <v>2010</v>
      </c>
      <c r="B32" s="11">
        <v>309</v>
      </c>
      <c r="C32" s="11">
        <v>210</v>
      </c>
      <c r="D32" s="11">
        <v>242</v>
      </c>
      <c r="E32" s="11">
        <v>242</v>
      </c>
    </row>
    <row r="33" spans="1:8">
      <c r="A33" s="2">
        <v>2011</v>
      </c>
      <c r="B33" s="11">
        <v>312</v>
      </c>
      <c r="C33" s="11">
        <v>212</v>
      </c>
      <c r="D33" s="11">
        <v>245</v>
      </c>
      <c r="E33" s="11">
        <v>245</v>
      </c>
      <c r="G33" s="6"/>
      <c r="H33" s="6"/>
    </row>
    <row r="34" spans="1:8">
      <c r="A34" s="2">
        <v>2012</v>
      </c>
      <c r="B34" s="11">
        <v>314</v>
      </c>
      <c r="C34" s="11">
        <v>212</v>
      </c>
      <c r="D34" s="11">
        <v>245</v>
      </c>
      <c r="E34" s="11">
        <v>245</v>
      </c>
      <c r="G34" s="6"/>
      <c r="H34" s="6"/>
    </row>
    <row r="35" spans="1:8">
      <c r="A35" s="2">
        <v>2013</v>
      </c>
      <c r="B35" s="11">
        <v>316</v>
      </c>
      <c r="C35" s="11">
        <v>212</v>
      </c>
      <c r="D35" s="11">
        <v>247</v>
      </c>
      <c r="E35" s="11">
        <v>247</v>
      </c>
      <c r="G35" s="6"/>
      <c r="H35" s="6"/>
    </row>
    <row r="36" spans="1:8">
      <c r="A36" s="8">
        <v>2014</v>
      </c>
      <c r="B36" s="12">
        <v>318.857056</v>
      </c>
      <c r="C36" s="12">
        <v>214.09247199999999</v>
      </c>
      <c r="D36" s="12">
        <v>256.234375</v>
      </c>
      <c r="E36" s="12">
        <v>256.234375</v>
      </c>
      <c r="G36" s="6"/>
      <c r="H36" s="6"/>
    </row>
    <row r="37" spans="1:8">
      <c r="A37" s="8">
        <v>2015</v>
      </c>
      <c r="B37" s="12">
        <v>321.41881999999998</v>
      </c>
      <c r="C37" s="12">
        <v>218.08446499999999</v>
      </c>
      <c r="D37" s="12">
        <v>263.61021899999997</v>
      </c>
      <c r="E37" s="12">
        <v>263.61021899999997</v>
      </c>
      <c r="G37" s="6"/>
      <c r="H37" s="6"/>
    </row>
    <row r="38" spans="1:8">
      <c r="A38" s="7">
        <v>2016</v>
      </c>
      <c r="B38" s="13">
        <v>323.405935</v>
      </c>
      <c r="C38" s="14">
        <v>221.711918</v>
      </c>
      <c r="D38" s="13">
        <v>268.799083</v>
      </c>
      <c r="E38" s="13">
        <v>268.799083</v>
      </c>
      <c r="G38" s="6"/>
      <c r="H38" s="6"/>
    </row>
    <row r="39" spans="1:8" ht="117" customHeight="1">
      <c r="A39" s="38" t="s">
        <v>7</v>
      </c>
      <c r="B39" s="39"/>
      <c r="C39" s="39"/>
      <c r="D39" s="39"/>
      <c r="E39" s="39"/>
    </row>
  </sheetData>
  <mergeCells count="3">
    <mergeCell ref="A1:E1"/>
    <mergeCell ref="A3:E3"/>
    <mergeCell ref="A39:E39"/>
  </mergeCells>
  <phoneticPr fontId="6" type="noConversion"/>
  <printOptions horizontalCentered="1" verticalCentered="1"/>
  <pageMargins left="0.25" right="0.25" top="0.25" bottom="0.25" header="0.3" footer="0.5"/>
  <pageSetup scale="87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topLeftCell="A8" workbookViewId="0">
      <selection activeCell="A45" sqref="A45:E45"/>
    </sheetView>
  </sheetViews>
  <sheetFormatPr baseColWidth="10" defaultColWidth="13" defaultRowHeight="13"/>
  <cols>
    <col min="1" max="1" width="5" style="15" bestFit="1" customWidth="1"/>
    <col min="2" max="2" width="16.1640625" style="15" customWidth="1"/>
    <col min="3" max="4" width="9.1640625" style="15" bestFit="1" customWidth="1"/>
    <col min="5" max="5" width="10.6640625" style="15" bestFit="1" customWidth="1"/>
    <col min="6" max="6" width="13" style="15"/>
    <col min="7" max="7" width="7.6640625" style="15" customWidth="1"/>
    <col min="8" max="8" width="11" style="15" customWidth="1"/>
    <col min="9" max="11" width="10" style="15" customWidth="1"/>
    <col min="12" max="16384" width="13" style="15"/>
  </cols>
  <sheetData>
    <row r="1" spans="1:11" ht="39" customHeight="1">
      <c r="A1" s="40" t="s">
        <v>10</v>
      </c>
      <c r="B1" s="40"/>
      <c r="C1" s="40"/>
      <c r="D1" s="40"/>
      <c r="E1" s="40"/>
      <c r="G1" s="27" t="s">
        <v>8</v>
      </c>
      <c r="H1" s="27"/>
      <c r="I1" s="27"/>
      <c r="J1" s="27"/>
      <c r="K1" s="27"/>
    </row>
    <row r="2" spans="1:11">
      <c r="A2" s="16"/>
      <c r="B2" s="16"/>
      <c r="C2" s="16"/>
      <c r="D2" s="16"/>
      <c r="E2" s="16"/>
      <c r="G2" s="28"/>
      <c r="H2" s="28"/>
      <c r="I2" s="28"/>
      <c r="J2" s="28"/>
      <c r="K2" s="28"/>
    </row>
    <row r="3" spans="1:11">
      <c r="A3" s="41" t="s">
        <v>1</v>
      </c>
      <c r="B3" s="41"/>
      <c r="C3" s="41"/>
      <c r="D3" s="41"/>
      <c r="E3" s="41"/>
      <c r="G3" s="29" t="s">
        <v>1</v>
      </c>
      <c r="H3" s="33"/>
      <c r="I3" s="29"/>
      <c r="J3" s="29"/>
      <c r="K3" s="29"/>
    </row>
    <row r="4" spans="1:11" ht="14">
      <c r="A4" s="17" t="s">
        <v>2</v>
      </c>
      <c r="B4" s="17" t="s">
        <v>3</v>
      </c>
      <c r="C4" s="17" t="s">
        <v>4</v>
      </c>
      <c r="D4" s="17" t="s">
        <v>5</v>
      </c>
      <c r="E4" s="17" t="s">
        <v>6</v>
      </c>
      <c r="G4" s="30" t="s">
        <v>2</v>
      </c>
      <c r="H4" s="30" t="s">
        <v>3</v>
      </c>
      <c r="I4" s="30" t="s">
        <v>4</v>
      </c>
      <c r="J4" s="30" t="s">
        <v>5</v>
      </c>
      <c r="K4" s="30" t="s">
        <v>6</v>
      </c>
    </row>
    <row r="5" spans="1:11">
      <c r="A5" s="18">
        <v>1985</v>
      </c>
      <c r="B5" s="19">
        <v>239</v>
      </c>
      <c r="C5" s="19">
        <v>157</v>
      </c>
      <c r="D5" s="19">
        <v>172</v>
      </c>
      <c r="E5" s="20">
        <v>1774827</v>
      </c>
      <c r="G5" s="18">
        <f>A5</f>
        <v>1985</v>
      </c>
      <c r="H5" s="31">
        <f>B5/B$5</f>
        <v>1</v>
      </c>
      <c r="I5" s="31">
        <f t="shared" ref="I5:K5" si="0">C5/C$5</f>
        <v>1</v>
      </c>
      <c r="J5" s="31">
        <f t="shared" si="0"/>
        <v>1</v>
      </c>
      <c r="K5" s="31">
        <f t="shared" si="0"/>
        <v>1</v>
      </c>
    </row>
    <row r="6" spans="1:11">
      <c r="A6" s="18">
        <v>1986</v>
      </c>
      <c r="B6" s="19">
        <v>241</v>
      </c>
      <c r="C6" s="19">
        <v>159</v>
      </c>
      <c r="D6" s="19">
        <v>176</v>
      </c>
      <c r="E6" s="21">
        <v>1838240</v>
      </c>
      <c r="G6" s="18">
        <f t="shared" ref="G6:G42" si="1">A6</f>
        <v>1986</v>
      </c>
      <c r="H6" s="31">
        <f t="shared" ref="H6:H42" si="2">B6/B$5</f>
        <v>1.00836820083682</v>
      </c>
      <c r="I6" s="31">
        <f t="shared" ref="I6:I42" si="3">C6/C$5</f>
        <v>1.0127388535031847</v>
      </c>
      <c r="J6" s="31">
        <f t="shared" ref="J6:J42" si="4">D6/D$5</f>
        <v>1.0232558139534884</v>
      </c>
      <c r="K6" s="31">
        <f t="shared" ref="K6:K42" si="5">E6/E$5</f>
        <v>1.0357291161335724</v>
      </c>
    </row>
    <row r="7" spans="1:11">
      <c r="A7" s="18">
        <v>1987</v>
      </c>
      <c r="B7" s="19">
        <v>243</v>
      </c>
      <c r="C7" s="19">
        <v>161</v>
      </c>
      <c r="D7" s="19">
        <v>179</v>
      </c>
      <c r="E7" s="21">
        <v>1924328</v>
      </c>
      <c r="G7" s="18">
        <f t="shared" si="1"/>
        <v>1987</v>
      </c>
      <c r="H7" s="31">
        <f t="shared" si="2"/>
        <v>1.0167364016736402</v>
      </c>
      <c r="I7" s="31">
        <f t="shared" si="3"/>
        <v>1.0254777070063694</v>
      </c>
      <c r="J7" s="31">
        <f t="shared" si="4"/>
        <v>1.0406976744186047</v>
      </c>
      <c r="K7" s="31">
        <f t="shared" si="5"/>
        <v>1.0842341253541894</v>
      </c>
    </row>
    <row r="8" spans="1:11">
      <c r="A8" s="18">
        <v>1988</v>
      </c>
      <c r="B8" s="19">
        <v>246</v>
      </c>
      <c r="C8" s="19">
        <v>163</v>
      </c>
      <c r="D8" s="19">
        <v>184</v>
      </c>
      <c r="E8" s="21">
        <v>2025586</v>
      </c>
      <c r="G8" s="18">
        <f t="shared" si="1"/>
        <v>1988</v>
      </c>
      <c r="H8" s="31">
        <f t="shared" si="2"/>
        <v>1.0292887029288702</v>
      </c>
      <c r="I8" s="31">
        <f t="shared" si="3"/>
        <v>1.0382165605095541</v>
      </c>
      <c r="J8" s="31">
        <f t="shared" si="4"/>
        <v>1.069767441860465</v>
      </c>
      <c r="K8" s="31">
        <f t="shared" si="5"/>
        <v>1.1412864465099979</v>
      </c>
    </row>
    <row r="9" spans="1:11">
      <c r="A9" s="18">
        <v>1989</v>
      </c>
      <c r="B9" s="19">
        <v>248</v>
      </c>
      <c r="C9" s="19">
        <v>166</v>
      </c>
      <c r="D9" s="19">
        <v>187</v>
      </c>
      <c r="E9" s="21">
        <v>2107040</v>
      </c>
      <c r="G9" s="18">
        <f t="shared" si="1"/>
        <v>1989</v>
      </c>
      <c r="H9" s="31">
        <f t="shared" si="2"/>
        <v>1.0376569037656904</v>
      </c>
      <c r="I9" s="31">
        <f t="shared" si="3"/>
        <v>1.0573248407643312</v>
      </c>
      <c r="J9" s="31">
        <f t="shared" si="4"/>
        <v>1.0872093023255813</v>
      </c>
      <c r="K9" s="31">
        <f t="shared" si="5"/>
        <v>1.1871804970287245</v>
      </c>
    </row>
    <row r="10" spans="1:11">
      <c r="A10" s="18">
        <v>1990</v>
      </c>
      <c r="B10" s="19">
        <v>248</v>
      </c>
      <c r="C10" s="19">
        <v>167</v>
      </c>
      <c r="D10" s="19">
        <v>189</v>
      </c>
      <c r="E10" s="20">
        <v>2144362</v>
      </c>
      <c r="G10" s="18">
        <f t="shared" si="1"/>
        <v>1990</v>
      </c>
      <c r="H10" s="31">
        <f t="shared" si="2"/>
        <v>1.0376569037656904</v>
      </c>
      <c r="I10" s="31">
        <f t="shared" si="3"/>
        <v>1.0636942675159236</v>
      </c>
      <c r="J10" s="31">
        <f t="shared" si="4"/>
        <v>1.0988372093023255</v>
      </c>
      <c r="K10" s="31">
        <f t="shared" si="5"/>
        <v>1.2082090254430431</v>
      </c>
    </row>
    <row r="11" spans="1:11">
      <c r="A11" s="18">
        <v>1991</v>
      </c>
      <c r="B11" s="19">
        <v>252</v>
      </c>
      <c r="C11" s="19">
        <v>169</v>
      </c>
      <c r="D11" s="19">
        <v>188</v>
      </c>
      <c r="E11" s="20">
        <v>2172050</v>
      </c>
      <c r="G11" s="18">
        <f t="shared" si="1"/>
        <v>1991</v>
      </c>
      <c r="H11" s="31">
        <f t="shared" si="2"/>
        <v>1.0543933054393306</v>
      </c>
      <c r="I11" s="31">
        <f t="shared" si="3"/>
        <v>1.0764331210191083</v>
      </c>
      <c r="J11" s="31">
        <f t="shared" si="4"/>
        <v>1.0930232558139534</v>
      </c>
      <c r="K11" s="31">
        <f t="shared" si="5"/>
        <v>1.2238094191715587</v>
      </c>
    </row>
    <row r="12" spans="1:11">
      <c r="A12" s="18">
        <v>1992</v>
      </c>
      <c r="B12" s="19">
        <v>255</v>
      </c>
      <c r="C12" s="19">
        <v>173</v>
      </c>
      <c r="D12" s="19">
        <v>190</v>
      </c>
      <c r="E12" s="20">
        <v>2247151</v>
      </c>
      <c r="G12" s="18">
        <f t="shared" si="1"/>
        <v>1992</v>
      </c>
      <c r="H12" s="31">
        <f t="shared" si="2"/>
        <v>1.0669456066945606</v>
      </c>
      <c r="I12" s="31">
        <f t="shared" si="3"/>
        <v>1.1019108280254777</v>
      </c>
      <c r="J12" s="31">
        <f t="shared" si="4"/>
        <v>1.1046511627906976</v>
      </c>
      <c r="K12" s="31">
        <f t="shared" si="5"/>
        <v>1.2661239658851258</v>
      </c>
    </row>
    <row r="13" spans="1:11">
      <c r="A13" s="18">
        <v>1993</v>
      </c>
      <c r="B13" s="19">
        <v>258</v>
      </c>
      <c r="C13" s="19">
        <v>173</v>
      </c>
      <c r="D13" s="19">
        <v>194</v>
      </c>
      <c r="E13" s="20">
        <v>2296378</v>
      </c>
      <c r="G13" s="18">
        <f t="shared" si="1"/>
        <v>1993</v>
      </c>
      <c r="H13" s="31">
        <f t="shared" si="2"/>
        <v>1.0794979079497908</v>
      </c>
      <c r="I13" s="31">
        <f t="shared" si="3"/>
        <v>1.1019108280254777</v>
      </c>
      <c r="J13" s="31">
        <f t="shared" si="4"/>
        <v>1.1279069767441861</v>
      </c>
      <c r="K13" s="31">
        <f t="shared" si="5"/>
        <v>1.2938601903171407</v>
      </c>
    </row>
    <row r="14" spans="1:11">
      <c r="A14" s="18">
        <v>1994</v>
      </c>
      <c r="B14" s="19">
        <v>260</v>
      </c>
      <c r="C14" s="19">
        <v>175</v>
      </c>
      <c r="D14" s="19">
        <v>198</v>
      </c>
      <c r="E14" s="20">
        <v>2357588</v>
      </c>
      <c r="G14" s="18">
        <f t="shared" si="1"/>
        <v>1994</v>
      </c>
      <c r="H14" s="31">
        <f t="shared" si="2"/>
        <v>1.0878661087866108</v>
      </c>
      <c r="I14" s="31">
        <f t="shared" si="3"/>
        <v>1.1146496815286624</v>
      </c>
      <c r="J14" s="31">
        <f t="shared" si="4"/>
        <v>1.1511627906976745</v>
      </c>
      <c r="K14" s="31">
        <f t="shared" si="5"/>
        <v>1.3283480587122012</v>
      </c>
    </row>
    <row r="15" spans="1:11">
      <c r="A15" s="18">
        <v>1995</v>
      </c>
      <c r="B15" s="19">
        <v>263</v>
      </c>
      <c r="C15" s="19">
        <v>177</v>
      </c>
      <c r="D15" s="19">
        <v>202</v>
      </c>
      <c r="E15" s="20">
        <v>2422696</v>
      </c>
      <c r="G15" s="18">
        <f t="shared" si="1"/>
        <v>1995</v>
      </c>
      <c r="H15" s="31">
        <f t="shared" si="2"/>
        <v>1.100418410041841</v>
      </c>
      <c r="I15" s="31">
        <f t="shared" si="3"/>
        <v>1.1273885350318471</v>
      </c>
      <c r="J15" s="31">
        <f t="shared" si="4"/>
        <v>1.1744186046511629</v>
      </c>
      <c r="K15" s="31">
        <f t="shared" si="5"/>
        <v>1.36503219750432</v>
      </c>
    </row>
    <row r="16" spans="1:11">
      <c r="A16" s="18">
        <v>1996</v>
      </c>
      <c r="B16" s="19">
        <v>265</v>
      </c>
      <c r="C16" s="19">
        <v>180</v>
      </c>
      <c r="D16" s="19">
        <v>206</v>
      </c>
      <c r="E16" s="20">
        <v>2485848</v>
      </c>
      <c r="G16" s="18">
        <f t="shared" si="1"/>
        <v>1996</v>
      </c>
      <c r="H16" s="31">
        <f t="shared" si="2"/>
        <v>1.108786610878661</v>
      </c>
      <c r="I16" s="31">
        <f t="shared" si="3"/>
        <v>1.1464968152866242</v>
      </c>
      <c r="J16" s="31">
        <f t="shared" si="4"/>
        <v>1.1976744186046511</v>
      </c>
      <c r="K16" s="31">
        <f t="shared" si="5"/>
        <v>1.4006142570515323</v>
      </c>
    </row>
    <row r="17" spans="1:11">
      <c r="A17" s="18">
        <v>1997</v>
      </c>
      <c r="B17" s="19">
        <v>268</v>
      </c>
      <c r="C17" s="19">
        <v>183</v>
      </c>
      <c r="D17" s="19">
        <v>208</v>
      </c>
      <c r="E17" s="20">
        <v>2561695</v>
      </c>
      <c r="G17" s="18">
        <f t="shared" si="1"/>
        <v>1997</v>
      </c>
      <c r="H17" s="31">
        <f t="shared" si="2"/>
        <v>1.1213389121338913</v>
      </c>
      <c r="I17" s="31">
        <f t="shared" si="3"/>
        <v>1.1656050955414012</v>
      </c>
      <c r="J17" s="31">
        <f t="shared" si="4"/>
        <v>1.2093023255813953</v>
      </c>
      <c r="K17" s="31">
        <f t="shared" si="5"/>
        <v>1.4433491264218992</v>
      </c>
    </row>
    <row r="18" spans="1:11">
      <c r="A18" s="18">
        <v>1998</v>
      </c>
      <c r="B18" s="19">
        <v>270</v>
      </c>
      <c r="C18" s="19">
        <v>185</v>
      </c>
      <c r="D18" s="19">
        <v>211</v>
      </c>
      <c r="E18" s="20">
        <v>2631522</v>
      </c>
      <c r="G18" s="18">
        <f t="shared" si="1"/>
        <v>1998</v>
      </c>
      <c r="H18" s="31">
        <f t="shared" si="2"/>
        <v>1.1297071129707112</v>
      </c>
      <c r="I18" s="31">
        <f t="shared" si="3"/>
        <v>1.1783439490445859</v>
      </c>
      <c r="J18" s="31">
        <f t="shared" si="4"/>
        <v>1.2267441860465116</v>
      </c>
      <c r="K18" s="31">
        <f t="shared" si="5"/>
        <v>1.4826921159076349</v>
      </c>
    </row>
    <row r="19" spans="1:11">
      <c r="A19" s="18">
        <v>1999</v>
      </c>
      <c r="B19" s="19">
        <v>273</v>
      </c>
      <c r="C19" s="19">
        <v>187</v>
      </c>
      <c r="D19" s="19">
        <v>216</v>
      </c>
      <c r="E19" s="20">
        <v>2691056</v>
      </c>
      <c r="G19" s="18">
        <f t="shared" si="1"/>
        <v>1999</v>
      </c>
      <c r="H19" s="31">
        <f t="shared" si="2"/>
        <v>1.1422594142259415</v>
      </c>
      <c r="I19" s="31">
        <f t="shared" si="3"/>
        <v>1.1910828025477707</v>
      </c>
      <c r="J19" s="31">
        <f t="shared" si="4"/>
        <v>1.2558139534883721</v>
      </c>
      <c r="K19" s="31">
        <f t="shared" si="5"/>
        <v>1.5162356669128878</v>
      </c>
    </row>
    <row r="20" spans="1:11">
      <c r="A20" s="18">
        <v>2000</v>
      </c>
      <c r="B20" s="19">
        <v>281</v>
      </c>
      <c r="C20" s="19">
        <v>191</v>
      </c>
      <c r="D20" s="19">
        <v>221</v>
      </c>
      <c r="E20" s="20">
        <v>2746925</v>
      </c>
      <c r="G20" s="18">
        <f t="shared" si="1"/>
        <v>2000</v>
      </c>
      <c r="H20" s="31">
        <f t="shared" si="2"/>
        <v>1.1757322175732217</v>
      </c>
      <c r="I20" s="31">
        <f t="shared" si="3"/>
        <v>1.2165605095541401</v>
      </c>
      <c r="J20" s="31">
        <f t="shared" si="4"/>
        <v>1.2848837209302326</v>
      </c>
      <c r="K20" s="31">
        <f t="shared" si="5"/>
        <v>1.5477142279219327</v>
      </c>
    </row>
    <row r="21" spans="1:11">
      <c r="A21" s="18">
        <v>2001</v>
      </c>
      <c r="B21" s="19">
        <v>285</v>
      </c>
      <c r="C21" s="19">
        <v>191</v>
      </c>
      <c r="D21" s="19">
        <v>230</v>
      </c>
      <c r="E21" s="20">
        <v>2795610</v>
      </c>
      <c r="G21" s="18">
        <f t="shared" si="1"/>
        <v>2001</v>
      </c>
      <c r="H21" s="31">
        <f t="shared" si="2"/>
        <v>1.1924686192468619</v>
      </c>
      <c r="I21" s="31">
        <f t="shared" si="3"/>
        <v>1.2165605095541401</v>
      </c>
      <c r="J21" s="31">
        <f t="shared" si="4"/>
        <v>1.3372093023255813</v>
      </c>
      <c r="K21" s="31">
        <f t="shared" si="5"/>
        <v>1.5751450704772916</v>
      </c>
    </row>
    <row r="22" spans="1:11">
      <c r="A22" s="18">
        <v>2002</v>
      </c>
      <c r="B22" s="19">
        <v>288</v>
      </c>
      <c r="C22" s="19">
        <v>195</v>
      </c>
      <c r="D22" s="19">
        <v>230</v>
      </c>
      <c r="E22" s="20">
        <v>2855508</v>
      </c>
      <c r="G22" s="18">
        <f t="shared" si="1"/>
        <v>2002</v>
      </c>
      <c r="H22" s="31">
        <f t="shared" si="2"/>
        <v>1.2050209205020921</v>
      </c>
      <c r="I22" s="31">
        <f t="shared" si="3"/>
        <v>1.2420382165605095</v>
      </c>
      <c r="J22" s="31">
        <f t="shared" si="4"/>
        <v>1.3372093023255813</v>
      </c>
      <c r="K22" s="31">
        <f t="shared" si="5"/>
        <v>1.6088937118941733</v>
      </c>
    </row>
    <row r="23" spans="1:11">
      <c r="A23" s="18">
        <v>2003</v>
      </c>
      <c r="B23" s="19">
        <v>291</v>
      </c>
      <c r="C23" s="19">
        <v>196</v>
      </c>
      <c r="D23" s="19">
        <v>231</v>
      </c>
      <c r="E23" s="20">
        <v>2890221</v>
      </c>
      <c r="G23" s="18">
        <f t="shared" si="1"/>
        <v>2003</v>
      </c>
      <c r="H23" s="31">
        <f t="shared" si="2"/>
        <v>1.2175732217573221</v>
      </c>
      <c r="I23" s="31">
        <f t="shared" si="3"/>
        <v>1.2484076433121019</v>
      </c>
      <c r="J23" s="31">
        <f>D23/D$5</f>
        <v>1.3430232558139534</v>
      </c>
      <c r="K23" s="31">
        <f t="shared" si="5"/>
        <v>1.6284522378800863</v>
      </c>
    </row>
    <row r="24" spans="1:11">
      <c r="A24" s="18">
        <v>2004</v>
      </c>
      <c r="B24" s="19">
        <v>293</v>
      </c>
      <c r="C24" s="19">
        <v>199</v>
      </c>
      <c r="D24" s="19">
        <v>237</v>
      </c>
      <c r="E24" s="20">
        <v>2964788</v>
      </c>
      <c r="G24" s="18">
        <f t="shared" si="1"/>
        <v>2004</v>
      </c>
      <c r="H24" s="31">
        <f t="shared" si="2"/>
        <v>1.2259414225941423</v>
      </c>
      <c r="I24" s="31">
        <f t="shared" si="3"/>
        <v>1.2675159235668789</v>
      </c>
      <c r="J24" s="31">
        <f t="shared" si="4"/>
        <v>1.3779069767441861</v>
      </c>
      <c r="K24" s="31">
        <f t="shared" si="5"/>
        <v>1.6704659101985715</v>
      </c>
    </row>
    <row r="25" spans="1:11">
      <c r="A25" s="18">
        <v>2005</v>
      </c>
      <c r="B25" s="19">
        <v>296</v>
      </c>
      <c r="C25" s="19">
        <v>201</v>
      </c>
      <c r="D25" s="19">
        <v>241</v>
      </c>
      <c r="E25" s="20">
        <v>2989430</v>
      </c>
      <c r="G25" s="18">
        <f t="shared" si="1"/>
        <v>2005</v>
      </c>
      <c r="H25" s="31">
        <f t="shared" si="2"/>
        <v>1.2384937238493723</v>
      </c>
      <c r="I25" s="31">
        <f t="shared" si="3"/>
        <v>1.2802547770700636</v>
      </c>
      <c r="J25" s="31">
        <f t="shared" si="4"/>
        <v>1.4011627906976745</v>
      </c>
      <c r="K25" s="31">
        <f t="shared" si="5"/>
        <v>1.6843500803176874</v>
      </c>
    </row>
    <row r="26" spans="1:11">
      <c r="A26" s="18">
        <v>2006</v>
      </c>
      <c r="B26" s="19">
        <v>299</v>
      </c>
      <c r="C26" s="19">
        <v>203</v>
      </c>
      <c r="D26" s="19">
        <v>244</v>
      </c>
      <c r="E26" s="20">
        <v>3014371</v>
      </c>
      <c r="G26" s="18">
        <f t="shared" si="1"/>
        <v>2006</v>
      </c>
      <c r="H26" s="31">
        <f t="shared" si="2"/>
        <v>1.2510460251046025</v>
      </c>
      <c r="I26" s="31">
        <f t="shared" si="3"/>
        <v>1.2929936305732483</v>
      </c>
      <c r="J26" s="31">
        <f t="shared" si="4"/>
        <v>1.4186046511627908</v>
      </c>
      <c r="K26" s="31">
        <f t="shared" si="5"/>
        <v>1.6984027175606411</v>
      </c>
    </row>
    <row r="27" spans="1:11">
      <c r="A27" s="18">
        <v>2007</v>
      </c>
      <c r="B27" s="19">
        <v>301</v>
      </c>
      <c r="C27" s="19">
        <v>205</v>
      </c>
      <c r="D27" s="19">
        <v>247</v>
      </c>
      <c r="E27" s="20">
        <v>3031124</v>
      </c>
      <c r="G27" s="18">
        <f t="shared" si="1"/>
        <v>2007</v>
      </c>
      <c r="H27" s="31">
        <f t="shared" si="2"/>
        <v>1.2594142259414225</v>
      </c>
      <c r="I27" s="31">
        <f t="shared" si="3"/>
        <v>1.3057324840764331</v>
      </c>
      <c r="J27" s="31">
        <f t="shared" si="4"/>
        <v>1.4360465116279071</v>
      </c>
      <c r="K27" s="31">
        <f t="shared" si="5"/>
        <v>1.7078419474123394</v>
      </c>
    </row>
    <row r="28" spans="1:11">
      <c r="A28" s="18">
        <v>2008</v>
      </c>
      <c r="B28" s="19">
        <v>304</v>
      </c>
      <c r="C28" s="19">
        <v>208</v>
      </c>
      <c r="D28" s="19">
        <v>248</v>
      </c>
      <c r="E28" s="20">
        <v>2976528</v>
      </c>
      <c r="G28" s="18">
        <f t="shared" si="1"/>
        <v>2008</v>
      </c>
      <c r="H28" s="31">
        <f t="shared" si="2"/>
        <v>1.2719665271966527</v>
      </c>
      <c r="I28" s="31">
        <f t="shared" si="3"/>
        <v>1.3248407643312101</v>
      </c>
      <c r="J28" s="31">
        <f t="shared" si="4"/>
        <v>1.441860465116279</v>
      </c>
      <c r="K28" s="31">
        <f t="shared" si="5"/>
        <v>1.6770806394087987</v>
      </c>
    </row>
    <row r="29" spans="1:11">
      <c r="A29" s="18">
        <v>2009</v>
      </c>
      <c r="B29" s="19">
        <v>307</v>
      </c>
      <c r="C29" s="19">
        <v>210</v>
      </c>
      <c r="D29" s="19">
        <v>246</v>
      </c>
      <c r="E29" s="20">
        <v>2956764</v>
      </c>
      <c r="G29" s="18">
        <f t="shared" si="1"/>
        <v>2009</v>
      </c>
      <c r="H29" s="31">
        <f t="shared" si="2"/>
        <v>1.2845188284518829</v>
      </c>
      <c r="I29" s="31">
        <f t="shared" si="3"/>
        <v>1.3375796178343948</v>
      </c>
      <c r="J29" s="31">
        <f t="shared" si="4"/>
        <v>1.430232558139535</v>
      </c>
      <c r="K29" s="31">
        <f t="shared" si="5"/>
        <v>1.6659449061795881</v>
      </c>
    </row>
    <row r="30" spans="1:11">
      <c r="A30" s="18">
        <v>2010</v>
      </c>
      <c r="B30" s="19">
        <v>309</v>
      </c>
      <c r="C30" s="19">
        <v>210</v>
      </c>
      <c r="D30" s="19">
        <v>242</v>
      </c>
      <c r="E30" s="20">
        <v>2967266</v>
      </c>
      <c r="G30" s="18">
        <f t="shared" si="1"/>
        <v>2010</v>
      </c>
      <c r="H30" s="31">
        <f t="shared" si="2"/>
        <v>1.2928870292887029</v>
      </c>
      <c r="I30" s="31">
        <f t="shared" si="3"/>
        <v>1.3375796178343948</v>
      </c>
      <c r="J30" s="31">
        <f t="shared" si="4"/>
        <v>1.4069767441860466</v>
      </c>
      <c r="K30" s="31">
        <f t="shared" si="5"/>
        <v>1.6718621026161986</v>
      </c>
    </row>
    <row r="31" spans="1:11">
      <c r="A31" s="18">
        <v>2011</v>
      </c>
      <c r="B31" s="19">
        <v>312</v>
      </c>
      <c r="C31" s="19">
        <v>212</v>
      </c>
      <c r="D31" s="19">
        <v>245</v>
      </c>
      <c r="E31" s="20">
        <v>2950402</v>
      </c>
      <c r="G31" s="18">
        <f t="shared" si="1"/>
        <v>2011</v>
      </c>
      <c r="H31" s="31">
        <f t="shared" si="2"/>
        <v>1.3054393305439331</v>
      </c>
      <c r="I31" s="31">
        <f t="shared" si="3"/>
        <v>1.3503184713375795</v>
      </c>
      <c r="J31" s="31">
        <f t="shared" si="4"/>
        <v>1.4244186046511629</v>
      </c>
      <c r="K31" s="31">
        <f t="shared" si="5"/>
        <v>1.6623603314576576</v>
      </c>
    </row>
    <row r="32" spans="1:11">
      <c r="A32" s="18">
        <v>2012</v>
      </c>
      <c r="B32" s="19">
        <v>314</v>
      </c>
      <c r="C32" s="19">
        <v>212</v>
      </c>
      <c r="D32" s="19">
        <v>245</v>
      </c>
      <c r="E32" s="20">
        <v>2969433</v>
      </c>
      <c r="G32" s="18">
        <f t="shared" si="1"/>
        <v>2012</v>
      </c>
      <c r="H32" s="31">
        <f t="shared" si="2"/>
        <v>1.3138075313807531</v>
      </c>
      <c r="I32" s="31">
        <f t="shared" si="3"/>
        <v>1.3503184713375795</v>
      </c>
      <c r="J32" s="31">
        <f t="shared" si="4"/>
        <v>1.4244186046511629</v>
      </c>
      <c r="K32" s="31">
        <f t="shared" si="5"/>
        <v>1.6730830666876264</v>
      </c>
    </row>
    <row r="33" spans="1:11">
      <c r="A33" s="18">
        <v>2013</v>
      </c>
      <c r="B33" s="19">
        <v>316</v>
      </c>
      <c r="C33" s="19">
        <v>212</v>
      </c>
      <c r="D33" s="19">
        <v>247</v>
      </c>
      <c r="E33" s="20">
        <v>2988280</v>
      </c>
      <c r="G33" s="18">
        <f t="shared" si="1"/>
        <v>2013</v>
      </c>
      <c r="H33" s="31">
        <f t="shared" si="2"/>
        <v>1.3221757322175731</v>
      </c>
      <c r="I33" s="31">
        <f t="shared" si="3"/>
        <v>1.3503184713375795</v>
      </c>
      <c r="J33" s="31">
        <f t="shared" si="4"/>
        <v>1.4360465116279071</v>
      </c>
      <c r="K33" s="31">
        <f t="shared" si="5"/>
        <v>1.6837021298413875</v>
      </c>
    </row>
    <row r="34" spans="1:11">
      <c r="A34" s="22">
        <v>2014</v>
      </c>
      <c r="B34" s="23">
        <v>318.857056</v>
      </c>
      <c r="C34" s="23">
        <v>214.09247199999999</v>
      </c>
      <c r="D34" s="23">
        <v>256.234375</v>
      </c>
      <c r="E34" s="20">
        <v>3025656</v>
      </c>
      <c r="G34" s="18">
        <f t="shared" si="1"/>
        <v>2014</v>
      </c>
      <c r="H34" s="31">
        <f t="shared" si="2"/>
        <v>1.3341299414225942</v>
      </c>
      <c r="I34" s="31">
        <f t="shared" si="3"/>
        <v>1.3636463184713374</v>
      </c>
      <c r="J34" s="31">
        <f t="shared" si="4"/>
        <v>1.4897347383720929</v>
      </c>
      <c r="K34" s="31">
        <f t="shared" si="5"/>
        <v>1.7047610837563323</v>
      </c>
    </row>
    <row r="35" spans="1:11">
      <c r="A35" s="22">
        <v>2015</v>
      </c>
      <c r="B35" s="23">
        <v>321.41881999999998</v>
      </c>
      <c r="C35" s="23">
        <v>218.08446499999999</v>
      </c>
      <c r="D35" s="23">
        <v>263.61021899999997</v>
      </c>
      <c r="E35" s="20">
        <v>3095373</v>
      </c>
      <c r="G35" s="18">
        <f t="shared" ref="G35" si="6">A35</f>
        <v>2015</v>
      </c>
      <c r="H35" s="31">
        <f t="shared" ref="H35" si="7">B35/B$5</f>
        <v>1.3448486192468618</v>
      </c>
      <c r="I35" s="31">
        <f t="shared" ref="I35" si="8">C35/C$5</f>
        <v>1.3890730254777071</v>
      </c>
      <c r="J35" s="31">
        <f t="shared" ref="J35" si="9">D35/D$5</f>
        <v>1.5326175523255812</v>
      </c>
      <c r="K35" s="31">
        <f t="shared" ref="K35" si="10">E35/E$5</f>
        <v>1.7440420953704221</v>
      </c>
    </row>
    <row r="36" spans="1:11">
      <c r="A36" s="22">
        <v>2016</v>
      </c>
      <c r="B36" s="23">
        <v>323.405935</v>
      </c>
      <c r="C36" s="23">
        <v>221.711918</v>
      </c>
      <c r="D36" s="23">
        <v>268.799083</v>
      </c>
      <c r="E36" s="20">
        <v>3174408</v>
      </c>
      <c r="G36" s="18">
        <f t="shared" ref="G36" si="11">A36</f>
        <v>2016</v>
      </c>
      <c r="H36" s="31">
        <f t="shared" ref="H36" si="12">B36/B$5</f>
        <v>1.3531629079497909</v>
      </c>
      <c r="I36" s="31">
        <f t="shared" ref="I36" si="13">C36/C$5</f>
        <v>1.412177821656051</v>
      </c>
      <c r="J36" s="31">
        <f t="shared" ref="J36" si="14">D36/D$5</f>
        <v>1.5627853662790698</v>
      </c>
      <c r="K36" s="31">
        <f t="shared" ref="K36" si="15">E36/E$5</f>
        <v>1.7885731961481317</v>
      </c>
    </row>
    <row r="37" spans="1:11">
      <c r="A37" s="18">
        <v>2017</v>
      </c>
      <c r="B37" s="26">
        <v>325.719178</v>
      </c>
      <c r="C37" s="23">
        <v>225.34625700000001</v>
      </c>
      <c r="D37" s="26">
        <v>272.48089900000002</v>
      </c>
      <c r="E37" s="20">
        <v>3212347</v>
      </c>
      <c r="G37" s="18">
        <f t="shared" ref="G37" si="16">A37</f>
        <v>2017</v>
      </c>
      <c r="H37" s="31">
        <f t="shared" ref="H37" si="17">B37/B$5</f>
        <v>1.3628417489539748</v>
      </c>
      <c r="I37" s="31">
        <f t="shared" ref="I37" si="18">C37/C$5</f>
        <v>1.4353264777070065</v>
      </c>
      <c r="J37" s="31">
        <f t="shared" ref="J37" si="19">D37/D$5</f>
        <v>1.5841912732558141</v>
      </c>
      <c r="K37" s="31">
        <f t="shared" ref="K37" si="20">E37/E$5</f>
        <v>1.8099493640788651</v>
      </c>
    </row>
    <row r="38" spans="1:11">
      <c r="A38" s="22">
        <v>2018</v>
      </c>
      <c r="B38" s="19">
        <v>327</v>
      </c>
      <c r="C38" s="19">
        <v>227</v>
      </c>
      <c r="D38" s="19">
        <v>274</v>
      </c>
      <c r="E38" s="20">
        <v>3240326.5426353998</v>
      </c>
      <c r="G38" s="18">
        <f t="shared" si="1"/>
        <v>2018</v>
      </c>
      <c r="H38" s="31">
        <f t="shared" si="2"/>
        <v>1.3682008368200838</v>
      </c>
      <c r="I38" s="31">
        <f t="shared" si="3"/>
        <v>1.4458598726114649</v>
      </c>
      <c r="J38" s="31">
        <f t="shared" si="4"/>
        <v>1.5930232558139534</v>
      </c>
      <c r="K38" s="31">
        <f t="shared" si="5"/>
        <v>1.8257140231895277</v>
      </c>
    </row>
    <row r="39" spans="1:11">
      <c r="A39" s="22">
        <v>2019</v>
      </c>
      <c r="B39" s="19">
        <v>328</v>
      </c>
      <c r="C39" s="19">
        <v>229</v>
      </c>
      <c r="D39" s="19">
        <v>276</v>
      </c>
      <c r="E39" s="20">
        <v>3261771.6628413144</v>
      </c>
      <c r="G39" s="18">
        <v>2019</v>
      </c>
      <c r="H39" s="31">
        <f t="shared" ref="H39:H41" si="21">B39/B$5</f>
        <v>1.3723849372384938</v>
      </c>
      <c r="I39" s="31">
        <f t="shared" ref="I39:I41" si="22">C39/C$5</f>
        <v>1.4585987261146496</v>
      </c>
      <c r="J39" s="31">
        <f t="shared" ref="J39:J41" si="23">D39/D$5</f>
        <v>1.6046511627906976</v>
      </c>
      <c r="K39" s="31">
        <f t="shared" ref="K39:K41" si="24">E39/E$5</f>
        <v>1.8377969587127729</v>
      </c>
    </row>
    <row r="40" spans="1:11">
      <c r="A40" s="18">
        <v>2020</v>
      </c>
      <c r="B40" s="32">
        <v>329</v>
      </c>
      <c r="C40" s="19">
        <v>228</v>
      </c>
      <c r="D40" s="32">
        <v>276</v>
      </c>
      <c r="E40" s="20">
        <v>2903621.5262799999</v>
      </c>
      <c r="G40" s="18">
        <f t="shared" ref="G40:G41" si="25">A40</f>
        <v>2020</v>
      </c>
      <c r="H40" s="31">
        <f t="shared" si="21"/>
        <v>1.3765690376569037</v>
      </c>
      <c r="I40" s="31">
        <f t="shared" si="22"/>
        <v>1.4522292993630572</v>
      </c>
      <c r="J40" s="31">
        <f t="shared" si="23"/>
        <v>1.6046511627906976</v>
      </c>
      <c r="K40" s="31">
        <f t="shared" si="24"/>
        <v>1.636002566041648</v>
      </c>
    </row>
    <row r="41" spans="1:11">
      <c r="A41" s="18">
        <v>2021</v>
      </c>
      <c r="B41" s="32">
        <v>332</v>
      </c>
      <c r="C41" s="19">
        <v>233</v>
      </c>
      <c r="D41" s="32">
        <v>282</v>
      </c>
      <c r="E41" s="20">
        <v>3132411</v>
      </c>
      <c r="G41" s="18">
        <f t="shared" si="25"/>
        <v>2021</v>
      </c>
      <c r="H41" s="31">
        <f t="shared" si="21"/>
        <v>1.389121338912134</v>
      </c>
      <c r="I41" s="31">
        <f t="shared" si="22"/>
        <v>1.484076433121019</v>
      </c>
      <c r="J41" s="31">
        <f t="shared" si="23"/>
        <v>1.6395348837209303</v>
      </c>
      <c r="K41" s="31">
        <f t="shared" si="24"/>
        <v>1.7649106081888544</v>
      </c>
    </row>
    <row r="42" spans="1:11">
      <c r="A42" s="24">
        <v>2022</v>
      </c>
      <c r="B42" s="35">
        <v>333.28699999999998</v>
      </c>
      <c r="C42" s="34">
        <v>235.08600000000001</v>
      </c>
      <c r="D42" s="35">
        <v>283.39999999999998</v>
      </c>
      <c r="E42" s="25">
        <v>3196191</v>
      </c>
      <c r="G42" s="18">
        <f t="shared" si="1"/>
        <v>2022</v>
      </c>
      <c r="H42" s="31">
        <f t="shared" si="2"/>
        <v>1.3945062761506275</v>
      </c>
      <c r="I42" s="31">
        <f t="shared" si="3"/>
        <v>1.4973630573248409</v>
      </c>
      <c r="J42" s="31">
        <f t="shared" si="4"/>
        <v>1.647674418604651</v>
      </c>
      <c r="K42" s="31">
        <f t="shared" si="5"/>
        <v>1.8008465050396461</v>
      </c>
    </row>
    <row r="44" spans="1:11">
      <c r="A44" s="15" t="s">
        <v>9</v>
      </c>
    </row>
    <row r="45" spans="1:11" ht="134" customHeight="1">
      <c r="A45" s="42" t="s">
        <v>11</v>
      </c>
      <c r="B45" s="42"/>
      <c r="C45" s="42"/>
      <c r="D45" s="42"/>
      <c r="E45" s="42"/>
      <c r="F45" s="32"/>
      <c r="G45" s="32"/>
      <c r="H45" s="32"/>
      <c r="I45" s="32"/>
      <c r="J45" s="32"/>
      <c r="K45" s="32"/>
    </row>
  </sheetData>
  <mergeCells count="3">
    <mergeCell ref="A1:E1"/>
    <mergeCell ref="A3:E3"/>
    <mergeCell ref="A45:E4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1" ma:contentTypeDescription="Create a new document." ma:contentTypeScope="" ma:versionID="26d188e82d7aaf6b349b5017a427cb4b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84a62f47945d1860c8c541266b247a3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aed4ac-dd4c-4794-87ed-06fc3a0ee92f" xsi:nil="true"/>
    <lcf76f155ced4ddcb4097134ff3c332f xmlns="a35715f8-87ef-4d3b-947a-233431d1570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309FF7-3305-42D6-B726-5A5E487175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7CAC54-F4E2-4156-99AA-9C685DD91F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E55417-2523-49CD-A957-88E9F653DCCC}">
  <ds:schemaRefs>
    <ds:schemaRef ds:uri="http://www.w3.org/XML/1998/namespace"/>
    <ds:schemaRef ds:uri="http://purl.org/dc/terms/"/>
    <ds:schemaRef ds:uri="http://purl.org/dc/elements/1.1/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a35715f8-87ef-4d3b-947a-233431d15701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Figure 1-4 data</vt:lpstr>
      <vt:lpstr>Data for FIGURE 1-7</vt:lpstr>
      <vt:lpstr>Figure 1-4a</vt:lpstr>
      <vt:lpstr>decenially </vt:lpstr>
      <vt:lpstr>FIGURE 1-7</vt:lpstr>
      <vt:lpstr>'Figure 1-4 data'!Print_Area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Chambers, Matthew (OST)</dc:creator>
  <cp:keywords/>
  <dc:description/>
  <cp:lastModifiedBy>Christopher Rick</cp:lastModifiedBy>
  <cp:revision/>
  <dcterms:created xsi:type="dcterms:W3CDTF">2011-03-07T17:33:29Z</dcterms:created>
  <dcterms:modified xsi:type="dcterms:W3CDTF">2024-11-16T13:53:52Z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