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TSAR\TSAR 2024\Web Files\Tables and Figures\Ch 2 - Passenger\"/>
    </mc:Choice>
  </mc:AlternateContent>
  <xr:revisionPtr revIDLastSave="0" documentId="8_{7E308C3C-E3A6-4F27-A77C-2B92DABADB6A}" xr6:coauthVersionLast="47" xr6:coauthVersionMax="47" xr10:uidLastSave="{00000000-0000-0000-0000-000000000000}"/>
  <bookViews>
    <workbookView xWindow="32220" yWindow="1410" windowWidth="23235" windowHeight="13560" xr2:uid="{065ED4B9-B8CB-443F-8D53-8ED86096180C}"/>
  </bookViews>
  <sheets>
    <sheet name="Figure 2-7" sheetId="5" r:id="rId1"/>
    <sheet name="sheet 1" sheetId="1" r:id="rId2"/>
    <sheet name="2023datapull" sheetId="3" r:id="rId3"/>
    <sheet name="Informationon2023datapull" sheetId="4" r:id="rId4"/>
  </sheets>
  <definedNames>
    <definedName name="_xlnm.Print_Titles" localSheetId="2">'2023datapull'!$A:$A,'2023datapull'!$1:$2</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5" l="1"/>
  <c r="G8" i="5"/>
  <c r="G7" i="5"/>
  <c r="G6" i="5"/>
  <c r="G5" i="5"/>
  <c r="H6" i="5"/>
  <c r="C5" i="5"/>
  <c r="W6" i="1"/>
  <c r="W5" i="1"/>
  <c r="W4" i="1"/>
  <c r="W3" i="1"/>
  <c r="V7" i="1"/>
  <c r="S15" i="1"/>
  <c r="N6" i="1"/>
  <c r="N7" i="1"/>
  <c r="N8" i="1"/>
  <c r="N9" i="1"/>
  <c r="N5" i="1"/>
  <c r="M9" i="1"/>
  <c r="M10" i="1"/>
  <c r="M8" i="1"/>
  <c r="M7" i="1"/>
  <c r="M6" i="1"/>
  <c r="E11" i="1"/>
  <c r="M5" i="1"/>
  <c r="E5" i="1"/>
  <c r="H7" i="5"/>
  <c r="H8" i="5"/>
  <c r="H9" i="5"/>
  <c r="C6" i="5"/>
  <c r="C7" i="5"/>
  <c r="C8" i="5"/>
  <c r="C9" i="5"/>
</calcChain>
</file>

<file path=xl/sharedStrings.xml><?xml version="1.0" encoding="utf-8"?>
<sst xmlns="http://schemas.openxmlformats.org/spreadsheetml/2006/main" count="299" uniqueCount="224">
  <si>
    <t>Data</t>
  </si>
  <si>
    <t>Linked to tab "2023datapull".</t>
  </si>
  <si>
    <t xml:space="preserve">NO VEHS </t>
  </si>
  <si>
    <t>2023 data pulled by SB on 11/9/24</t>
  </si>
  <si>
    <t xml:space="preserve">TOTAL </t>
  </si>
  <si>
    <t>no vehicle</t>
  </si>
  <si>
    <t>NO WORKERS</t>
  </si>
  <si>
    <t>no workers</t>
  </si>
  <si>
    <t>ONE WORKER</t>
  </si>
  <si>
    <t>1 worker</t>
  </si>
  <si>
    <t xml:space="preserve">TWO WORKERS </t>
  </si>
  <si>
    <t>2 workers</t>
  </si>
  <si>
    <t>3+ WORKERS</t>
  </si>
  <si>
    <t>3+ workers</t>
  </si>
  <si>
    <t>total</t>
  </si>
  <si>
    <t>11,080,154</t>
  </si>
  <si>
    <t>U.S. Census Bureau, U.S. Department of Commerce. "Number of Workers in Household by Vehicles Available." American Community Survey, ACS 1-Year Estimates Detailed Tables, Table B08203, 2023, https://data.census.gov/table/ACSDT1Y2023.B08203?q=transportation&amp;t=Transportation&amp;g=010XX43US_010XX00US. Accessed on November 9, 2024.</t>
  </si>
  <si>
    <t>Source: Census Bureau, "Number of Workers in Household by Vehicles Available." American Community Survey, 2023 ACS 1-Year Estimates Detailed Tables, Table B08203.</t>
  </si>
  <si>
    <t>B08203 NUMBER OF WORKERS BY VEHICLES AVAILABLE</t>
  </si>
  <si>
    <t>FIG 2-7</t>
  </si>
  <si>
    <t xml:space="preserve">ESTIMATE </t>
  </si>
  <si>
    <t>Total:</t>
  </si>
  <si>
    <t>    No vehicle available</t>
  </si>
  <si>
    <t>    1 vehicle available</t>
  </si>
  <si>
    <t>    2 vehicles available</t>
  </si>
  <si>
    <t>    3 vehicles available</t>
  </si>
  <si>
    <t>    4 or more vehicles available</t>
  </si>
  <si>
    <t>    No workers:</t>
  </si>
  <si>
    <t>        No vehicle available</t>
  </si>
  <si>
    <t>        1 vehicle available</t>
  </si>
  <si>
    <t>        2 vehicles available</t>
  </si>
  <si>
    <t>3 worker</t>
  </si>
  <si>
    <t>        3 vehicles available</t>
  </si>
  <si>
    <t>        4 or more vehicles available</t>
  </si>
  <si>
    <t>    1 worker:</t>
  </si>
  <si>
    <t>    2 workers:</t>
  </si>
  <si>
    <t>    3 or more workers:</t>
  </si>
  <si>
    <t>text  no workers declined  = retirees</t>
  </si>
  <si>
    <t>1 worker rose slightly</t>
  </si>
  <si>
    <t>also 2 workers rose slightly</t>
  </si>
  <si>
    <t xml:space="preserve">3 + workers rose by </t>
  </si>
  <si>
    <r>
      <t xml:space="preserve">SOURCE: </t>
    </r>
    <r>
      <rPr>
        <sz val="11"/>
        <color rgb="FF000000"/>
        <rFont val="Arial"/>
        <family val="2"/>
      </rPr>
      <t>U.S. Department of Commerce, Census Bureau, Decennial Census and American Community Survey, available at https://data.census.gov/cedsci/ as of September 2022.</t>
    </r>
  </si>
  <si>
    <t/>
  </si>
  <si>
    <t>United States</t>
  </si>
  <si>
    <t>United States -- Rural</t>
  </si>
  <si>
    <t>Label</t>
  </si>
  <si>
    <t>Estimate</t>
  </si>
  <si>
    <t>Margin of Error</t>
  </si>
  <si>
    <t>131,332,360</t>
  </si>
  <si>
    <t>±130,190</t>
  </si>
  <si>
    <t>26,372,229</t>
  </si>
  <si>
    <t>±152,522</t>
  </si>
  <si>
    <t>No vehicle available</t>
  </si>
  <si>
    <t>±59,057</t>
  </si>
  <si>
    <t>1,088,484</t>
  </si>
  <si>
    <t>±17,862</t>
  </si>
  <si>
    <t>1 vehicle available</t>
  </si>
  <si>
    <t>43,767,847</t>
  </si>
  <si>
    <t>±104,930</t>
  </si>
  <si>
    <t>6,345,906</t>
  </si>
  <si>
    <t>±52,778</t>
  </si>
  <si>
    <t>2 vehicles available</t>
  </si>
  <si>
    <t>47,919,597</t>
  </si>
  <si>
    <t>±134,622</t>
  </si>
  <si>
    <t>10,182,898</t>
  </si>
  <si>
    <t>±72,841</t>
  </si>
  <si>
    <t>3 vehicles available</t>
  </si>
  <si>
    <t>18,915,475</t>
  </si>
  <si>
    <t>±70,017</t>
  </si>
  <si>
    <t>5,447,603</t>
  </si>
  <si>
    <t>±48,572</t>
  </si>
  <si>
    <t>4 or more vehicles available</t>
  </si>
  <si>
    <t>9,649,287</t>
  </si>
  <si>
    <t>±49,404</t>
  </si>
  <si>
    <t>3,307,338</t>
  </si>
  <si>
    <t>±28,592</t>
  </si>
  <si>
    <t>No workers:</t>
  </si>
  <si>
    <t>34,157,259</t>
  </si>
  <si>
    <t>±80,904</t>
  </si>
  <si>
    <t>8,114,731</t>
  </si>
  <si>
    <t>±49,925</t>
  </si>
  <si>
    <t>5,703,879</t>
  </si>
  <si>
    <t>±45,559</t>
  </si>
  <si>
    <t>646,705</t>
  </si>
  <si>
    <t>±13,066</t>
  </si>
  <si>
    <t>15,780,938</t>
  </si>
  <si>
    <t>±64,178</t>
  </si>
  <si>
    <t>3,104,505</t>
  </si>
  <si>
    <t>±27,829</t>
  </si>
  <si>
    <t>9,515,568</t>
  </si>
  <si>
    <t>±53,966</t>
  </si>
  <si>
    <t>2,963,172</t>
  </si>
  <si>
    <t>±28,189</t>
  </si>
  <si>
    <t>2,348,402</t>
  </si>
  <si>
    <t>±22,919</t>
  </si>
  <si>
    <t>1,002,945</t>
  </si>
  <si>
    <t>±13,964</t>
  </si>
  <si>
    <t>808,472</t>
  </si>
  <si>
    <t>±14,167</t>
  </si>
  <si>
    <t>397,404</t>
  </si>
  <si>
    <t>±9,411</t>
  </si>
  <si>
    <t>1 worker:</t>
  </si>
  <si>
    <t>48,605,709</t>
  </si>
  <si>
    <t>±120,908</t>
  </si>
  <si>
    <t>8,848,457</t>
  </si>
  <si>
    <t>±70,516</t>
  </si>
  <si>
    <t>3,737,118</t>
  </si>
  <si>
    <t>±33,466</t>
  </si>
  <si>
    <t>292,477</t>
  </si>
  <si>
    <t>±7,952</t>
  </si>
  <si>
    <t>22,460,964</t>
  </si>
  <si>
    <t>±88,594</t>
  </si>
  <si>
    <t>2,719,548</t>
  </si>
  <si>
    <t>±33,875</t>
  </si>
  <si>
    <t>15,577,546</t>
  </si>
  <si>
    <t>±73,508</t>
  </si>
  <si>
    <t>3,474,899</t>
  </si>
  <si>
    <t>±33,686</t>
  </si>
  <si>
    <t>4,953,374</t>
  </si>
  <si>
    <t>±42,265</t>
  </si>
  <si>
    <t>1,598,161</t>
  </si>
  <si>
    <t>±21,454</t>
  </si>
  <si>
    <t>1,876,707</t>
  </si>
  <si>
    <t>±22,015</t>
  </si>
  <si>
    <t>763,372</t>
  </si>
  <si>
    <t>±14,951</t>
  </si>
  <si>
    <t>2 workers:</t>
  </si>
  <si>
    <t>38,443,149</t>
  </si>
  <si>
    <t>±113,016</t>
  </si>
  <si>
    <t>7,586,718</t>
  </si>
  <si>
    <t>±69,649</t>
  </si>
  <si>
    <t>1,301,994</t>
  </si>
  <si>
    <t>±23,807</t>
  </si>
  <si>
    <t>114,438</t>
  </si>
  <si>
    <t>±5,726</t>
  </si>
  <si>
    <t>4,882,243</t>
  </si>
  <si>
    <t>±43,621</t>
  </si>
  <si>
    <t>467,962</t>
  </si>
  <si>
    <t>±12,007</t>
  </si>
  <si>
    <t>21,017,811</t>
  </si>
  <si>
    <t>±85,312</t>
  </si>
  <si>
    <t>3,531,565</t>
  </si>
  <si>
    <t>±38,313</t>
  </si>
  <si>
    <t>7,967,284</t>
  </si>
  <si>
    <t>±45,768</t>
  </si>
  <si>
    <t>2,243,924</t>
  </si>
  <si>
    <t>±29,696</t>
  </si>
  <si>
    <t>3,273,817</t>
  </si>
  <si>
    <t>±36,604</t>
  </si>
  <si>
    <t>1,228,829</t>
  </si>
  <si>
    <t>±19,942</t>
  </si>
  <si>
    <t>3 or more workers:</t>
  </si>
  <si>
    <t>10,126,243</t>
  </si>
  <si>
    <t>±62,782</t>
  </si>
  <si>
    <t>1,822,323</t>
  </si>
  <si>
    <t>±22,463</t>
  </si>
  <si>
    <t>337,163</t>
  </si>
  <si>
    <t>±11,727</t>
  </si>
  <si>
    <t>34,864</t>
  </si>
  <si>
    <t>±2,894</t>
  </si>
  <si>
    <t>643,702</t>
  </si>
  <si>
    <t>±17,290</t>
  </si>
  <si>
    <t>53,891</t>
  </si>
  <si>
    <t>±4,109</t>
  </si>
  <si>
    <t>1,808,672</t>
  </si>
  <si>
    <t>±28,609</t>
  </si>
  <si>
    <t>213,262</t>
  </si>
  <si>
    <t>±7,119</t>
  </si>
  <si>
    <t>3,646,415</t>
  </si>
  <si>
    <t>±34,846</t>
  </si>
  <si>
    <t>602,573</t>
  </si>
  <si>
    <t>±14,277</t>
  </si>
  <si>
    <t>3,690,291</t>
  </si>
  <si>
    <t>±33,315</t>
  </si>
  <si>
    <t>917,733</t>
  </si>
  <si>
    <t>±16,894</t>
  </si>
  <si>
    <t>Number of Workers in Household by Vehicles Available</t>
  </si>
  <si>
    <t>Note: The table shown may have been modified by user selections. Some information may be missing.</t>
  </si>
  <si>
    <t>DATA NOTES</t>
  </si>
  <si>
    <t>TABLE ID:</t>
  </si>
  <si>
    <t>B08203</t>
  </si>
  <si>
    <t>SURVEY/PROGRAM:</t>
  </si>
  <si>
    <t>American Community Survey</t>
  </si>
  <si>
    <t>VINTAGE:</t>
  </si>
  <si>
    <t>2023</t>
  </si>
  <si>
    <t>DATASET:</t>
  </si>
  <si>
    <t>ACSDT1Y2023</t>
  </si>
  <si>
    <t>PRODUCT:</t>
  </si>
  <si>
    <t>ACS 1-Year Estimates Detailed Tables</t>
  </si>
  <si>
    <t>UNIVERSE:</t>
  </si>
  <si>
    <t>Households</t>
  </si>
  <si>
    <t>MLA:</t>
  </si>
  <si>
    <t>FTP URL:</t>
  </si>
  <si>
    <t>None</t>
  </si>
  <si>
    <t>API URL:</t>
  </si>
  <si>
    <t>https://api.census.gov/data/2023/acs/acs1</t>
  </si>
  <si>
    <t>USER SELECTIONS</t>
  </si>
  <si>
    <t>TOPICS</t>
  </si>
  <si>
    <t>Transportation</t>
  </si>
  <si>
    <t>GEOS</t>
  </si>
  <si>
    <t>United States -- Rural; United States</t>
  </si>
  <si>
    <t>EXCLUDED COLUMNS</t>
  </si>
  <si>
    <t>APPLIED FILTERS</t>
  </si>
  <si>
    <t>APPLIED SORTS</t>
  </si>
  <si>
    <t>PIVOT &amp; GROUPING</t>
  </si>
  <si>
    <t>PIVOT COLUMNS</t>
  </si>
  <si>
    <t>PIVOT MODE</t>
  </si>
  <si>
    <t>Off</t>
  </si>
  <si>
    <t>ROW GROUPS</t>
  </si>
  <si>
    <t>VALUE COLUMNS</t>
  </si>
  <si>
    <t>WEB ADDRESS</t>
  </si>
  <si>
    <t>https://data.census.gov/table/ACSDT1Y2023.B08203?q=transportation&amp;t=Transportation&amp;g=010XX43US_010XX00US</t>
  </si>
  <si>
    <t>TABLE NOTES</t>
  </si>
  <si>
    <t>Although the American Community Survey (ACS) produces population, demographic and housing unit estimates, the decennial census is the official source of population totals for April 1st of each decennial year. In between censuses, the Census Bureau's Population Estimates Program produces and disseminates the official estimates of the population for the nation, states, counties, cities, and towns and estimates of housing units and the group quarters population for states and counties.</t>
  </si>
  <si>
    <t>Information about the American Community Survey (ACS) can be found on the ACS website. Supporting documentation including code lists, subject definitions, data accuracy, and statistical testing, and a full list of ACS tables and table shells (without estimates) can be found on the Technical Documentation section of the ACS website.
Sample size and data quality measures (including coverage rates, allocation rates, and response rates) can be found on the American Community Survey website in the Methodology section.</t>
  </si>
  <si>
    <t>Source: U.S. Census Bureau, 2023 American Community Survey 1-Year Estimates</t>
  </si>
  <si>
    <t>ACS data generally reflect the geographic boundaries of legal and statistical areas as of January 1 of the estimate year. For more information, see  Geography Boundaries by Year.</t>
  </si>
  <si>
    <t>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t>
  </si>
  <si>
    <t>Users must consider potential differences in geographic boundaries, questionnaire content or coding, or other methodological issues when comparing ACS data from different years. Statistically significant differences shown in ACS Comparison Profiles, or in data users' own analysis, may be the result of these differences and thus might not necessarily reflect changes to the social, economic, housing, or demographic characteristics being compared. For more information, see  Comparing ACS Data.</t>
  </si>
  <si>
    <t>Workers include members of the Armed Forces and civilians who were at work last week.</t>
  </si>
  <si>
    <t>Estimates of urban and rural populations, housing units, and characteristics reflect boundaries of urban areas defined based on 2020 Census data. As a result, data for urban and rural areas from the ACS do not necessarily reflect the results of ongoing urbanization.</t>
  </si>
  <si>
    <t>Explanation of Symbols:- The estimate could not be computed because there were an insufficient number of sample observations. For a ratio of medians estimate, one or both of the median estimates falls in the lowest interval or highest interval of an open-ended distribution. For a 5-year median estimate, the margin of error associated with a median was larger than the median itself.N The estimate or margin of error cannot be displayed because there were an insufficient number of sample cases in the selected geographic area. (X) The estimate or margin of error is not applicable or not available.median- The median falls in the lowest interval of an open-ended distribution (for example "2,500-")median+ The median falls in the highest interval of an open-ended distribution (for example "250,000+").** The margin of error could not be computed because there were an insufficient number of sample observations.*** The margin of error could not be computed because the median falls in the lowest interval or highest interval of an open-ended distribution.***** A margin of error is not appropriate because the corresponding estimate is controlled to an independent population or housing estimate. Effectively, the corresponding estimate has no sampling error and the margin of error may be treated as zero.</t>
  </si>
  <si>
    <t>COLUMN NOTES</t>
  </si>
  <si>
    <t>Figure 2-7 Percentage of Workers in Zero-Vehicle Households by Number of Workers: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</si>
</sst>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b/>
      <sz val="11"/>
      <color rgb="FF000000"/>
      <name val="Arial"/>
      <family val="2"/>
    </font>
    <font>
      <sz val="11"/>
      <color rgb="FF000000"/>
      <name val="Arial"/>
      <family val="2"/>
    </font>
    <font>
      <sz val="11"/>
      <color theme="1"/>
      <name val="Calibri"/>
      <family val="2"/>
      <scheme val="minor"/>
    </font>
    <font>
      <b/>
      <sz val="11"/>
      <name val="Calibri"/>
      <family val="2"/>
    </font>
    <font>
      <b/>
      <sz val="16"/>
      <name val="Calibri"/>
      <family val="2"/>
    </font>
    <font>
      <sz val="11"/>
      <color rgb="FFFF0000"/>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s>
  <cellStyleXfs count="2">
    <xf numFmtId="0" fontId="0" fillId="0" borderId="0"/>
    <xf numFmtId="9" fontId="3" fillId="0" borderId="0" applyFont="0" applyFill="0" applyBorder="0" applyAlignment="0" applyProtection="0"/>
  </cellStyleXfs>
  <cellXfs count="23">
    <xf numFmtId="0" fontId="0" fillId="0" borderId="0" xfId="0"/>
    <xf numFmtId="3" fontId="0" fillId="0" borderId="0" xfId="0" applyNumberFormat="1"/>
    <xf numFmtId="164" fontId="0" fillId="0" borderId="0" xfId="0" applyNumberFormat="1"/>
    <xf numFmtId="0" fontId="4" fillId="0" borderId="1" xfId="0" applyFont="1" applyBorder="1" applyAlignment="1">
      <alignment horizontal="left" vertical="center" wrapText="1" indent="1"/>
    </xf>
    <xf numFmtId="0" fontId="0" fillId="0" borderId="0" xfId="0" applyAlignment="1">
      <alignment wrapText="1"/>
    </xf>
    <xf numFmtId="0" fontId="0" fillId="0" borderId="0" xfId="0" applyAlignment="1">
      <alignment wrapText="1" indent="1"/>
    </xf>
    <xf numFmtId="3" fontId="0" fillId="0" borderId="0" xfId="0" applyNumberFormat="1" applyAlignment="1">
      <alignment wrapText="1"/>
    </xf>
    <xf numFmtId="10" fontId="0" fillId="0" borderId="0" xfId="1" applyNumberFormat="1" applyFont="1"/>
    <xf numFmtId="0" fontId="0" fillId="0" borderId="0" xfId="0" applyAlignment="1">
      <alignment wrapText="1" indent="2"/>
    </xf>
    <xf numFmtId="0" fontId="0" fillId="0" borderId="2" xfId="0" applyBorder="1"/>
    <xf numFmtId="0" fontId="0" fillId="0" borderId="0" xfId="0" applyAlignment="1">
      <alignment vertical="top" wrapText="1"/>
    </xf>
    <xf numFmtId="0" fontId="4" fillId="0" borderId="0" xfId="0" applyFont="1" applyAlignment="1">
      <alignment vertical="top" wrapText="1"/>
    </xf>
    <xf numFmtId="10" fontId="0" fillId="0" borderId="0" xfId="0" applyNumberFormat="1"/>
    <xf numFmtId="3" fontId="0" fillId="0" borderId="0" xfId="0" applyNumberFormat="1" applyAlignment="1">
      <alignment horizontal="right" wrapText="1" indent="1"/>
    </xf>
    <xf numFmtId="0" fontId="0" fillId="2" borderId="0" xfId="0" applyFill="1"/>
    <xf numFmtId="0" fontId="6" fillId="2" borderId="0" xfId="0" applyFont="1" applyFill="1"/>
    <xf numFmtId="0" fontId="1" fillId="0" borderId="0" xfId="0" applyFont="1"/>
    <xf numFmtId="0" fontId="0" fillId="0" borderId="0" xfId="0" applyAlignment="1">
      <alignment horizontal="left" vertical="top" wrapText="1"/>
    </xf>
    <xf numFmtId="0" fontId="1" fillId="0" borderId="0" xfId="0" applyFont="1" applyAlignment="1">
      <alignment horizontal="left" vertical="top" wrapText="1"/>
    </xf>
    <xf numFmtId="0" fontId="4" fillId="0" borderId="1" xfId="0" applyFont="1" applyBorder="1" applyAlignment="1">
      <alignment horizontal="left" vertical="center" wrapText="1" indent="1"/>
    </xf>
    <xf numFmtId="0" fontId="0" fillId="0" borderId="0" xfId="0" applyAlignment="1">
      <alignment vertical="top" wrapText="1"/>
    </xf>
    <xf numFmtId="0" fontId="5" fillId="0" borderId="2" xfId="0" applyFont="1" applyBorder="1" applyAlignment="1">
      <alignment horizontal="center" vertical="center" wrapText="1" shrinkToFit="1"/>
    </xf>
    <xf numFmtId="0" fontId="4" fillId="0" borderId="0" xfId="0" applyFo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2BA-A545-B3E2-EC829C06BAC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2BA-A545-B3E2-EC829C06BAC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2BA-A545-B3E2-EC829C06BAC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2BA-A545-B3E2-EC829C06BA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2-7'!$B$6:$B$9</c:f>
              <c:strCache>
                <c:ptCount val="4"/>
                <c:pt idx="0">
                  <c:v>NO WORKERS</c:v>
                </c:pt>
                <c:pt idx="1">
                  <c:v>ONE WORKER</c:v>
                </c:pt>
                <c:pt idx="2">
                  <c:v>TWO WORKERS </c:v>
                </c:pt>
                <c:pt idx="3">
                  <c:v>3+ WORKERS</c:v>
                </c:pt>
              </c:strCache>
            </c:strRef>
          </c:cat>
          <c:val>
            <c:numRef>
              <c:f>'Figure 2-7'!$C$6:$C$9</c:f>
              <c:numCache>
                <c:formatCode>0.00%</c:formatCode>
                <c:ptCount val="4"/>
                <c:pt idx="0">
                  <c:v>0.51478336853440843</c:v>
                </c:pt>
                <c:pt idx="1">
                  <c:v>0.33728033021923703</c:v>
                </c:pt>
                <c:pt idx="2">
                  <c:v>0.11750685053655391</c:v>
                </c:pt>
                <c:pt idx="3">
                  <c:v>3.0429450709800604E-2</c:v>
                </c:pt>
              </c:numCache>
            </c:numRef>
          </c:val>
          <c:extLst>
            <c:ext xmlns:c16="http://schemas.microsoft.com/office/drawing/2014/chart" uri="{C3380CC4-5D6E-409C-BE32-E72D297353CC}">
              <c16:uniqueId val="{00000001-2FC0-43A2-8705-F441B79AC031}"/>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Workers in Households Without Vehicles</a:t>
            </a:r>
            <a:r>
              <a:rPr lang="en-US" baseline="0"/>
              <a:t> by Number of Workers</a:t>
            </a:r>
            <a:endParaRPr lang="en-US"/>
          </a:p>
        </c:rich>
      </c:tx>
      <c:layout>
        <c:manualLayout>
          <c:xMode val="edge"/>
          <c:yMode val="edge"/>
          <c:x val="0.20434711286089238"/>
          <c:y val="2.769535401350021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1-4E7F-4F55-BC34-D8A84A79592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51A-4768-AC10-5B4956AFA10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51A-4768-AC10-5B4956AFA10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51A-4768-AC10-5B4956AFA10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 1'!$L$6:$L$9</c:f>
              <c:strCache>
                <c:ptCount val="4"/>
                <c:pt idx="0">
                  <c:v>NO WORKERS</c:v>
                </c:pt>
                <c:pt idx="1">
                  <c:v>ONE WORKER</c:v>
                </c:pt>
                <c:pt idx="2">
                  <c:v>TWO WORKERS </c:v>
                </c:pt>
                <c:pt idx="3">
                  <c:v>3+ WORKERS</c:v>
                </c:pt>
              </c:strCache>
            </c:strRef>
          </c:cat>
          <c:val>
            <c:numRef>
              <c:f>'sheet 1'!$N$6:$N$9</c:f>
              <c:numCache>
                <c:formatCode>0.0%</c:formatCode>
                <c:ptCount val="4"/>
                <c:pt idx="0">
                  <c:v>0.53212544720574728</c:v>
                </c:pt>
                <c:pt idx="1">
                  <c:v>0.32809097309624374</c:v>
                </c:pt>
                <c:pt idx="2">
                  <c:v>0.1103198132093773</c:v>
                </c:pt>
                <c:pt idx="3">
                  <c:v>2.946376648863162E-2</c:v>
                </c:pt>
              </c:numCache>
            </c:numRef>
          </c:val>
          <c:extLst>
            <c:ext xmlns:c16="http://schemas.microsoft.com/office/drawing/2014/chart" uri="{C3380CC4-5D6E-409C-BE32-E72D297353CC}">
              <c16:uniqueId val="{00000000-4E7F-4F55-BC34-D8A84A79592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ata.census.gov" TargetMode="External"/></Relationships>
</file>

<file path=xl/drawings/drawing1.xml><?xml version="1.0" encoding="utf-8"?>
<xdr:wsDr xmlns:xdr="http://schemas.openxmlformats.org/drawingml/2006/spreadsheetDrawing" xmlns:a="http://schemas.openxmlformats.org/drawingml/2006/main">
  <xdr:twoCellAnchor>
    <xdr:from>
      <xdr:col>10</xdr:col>
      <xdr:colOff>28575</xdr:colOff>
      <xdr:row>3</xdr:row>
      <xdr:rowOff>9525</xdr:rowOff>
    </xdr:from>
    <xdr:to>
      <xdr:col>18</xdr:col>
      <xdr:colOff>352425</xdr:colOff>
      <xdr:row>20</xdr:row>
      <xdr:rowOff>161925</xdr:rowOff>
    </xdr:to>
    <xdr:graphicFrame macro="">
      <xdr:nvGraphicFramePr>
        <xdr:cNvPr id="4" name="Chart 3">
          <a:extLst>
            <a:ext uri="{FF2B5EF4-FFF2-40B4-BE49-F238E27FC236}">
              <a16:creationId xmlns:a16="http://schemas.microsoft.com/office/drawing/2014/main" id="{6127E58E-F998-E009-9709-D4C76A277215}"/>
            </a:ext>
            <a:ext uri="{147F2762-F138-4A5C-976F-8EAC2B608ADB}">
              <a16:predDERef xmlns:a16="http://schemas.microsoft.com/office/drawing/2014/main" pred="{152B78C6-3FED-D4C2-77F0-7FC7FC29FE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436789</xdr:colOff>
      <xdr:row>12</xdr:row>
      <xdr:rowOff>19730</xdr:rowOff>
    </xdr:from>
    <xdr:to>
      <xdr:col>17</xdr:col>
      <xdr:colOff>151039</xdr:colOff>
      <xdr:row>27</xdr:row>
      <xdr:rowOff>56469</xdr:rowOff>
    </xdr:to>
    <xdr:graphicFrame macro="">
      <xdr:nvGraphicFramePr>
        <xdr:cNvPr id="2" name="Chart 1">
          <a:extLst>
            <a:ext uri="{FF2B5EF4-FFF2-40B4-BE49-F238E27FC236}">
              <a16:creationId xmlns:a16="http://schemas.microsoft.com/office/drawing/2014/main" id="{785D7CBD-ABB0-E4BD-4A36-E567E76CFC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2</xdr:col>
      <xdr:colOff>95999</xdr:colOff>
      <xdr:row>0</xdr:row>
      <xdr:rowOff>125999</xdr:rowOff>
    </xdr:from>
    <xdr:ext cx="1228725" cy="476250"/>
    <xdr:pic>
      <xdr:nvPicPr>
        <xdr:cNvPr id="2" name="Picture 1">
          <a:hlinkClick xmlns:r="http://schemas.openxmlformats.org/officeDocument/2006/relationships" r:id="rId1" tooltip="https://data.census.gov"/>
          <a:extLst>
            <a:ext uri="{FF2B5EF4-FFF2-40B4-BE49-F238E27FC236}">
              <a16:creationId xmlns:a16="http://schemas.microsoft.com/office/drawing/2014/main" id="{7FE3700A-AA1A-4D46-BC39-162F9B1A6057}"/>
            </a:ext>
          </a:extLst>
        </xdr:cNvPr>
        <xdr:cNvPicPr>
          <a:picLocks noChangeAspect="1"/>
        </xdr:cNvPicPr>
      </xdr:nvPicPr>
      <xdr:blipFill>
        <a:blip xmlns:r="http://schemas.openxmlformats.org/officeDocument/2006/relationships" r:embed="rId2" cstate="print"/>
        <a:stretch>
          <a:fillRect/>
        </a:stretch>
      </xdr:blipFill>
      <xdr:spPr>
        <a:xfrm>
          <a:off x="7430249" y="125999"/>
          <a:ext cx="1228725" cy="4762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5D767-39B9-41A9-A785-35A9F4FEF0CA}">
  <sheetPr>
    <tabColor rgb="FFFF0000"/>
  </sheetPr>
  <dimension ref="A2:K23"/>
  <sheetViews>
    <sheetView tabSelected="1" workbookViewId="0"/>
  </sheetViews>
  <sheetFormatPr defaultColWidth="8.77734375" defaultRowHeight="14.4" x14ac:dyDescent="0.3"/>
  <cols>
    <col min="2" max="2" width="13" customWidth="1"/>
    <col min="4" max="4" width="14" customWidth="1"/>
    <col min="7" max="7" width="15.33203125" customWidth="1"/>
  </cols>
  <sheetData>
    <row r="2" spans="1:11" x14ac:dyDescent="0.3">
      <c r="B2" s="16" t="s">
        <v>223</v>
      </c>
      <c r="K2" s="16" t="s">
        <v>223</v>
      </c>
    </row>
    <row r="3" spans="1:11" x14ac:dyDescent="0.3">
      <c r="B3" t="s">
        <v>0</v>
      </c>
      <c r="G3" s="15" t="s">
        <v>1</v>
      </c>
      <c r="H3" s="14"/>
      <c r="I3" s="14"/>
    </row>
    <row r="4" spans="1:11" x14ac:dyDescent="0.3">
      <c r="D4" t="s">
        <v>2</v>
      </c>
      <c r="F4" t="s">
        <v>3</v>
      </c>
    </row>
    <row r="5" spans="1:11" x14ac:dyDescent="0.3">
      <c r="B5" t="s">
        <v>4</v>
      </c>
      <c r="C5" s="12">
        <f>D5/D$5</f>
        <v>1</v>
      </c>
      <c r="D5" s="1">
        <v>11080154</v>
      </c>
      <c r="F5" t="s">
        <v>5</v>
      </c>
      <c r="G5" s="13" t="str">
        <f>'2023datapull'!B4</f>
        <v>11,080,154</v>
      </c>
    </row>
    <row r="6" spans="1:11" x14ac:dyDescent="0.3">
      <c r="B6" t="s">
        <v>6</v>
      </c>
      <c r="C6" s="12">
        <f>D6/D$5</f>
        <v>0.51478336853440843</v>
      </c>
      <c r="D6" s="1">
        <v>5703879</v>
      </c>
      <c r="F6" t="s">
        <v>7</v>
      </c>
      <c r="G6" s="13" t="str">
        <f>'2023datapull'!B10</f>
        <v>5,703,879</v>
      </c>
      <c r="H6" s="7">
        <f>G6/$G$5</f>
        <v>0.51478336853440843</v>
      </c>
    </row>
    <row r="7" spans="1:11" x14ac:dyDescent="0.3">
      <c r="B7" t="s">
        <v>8</v>
      </c>
      <c r="C7" s="12">
        <f>D7/D$5</f>
        <v>0.33728033021923703</v>
      </c>
      <c r="D7" s="1">
        <v>3737118</v>
      </c>
      <c r="F7" t="s">
        <v>9</v>
      </c>
      <c r="G7" s="13" t="str">
        <f>'2023datapull'!B16</f>
        <v>3,737,118</v>
      </c>
      <c r="H7" s="7">
        <f t="shared" ref="H7:H9" si="0">G7/$G$5</f>
        <v>0.33728033021923703</v>
      </c>
    </row>
    <row r="8" spans="1:11" x14ac:dyDescent="0.3">
      <c r="B8" t="s">
        <v>10</v>
      </c>
      <c r="C8" s="12">
        <f>D8/D$5</f>
        <v>0.11750685053655391</v>
      </c>
      <c r="D8" s="1">
        <v>1301994</v>
      </c>
      <c r="F8" t="s">
        <v>11</v>
      </c>
      <c r="G8" s="13" t="str">
        <f>'2023datapull'!B22</f>
        <v>1,301,994</v>
      </c>
      <c r="H8" s="7">
        <f t="shared" si="0"/>
        <v>0.11750685053655391</v>
      </c>
    </row>
    <row r="9" spans="1:11" x14ac:dyDescent="0.3">
      <c r="B9" t="s">
        <v>12</v>
      </c>
      <c r="C9" s="12">
        <f>D9/D$5</f>
        <v>3.0429450709800604E-2</v>
      </c>
      <c r="D9" s="1">
        <v>337163</v>
      </c>
      <c r="F9" t="s">
        <v>13</v>
      </c>
      <c r="G9" s="13" t="str">
        <f>'2023datapull'!B28</f>
        <v>337,163</v>
      </c>
      <c r="H9" s="7">
        <f t="shared" si="0"/>
        <v>3.0429450709800604E-2</v>
      </c>
    </row>
    <row r="10" spans="1:11" x14ac:dyDescent="0.3">
      <c r="G10" s="1"/>
    </row>
    <row r="11" spans="1:11" x14ac:dyDescent="0.3">
      <c r="B11" t="s">
        <v>4</v>
      </c>
      <c r="D11" s="1">
        <v>11080154</v>
      </c>
      <c r="F11" t="s">
        <v>14</v>
      </c>
      <c r="G11" s="13" t="s">
        <v>15</v>
      </c>
    </row>
    <row r="14" spans="1:11" ht="67.5" customHeight="1" x14ac:dyDescent="0.3">
      <c r="A14" s="17" t="s">
        <v>16</v>
      </c>
      <c r="B14" s="17"/>
      <c r="C14" s="17"/>
      <c r="D14" s="17"/>
      <c r="E14" s="17"/>
      <c r="F14" s="17"/>
      <c r="G14" s="17"/>
      <c r="H14" s="17"/>
    </row>
    <row r="23" spans="11:11" x14ac:dyDescent="0.3">
      <c r="K23" t="s">
        <v>17</v>
      </c>
    </row>
  </sheetData>
  <mergeCells count="1">
    <mergeCell ref="A14:H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39F6-E624-4FC0-8D7B-D4D2236E5ACD}">
  <dimension ref="B1:W37"/>
  <sheetViews>
    <sheetView topLeftCell="C1" workbookViewId="0">
      <selection activeCell="U1" sqref="U1:W8"/>
    </sheetView>
  </sheetViews>
  <sheetFormatPr defaultColWidth="8.77734375" defaultRowHeight="14.4" x14ac:dyDescent="0.3"/>
  <cols>
    <col min="3" max="3" width="29.44140625" customWidth="1"/>
    <col min="4" max="4" width="11.44140625" customWidth="1"/>
    <col min="12" max="12" width="13.109375" customWidth="1"/>
    <col min="13" max="13" width="11.109375" bestFit="1" customWidth="1"/>
    <col min="22" max="22" width="13.44140625" customWidth="1"/>
  </cols>
  <sheetData>
    <row r="1" spans="2:23" ht="14.55" customHeight="1" x14ac:dyDescent="0.3">
      <c r="B1">
        <v>2022</v>
      </c>
      <c r="C1" t="s">
        <v>18</v>
      </c>
      <c r="U1" t="s">
        <v>3</v>
      </c>
    </row>
    <row r="2" spans="2:23" x14ac:dyDescent="0.3">
      <c r="B2" t="s">
        <v>19</v>
      </c>
      <c r="U2" t="s">
        <v>5</v>
      </c>
      <c r="V2" s="6">
        <v>11080154</v>
      </c>
    </row>
    <row r="3" spans="2:23" x14ac:dyDescent="0.3">
      <c r="D3" t="s">
        <v>20</v>
      </c>
      <c r="U3" t="s">
        <v>7</v>
      </c>
      <c r="V3" s="6">
        <v>5703879</v>
      </c>
      <c r="W3" s="7">
        <f>V3/$V$7</f>
        <v>0.51478336853440843</v>
      </c>
    </row>
    <row r="4" spans="2:23" x14ac:dyDescent="0.3">
      <c r="C4" t="s">
        <v>21</v>
      </c>
      <c r="D4">
        <v>129870928</v>
      </c>
      <c r="I4">
        <v>136261</v>
      </c>
      <c r="M4" t="s">
        <v>2</v>
      </c>
      <c r="U4" t="s">
        <v>9</v>
      </c>
      <c r="V4" s="6">
        <v>3737118</v>
      </c>
      <c r="W4" s="7">
        <f>V4/$V$7</f>
        <v>0.33728033021923703</v>
      </c>
    </row>
    <row r="5" spans="2:23" x14ac:dyDescent="0.3">
      <c r="C5" t="s">
        <v>22</v>
      </c>
      <c r="D5">
        <v>10740582</v>
      </c>
      <c r="E5">
        <f>D5/D4</f>
        <v>8.2701973146753829E-2</v>
      </c>
      <c r="I5">
        <v>53663</v>
      </c>
      <c r="L5" t="s">
        <v>4</v>
      </c>
      <c r="M5" s="1">
        <f>D5</f>
        <v>10740582</v>
      </c>
      <c r="N5" s="2">
        <f>M5/M$5</f>
        <v>1</v>
      </c>
      <c r="U5" t="s">
        <v>11</v>
      </c>
      <c r="V5" s="6">
        <v>1301994</v>
      </c>
      <c r="W5" s="7">
        <f>V5/$V$7</f>
        <v>0.11750685053655391</v>
      </c>
    </row>
    <row r="6" spans="2:23" x14ac:dyDescent="0.3">
      <c r="C6" t="s">
        <v>23</v>
      </c>
      <c r="D6">
        <v>43102329</v>
      </c>
      <c r="I6">
        <v>101646</v>
      </c>
      <c r="L6" t="s">
        <v>6</v>
      </c>
      <c r="M6" s="1">
        <f>D11</f>
        <v>5715337</v>
      </c>
      <c r="N6" s="2">
        <f t="shared" ref="N6:N9" si="0">M6/M$5</f>
        <v>0.53212544720574728</v>
      </c>
      <c r="U6" t="s">
        <v>13</v>
      </c>
      <c r="V6" s="6">
        <v>337163</v>
      </c>
      <c r="W6" s="7">
        <f>V6/$V$7</f>
        <v>3.0429450709800604E-2</v>
      </c>
    </row>
    <row r="7" spans="2:23" x14ac:dyDescent="0.3">
      <c r="C7" t="s">
        <v>24</v>
      </c>
      <c r="D7">
        <v>47920891</v>
      </c>
      <c r="I7">
        <v>115547</v>
      </c>
      <c r="L7" t="s">
        <v>8</v>
      </c>
      <c r="M7" s="1">
        <f>D17</f>
        <v>3523888</v>
      </c>
      <c r="N7" s="2">
        <f t="shared" si="0"/>
        <v>0.32809097309624374</v>
      </c>
      <c r="V7" s="1">
        <f>SUM(V3:V6)</f>
        <v>11080154</v>
      </c>
    </row>
    <row r="8" spans="2:23" x14ac:dyDescent="0.3">
      <c r="C8" t="s">
        <v>25</v>
      </c>
      <c r="D8">
        <v>18748976</v>
      </c>
      <c r="I8">
        <v>65223</v>
      </c>
      <c r="L8" t="s">
        <v>10</v>
      </c>
      <c r="M8" s="1">
        <f>D23</f>
        <v>1184899</v>
      </c>
      <c r="N8" s="2">
        <f t="shared" si="0"/>
        <v>0.1103198132093773</v>
      </c>
      <c r="U8" t="s">
        <v>14</v>
      </c>
      <c r="V8" s="6">
        <v>131332360</v>
      </c>
    </row>
    <row r="9" spans="2:23" x14ac:dyDescent="0.3">
      <c r="C9" t="s">
        <v>26</v>
      </c>
      <c r="D9">
        <v>9358150</v>
      </c>
      <c r="I9">
        <v>55712</v>
      </c>
      <c r="L9" t="s">
        <v>12</v>
      </c>
      <c r="M9" s="1">
        <f>D29</f>
        <v>316458</v>
      </c>
      <c r="N9" s="2">
        <f t="shared" si="0"/>
        <v>2.946376648863162E-2</v>
      </c>
    </row>
    <row r="10" spans="2:23" x14ac:dyDescent="0.3">
      <c r="C10" t="s">
        <v>27</v>
      </c>
      <c r="D10">
        <v>34151729</v>
      </c>
      <c r="I10">
        <v>78621</v>
      </c>
      <c r="M10" s="1">
        <f>SUM(M6:M9)</f>
        <v>10740582</v>
      </c>
    </row>
    <row r="11" spans="2:23" x14ac:dyDescent="0.3">
      <c r="C11" t="s">
        <v>28</v>
      </c>
      <c r="D11">
        <v>5715337</v>
      </c>
      <c r="E11">
        <f>D11/D10</f>
        <v>0.16735132209558115</v>
      </c>
      <c r="I11">
        <v>48748</v>
      </c>
    </row>
    <row r="12" spans="2:23" x14ac:dyDescent="0.3">
      <c r="C12" t="s">
        <v>29</v>
      </c>
      <c r="D12">
        <v>15862328</v>
      </c>
      <c r="I12">
        <v>58594</v>
      </c>
    </row>
    <row r="13" spans="2:23" x14ac:dyDescent="0.3">
      <c r="C13" t="s">
        <v>30</v>
      </c>
      <c r="D13">
        <v>9470262</v>
      </c>
      <c r="I13">
        <v>44549</v>
      </c>
      <c r="S13" t="s">
        <v>31</v>
      </c>
    </row>
    <row r="14" spans="2:23" x14ac:dyDescent="0.3">
      <c r="C14" t="s">
        <v>32</v>
      </c>
      <c r="D14">
        <v>2322493</v>
      </c>
      <c r="I14">
        <v>23507</v>
      </c>
    </row>
    <row r="15" spans="2:23" x14ac:dyDescent="0.3">
      <c r="C15" t="s">
        <v>33</v>
      </c>
      <c r="D15">
        <v>781309</v>
      </c>
      <c r="I15">
        <v>12888</v>
      </c>
      <c r="S15">
        <f>2.9/2.5</f>
        <v>1.1599999999999999</v>
      </c>
    </row>
    <row r="16" spans="2:23" x14ac:dyDescent="0.3">
      <c r="C16" t="s">
        <v>34</v>
      </c>
      <c r="D16">
        <v>48150116</v>
      </c>
      <c r="I16">
        <v>120948</v>
      </c>
    </row>
    <row r="17" spans="3:13" x14ac:dyDescent="0.3">
      <c r="C17" t="s">
        <v>28</v>
      </c>
      <c r="D17">
        <v>3523888</v>
      </c>
      <c r="I17">
        <v>36021</v>
      </c>
    </row>
    <row r="18" spans="3:13" x14ac:dyDescent="0.3">
      <c r="C18" t="s">
        <v>29</v>
      </c>
      <c r="D18">
        <v>22074739</v>
      </c>
      <c r="I18">
        <v>97667</v>
      </c>
    </row>
    <row r="19" spans="3:13" x14ac:dyDescent="0.3">
      <c r="C19" t="s">
        <v>30</v>
      </c>
      <c r="D19">
        <v>15769705</v>
      </c>
      <c r="I19">
        <v>69869</v>
      </c>
    </row>
    <row r="20" spans="3:13" x14ac:dyDescent="0.3">
      <c r="C20" t="s">
        <v>32</v>
      </c>
      <c r="D20">
        <v>4946927</v>
      </c>
      <c r="I20">
        <v>38990</v>
      </c>
    </row>
    <row r="21" spans="3:13" x14ac:dyDescent="0.3">
      <c r="C21" t="s">
        <v>33</v>
      </c>
      <c r="D21">
        <v>1834857</v>
      </c>
      <c r="I21">
        <v>25496</v>
      </c>
    </row>
    <row r="22" spans="3:13" x14ac:dyDescent="0.3">
      <c r="C22" t="s">
        <v>35</v>
      </c>
      <c r="D22">
        <v>37832653</v>
      </c>
      <c r="I22">
        <v>116124</v>
      </c>
    </row>
    <row r="23" spans="3:13" x14ac:dyDescent="0.3">
      <c r="C23" t="s">
        <v>28</v>
      </c>
      <c r="D23">
        <v>1184899</v>
      </c>
      <c r="I23">
        <v>19763</v>
      </c>
    </row>
    <row r="24" spans="3:13" x14ac:dyDescent="0.3">
      <c r="C24" t="s">
        <v>29</v>
      </c>
      <c r="D24">
        <v>4582370</v>
      </c>
      <c r="I24">
        <v>46486</v>
      </c>
    </row>
    <row r="25" spans="3:13" x14ac:dyDescent="0.3">
      <c r="C25" t="s">
        <v>30</v>
      </c>
      <c r="D25">
        <v>20972468</v>
      </c>
      <c r="I25">
        <v>87112</v>
      </c>
    </row>
    <row r="26" spans="3:13" x14ac:dyDescent="0.3">
      <c r="C26" t="s">
        <v>32</v>
      </c>
      <c r="D26">
        <v>7914901</v>
      </c>
      <c r="I26">
        <v>48831</v>
      </c>
    </row>
    <row r="27" spans="3:13" x14ac:dyDescent="0.3">
      <c r="C27" t="s">
        <v>33</v>
      </c>
      <c r="D27">
        <v>3178015</v>
      </c>
      <c r="I27">
        <v>30599</v>
      </c>
    </row>
    <row r="28" spans="3:13" x14ac:dyDescent="0.3">
      <c r="C28" t="s">
        <v>36</v>
      </c>
      <c r="D28">
        <v>9736430</v>
      </c>
      <c r="I28">
        <v>53820</v>
      </c>
    </row>
    <row r="29" spans="3:13" x14ac:dyDescent="0.3">
      <c r="C29" t="s">
        <v>28</v>
      </c>
      <c r="D29">
        <v>316458</v>
      </c>
      <c r="I29">
        <v>11300</v>
      </c>
    </row>
    <row r="30" spans="3:13" x14ac:dyDescent="0.3">
      <c r="C30" t="s">
        <v>29</v>
      </c>
      <c r="D30">
        <v>582892</v>
      </c>
      <c r="I30">
        <v>14428</v>
      </c>
      <c r="M30" t="s">
        <v>37</v>
      </c>
    </row>
    <row r="31" spans="3:13" x14ac:dyDescent="0.3">
      <c r="C31" t="s">
        <v>30</v>
      </c>
      <c r="D31">
        <v>1708456</v>
      </c>
      <c r="I31">
        <v>25891</v>
      </c>
      <c r="M31" t="s">
        <v>38</v>
      </c>
    </row>
    <row r="32" spans="3:13" x14ac:dyDescent="0.3">
      <c r="C32" t="s">
        <v>32</v>
      </c>
      <c r="D32">
        <v>3564655</v>
      </c>
      <c r="I32">
        <v>32191</v>
      </c>
      <c r="M32" t="s">
        <v>39</v>
      </c>
    </row>
    <row r="33" spans="3:17" x14ac:dyDescent="0.3">
      <c r="C33" t="s">
        <v>33</v>
      </c>
      <c r="D33">
        <v>3563969</v>
      </c>
      <c r="I33">
        <v>30158</v>
      </c>
      <c r="M33" t="s">
        <v>40</v>
      </c>
    </row>
    <row r="36" spans="3:17" ht="42.3" customHeight="1" x14ac:dyDescent="0.3">
      <c r="J36" s="18" t="s">
        <v>41</v>
      </c>
      <c r="K36" s="18"/>
      <c r="L36" s="18"/>
      <c r="M36" s="18"/>
      <c r="N36" s="18"/>
      <c r="O36" s="18"/>
      <c r="P36" s="18"/>
      <c r="Q36" s="18"/>
    </row>
    <row r="37" spans="3:17" x14ac:dyDescent="0.3">
      <c r="J37" s="18"/>
      <c r="K37" s="18"/>
      <c r="L37" s="18"/>
      <c r="M37" s="18"/>
      <c r="N37" s="18"/>
      <c r="O37" s="18"/>
      <c r="P37" s="18"/>
      <c r="Q37" s="18"/>
    </row>
  </sheetData>
  <mergeCells count="2">
    <mergeCell ref="J36:Q36"/>
    <mergeCell ref="J37:Q37"/>
  </mergeCells>
  <pageMargins left="0.7" right="0.7" top="0.75" bottom="0.75" header="0.3" footer="0.3"/>
  <ignoredErrors>
    <ignoredError sqref="V7" formulaRange="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4A02C-D0CE-45F9-88C1-FFA42C49FA73}">
  <dimension ref="A1:E32"/>
  <sheetViews>
    <sheetView workbookViewId="0">
      <pane xSplit="1" ySplit="2" topLeftCell="B3" activePane="bottomRight" state="frozen"/>
      <selection pane="topRight"/>
      <selection pane="bottomLeft"/>
      <selection pane="bottomRight" activeCell="B22" sqref="B22"/>
    </sheetView>
  </sheetViews>
  <sheetFormatPr defaultColWidth="8.77734375" defaultRowHeight="14.4" x14ac:dyDescent="0.3"/>
  <cols>
    <col min="1" max="1" width="30" style="4" customWidth="1"/>
    <col min="2" max="5" width="20" style="4" customWidth="1"/>
  </cols>
  <sheetData>
    <row r="1" spans="1:5" ht="30" customHeight="1" x14ac:dyDescent="0.3">
      <c r="A1" s="3" t="s">
        <v>42</v>
      </c>
      <c r="B1" s="19" t="s">
        <v>43</v>
      </c>
      <c r="C1" s="19"/>
      <c r="D1" s="19" t="s">
        <v>44</v>
      </c>
      <c r="E1" s="19"/>
    </row>
    <row r="2" spans="1:5" ht="30" customHeight="1" x14ac:dyDescent="0.3">
      <c r="A2" s="3" t="s">
        <v>45</v>
      </c>
      <c r="B2" s="3" t="s">
        <v>46</v>
      </c>
      <c r="C2" s="3" t="s">
        <v>47</v>
      </c>
      <c r="D2" s="3" t="s">
        <v>46</v>
      </c>
      <c r="E2" s="3" t="s">
        <v>47</v>
      </c>
    </row>
    <row r="3" spans="1:5" x14ac:dyDescent="0.3">
      <c r="A3" s="4" t="s">
        <v>21</v>
      </c>
      <c r="B3" s="4" t="s">
        <v>48</v>
      </c>
      <c r="C3" s="4" t="s">
        <v>49</v>
      </c>
      <c r="D3" s="4" t="s">
        <v>50</v>
      </c>
      <c r="E3" s="4" t="s">
        <v>51</v>
      </c>
    </row>
    <row r="4" spans="1:5" x14ac:dyDescent="0.3">
      <c r="A4" s="5" t="s">
        <v>52</v>
      </c>
      <c r="B4" s="4" t="s">
        <v>15</v>
      </c>
      <c r="C4" s="4" t="s">
        <v>53</v>
      </c>
      <c r="D4" s="4" t="s">
        <v>54</v>
      </c>
      <c r="E4" s="4" t="s">
        <v>55</v>
      </c>
    </row>
    <row r="5" spans="1:5" x14ac:dyDescent="0.3">
      <c r="A5" s="5" t="s">
        <v>56</v>
      </c>
      <c r="B5" s="4" t="s">
        <v>57</v>
      </c>
      <c r="C5" s="4" t="s">
        <v>58</v>
      </c>
      <c r="D5" s="4" t="s">
        <v>59</v>
      </c>
      <c r="E5" s="4" t="s">
        <v>60</v>
      </c>
    </row>
    <row r="6" spans="1:5" x14ac:dyDescent="0.3">
      <c r="A6" s="5" t="s">
        <v>61</v>
      </c>
      <c r="B6" s="4" t="s">
        <v>62</v>
      </c>
      <c r="C6" s="4" t="s">
        <v>63</v>
      </c>
      <c r="D6" s="4" t="s">
        <v>64</v>
      </c>
      <c r="E6" s="4" t="s">
        <v>65</v>
      </c>
    </row>
    <row r="7" spans="1:5" x14ac:dyDescent="0.3">
      <c r="A7" s="5" t="s">
        <v>66</v>
      </c>
      <c r="B7" s="4" t="s">
        <v>67</v>
      </c>
      <c r="C7" s="4" t="s">
        <v>68</v>
      </c>
      <c r="D7" s="4" t="s">
        <v>69</v>
      </c>
      <c r="E7" s="4" t="s">
        <v>70</v>
      </c>
    </row>
    <row r="8" spans="1:5" x14ac:dyDescent="0.3">
      <c r="A8" s="5" t="s">
        <v>71</v>
      </c>
      <c r="B8" s="4" t="s">
        <v>72</v>
      </c>
      <c r="C8" s="4" t="s">
        <v>73</v>
      </c>
      <c r="D8" s="4" t="s">
        <v>74</v>
      </c>
      <c r="E8" s="4" t="s">
        <v>75</v>
      </c>
    </row>
    <row r="9" spans="1:5" x14ac:dyDescent="0.3">
      <c r="A9" s="5" t="s">
        <v>76</v>
      </c>
      <c r="B9" s="4" t="s">
        <v>77</v>
      </c>
      <c r="C9" s="4" t="s">
        <v>78</v>
      </c>
      <c r="D9" s="4" t="s">
        <v>79</v>
      </c>
      <c r="E9" s="4" t="s">
        <v>80</v>
      </c>
    </row>
    <row r="10" spans="1:5" x14ac:dyDescent="0.3">
      <c r="A10" s="8" t="s">
        <v>52</v>
      </c>
      <c r="B10" s="4" t="s">
        <v>81</v>
      </c>
      <c r="C10" s="4" t="s">
        <v>82</v>
      </c>
      <c r="D10" s="4" t="s">
        <v>83</v>
      </c>
      <c r="E10" s="4" t="s">
        <v>84</v>
      </c>
    </row>
    <row r="11" spans="1:5" x14ac:dyDescent="0.3">
      <c r="A11" s="8" t="s">
        <v>56</v>
      </c>
      <c r="B11" s="4" t="s">
        <v>85</v>
      </c>
      <c r="C11" s="4" t="s">
        <v>86</v>
      </c>
      <c r="D11" s="4" t="s">
        <v>87</v>
      </c>
      <c r="E11" s="4" t="s">
        <v>88</v>
      </c>
    </row>
    <row r="12" spans="1:5" x14ac:dyDescent="0.3">
      <c r="A12" s="8" t="s">
        <v>61</v>
      </c>
      <c r="B12" s="4" t="s">
        <v>89</v>
      </c>
      <c r="C12" s="4" t="s">
        <v>90</v>
      </c>
      <c r="D12" s="4" t="s">
        <v>91</v>
      </c>
      <c r="E12" s="4" t="s">
        <v>92</v>
      </c>
    </row>
    <row r="13" spans="1:5" x14ac:dyDescent="0.3">
      <c r="A13" s="8" t="s">
        <v>66</v>
      </c>
      <c r="B13" s="4" t="s">
        <v>93</v>
      </c>
      <c r="C13" s="4" t="s">
        <v>94</v>
      </c>
      <c r="D13" s="4" t="s">
        <v>95</v>
      </c>
      <c r="E13" s="4" t="s">
        <v>96</v>
      </c>
    </row>
    <row r="14" spans="1:5" x14ac:dyDescent="0.3">
      <c r="A14" s="8" t="s">
        <v>71</v>
      </c>
      <c r="B14" s="4" t="s">
        <v>97</v>
      </c>
      <c r="C14" s="4" t="s">
        <v>98</v>
      </c>
      <c r="D14" s="4" t="s">
        <v>99</v>
      </c>
      <c r="E14" s="4" t="s">
        <v>100</v>
      </c>
    </row>
    <row r="15" spans="1:5" x14ac:dyDescent="0.3">
      <c r="A15" s="5" t="s">
        <v>101</v>
      </c>
      <c r="B15" s="4" t="s">
        <v>102</v>
      </c>
      <c r="C15" s="4" t="s">
        <v>103</v>
      </c>
      <c r="D15" s="4" t="s">
        <v>104</v>
      </c>
      <c r="E15" s="4" t="s">
        <v>105</v>
      </c>
    </row>
    <row r="16" spans="1:5" x14ac:dyDescent="0.3">
      <c r="A16" s="8" t="s">
        <v>52</v>
      </c>
      <c r="B16" s="4" t="s">
        <v>106</v>
      </c>
      <c r="C16" s="4" t="s">
        <v>107</v>
      </c>
      <c r="D16" s="4" t="s">
        <v>108</v>
      </c>
      <c r="E16" s="4" t="s">
        <v>109</v>
      </c>
    </row>
    <row r="17" spans="1:5" x14ac:dyDescent="0.3">
      <c r="A17" s="8" t="s">
        <v>56</v>
      </c>
      <c r="B17" s="4" t="s">
        <v>110</v>
      </c>
      <c r="C17" s="4" t="s">
        <v>111</v>
      </c>
      <c r="D17" s="4" t="s">
        <v>112</v>
      </c>
      <c r="E17" s="4" t="s">
        <v>113</v>
      </c>
    </row>
    <row r="18" spans="1:5" x14ac:dyDescent="0.3">
      <c r="A18" s="8" t="s">
        <v>61</v>
      </c>
      <c r="B18" s="4" t="s">
        <v>114</v>
      </c>
      <c r="C18" s="4" t="s">
        <v>115</v>
      </c>
      <c r="D18" s="4" t="s">
        <v>116</v>
      </c>
      <c r="E18" s="4" t="s">
        <v>117</v>
      </c>
    </row>
    <row r="19" spans="1:5" x14ac:dyDescent="0.3">
      <c r="A19" s="8" t="s">
        <v>66</v>
      </c>
      <c r="B19" s="4" t="s">
        <v>118</v>
      </c>
      <c r="C19" s="4" t="s">
        <v>119</v>
      </c>
      <c r="D19" s="4" t="s">
        <v>120</v>
      </c>
      <c r="E19" s="4" t="s">
        <v>121</v>
      </c>
    </row>
    <row r="20" spans="1:5" x14ac:dyDescent="0.3">
      <c r="A20" s="8" t="s">
        <v>71</v>
      </c>
      <c r="B20" s="4" t="s">
        <v>122</v>
      </c>
      <c r="C20" s="4" t="s">
        <v>123</v>
      </c>
      <c r="D20" s="4" t="s">
        <v>124</v>
      </c>
      <c r="E20" s="4" t="s">
        <v>125</v>
      </c>
    </row>
    <row r="21" spans="1:5" x14ac:dyDescent="0.3">
      <c r="A21" s="5" t="s">
        <v>126</v>
      </c>
      <c r="B21" s="4" t="s">
        <v>127</v>
      </c>
      <c r="C21" s="4" t="s">
        <v>128</v>
      </c>
      <c r="D21" s="4" t="s">
        <v>129</v>
      </c>
      <c r="E21" s="4" t="s">
        <v>130</v>
      </c>
    </row>
    <row r="22" spans="1:5" x14ac:dyDescent="0.3">
      <c r="A22" s="8" t="s">
        <v>52</v>
      </c>
      <c r="B22" s="4" t="s">
        <v>131</v>
      </c>
      <c r="C22" s="4" t="s">
        <v>132</v>
      </c>
      <c r="D22" s="4" t="s">
        <v>133</v>
      </c>
      <c r="E22" s="4" t="s">
        <v>134</v>
      </c>
    </row>
    <row r="23" spans="1:5" x14ac:dyDescent="0.3">
      <c r="A23" s="8" t="s">
        <v>56</v>
      </c>
      <c r="B23" s="4" t="s">
        <v>135</v>
      </c>
      <c r="C23" s="4" t="s">
        <v>136</v>
      </c>
      <c r="D23" s="4" t="s">
        <v>137</v>
      </c>
      <c r="E23" s="4" t="s">
        <v>138</v>
      </c>
    </row>
    <row r="24" spans="1:5" x14ac:dyDescent="0.3">
      <c r="A24" s="8" t="s">
        <v>61</v>
      </c>
      <c r="B24" s="4" t="s">
        <v>139</v>
      </c>
      <c r="C24" s="4" t="s">
        <v>140</v>
      </c>
      <c r="D24" s="4" t="s">
        <v>141</v>
      </c>
      <c r="E24" s="4" t="s">
        <v>142</v>
      </c>
    </row>
    <row r="25" spans="1:5" x14ac:dyDescent="0.3">
      <c r="A25" s="8" t="s">
        <v>66</v>
      </c>
      <c r="B25" s="4" t="s">
        <v>143</v>
      </c>
      <c r="C25" s="4" t="s">
        <v>144</v>
      </c>
      <c r="D25" s="4" t="s">
        <v>145</v>
      </c>
      <c r="E25" s="4" t="s">
        <v>146</v>
      </c>
    </row>
    <row r="26" spans="1:5" x14ac:dyDescent="0.3">
      <c r="A26" s="8" t="s">
        <v>71</v>
      </c>
      <c r="B26" s="4" t="s">
        <v>147</v>
      </c>
      <c r="C26" s="4" t="s">
        <v>148</v>
      </c>
      <c r="D26" s="4" t="s">
        <v>149</v>
      </c>
      <c r="E26" s="4" t="s">
        <v>150</v>
      </c>
    </row>
    <row r="27" spans="1:5" x14ac:dyDescent="0.3">
      <c r="A27" s="5" t="s">
        <v>151</v>
      </c>
      <c r="B27" s="4" t="s">
        <v>152</v>
      </c>
      <c r="C27" s="4" t="s">
        <v>153</v>
      </c>
      <c r="D27" s="4" t="s">
        <v>154</v>
      </c>
      <c r="E27" s="4" t="s">
        <v>155</v>
      </c>
    </row>
    <row r="28" spans="1:5" x14ac:dyDescent="0.3">
      <c r="A28" s="8" t="s">
        <v>52</v>
      </c>
      <c r="B28" s="4" t="s">
        <v>156</v>
      </c>
      <c r="C28" s="4" t="s">
        <v>157</v>
      </c>
      <c r="D28" s="4" t="s">
        <v>158</v>
      </c>
      <c r="E28" s="4" t="s">
        <v>159</v>
      </c>
    </row>
    <row r="29" spans="1:5" x14ac:dyDescent="0.3">
      <c r="A29" s="8" t="s">
        <v>56</v>
      </c>
      <c r="B29" s="4" t="s">
        <v>160</v>
      </c>
      <c r="C29" s="4" t="s">
        <v>161</v>
      </c>
      <c r="D29" s="4" t="s">
        <v>162</v>
      </c>
      <c r="E29" s="4" t="s">
        <v>163</v>
      </c>
    </row>
    <row r="30" spans="1:5" x14ac:dyDescent="0.3">
      <c r="A30" s="8" t="s">
        <v>61</v>
      </c>
      <c r="B30" s="4" t="s">
        <v>164</v>
      </c>
      <c r="C30" s="4" t="s">
        <v>165</v>
      </c>
      <c r="D30" s="4" t="s">
        <v>166</v>
      </c>
      <c r="E30" s="4" t="s">
        <v>167</v>
      </c>
    </row>
    <row r="31" spans="1:5" x14ac:dyDescent="0.3">
      <c r="A31" s="8" t="s">
        <v>66</v>
      </c>
      <c r="B31" s="4" t="s">
        <v>168</v>
      </c>
      <c r="C31" s="4" t="s">
        <v>169</v>
      </c>
      <c r="D31" s="4" t="s">
        <v>170</v>
      </c>
      <c r="E31" s="4" t="s">
        <v>171</v>
      </c>
    </row>
    <row r="32" spans="1:5" x14ac:dyDescent="0.3">
      <c r="A32" s="8" t="s">
        <v>71</v>
      </c>
      <c r="B32" s="4" t="s">
        <v>172</v>
      </c>
      <c r="C32" s="4" t="s">
        <v>173</v>
      </c>
      <c r="D32" s="4" t="s">
        <v>174</v>
      </c>
      <c r="E32" s="4" t="s">
        <v>175</v>
      </c>
    </row>
  </sheetData>
  <mergeCells count="2">
    <mergeCell ref="B1:C1"/>
    <mergeCell ref="D1:E1"/>
  </mergeCells>
  <printOptions gridLines="1"/>
  <pageMargins left="0.7" right="0.7" top="0.75" bottom="0.75" header="0.3" footer="0.3"/>
  <pageSetup pageOrder="overThenDown" orientation="landscape"/>
  <headerFooter>
    <oddHeader>&amp;LTable: ACSDT1Y2023.B08203</oddHeader>
    <oddFooter>&amp;L&amp;Bdata.census.gov&amp;B | Measuring America's People, Places, and Economy &amp;R&amp;P</oddFooter>
    <evenHeader>&amp;LTable: ACSDT1Y2023.B08203</evenHeader>
    <evenFooter>&amp;L&amp;Bdata.census.gov&amp;B | Measuring America's People, Places, and Economy &amp;R&amp;P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78855-0DE3-4DFB-89D4-3D95DCD11A57}">
  <sheetPr>
    <pageSetUpPr fitToPage="1"/>
  </sheetPr>
  <dimension ref="A1:C46"/>
  <sheetViews>
    <sheetView workbookViewId="0">
      <selection activeCell="B12" sqref="B12:C12"/>
    </sheetView>
  </sheetViews>
  <sheetFormatPr defaultColWidth="8.77734375" defaultRowHeight="14.4" x14ac:dyDescent="0.3"/>
  <cols>
    <col min="1" max="1" width="25" style="10" customWidth="1"/>
    <col min="2" max="2" width="80" style="10" customWidth="1"/>
    <col min="3" max="3" width="20" customWidth="1"/>
  </cols>
  <sheetData>
    <row r="1" spans="1:3" ht="40.049999999999997" customHeight="1" thickBot="1" x14ac:dyDescent="0.35">
      <c r="A1" s="21" t="s">
        <v>176</v>
      </c>
      <c r="B1" s="21"/>
      <c r="C1" s="9"/>
    </row>
    <row r="2" spans="1:3" x14ac:dyDescent="0.3">
      <c r="A2" s="20"/>
      <c r="B2" s="20"/>
      <c r="C2" s="20"/>
    </row>
    <row r="3" spans="1:3" x14ac:dyDescent="0.3">
      <c r="A3" s="22" t="s">
        <v>177</v>
      </c>
      <c r="B3" s="22"/>
      <c r="C3" s="22"/>
    </row>
    <row r="4" spans="1:3" x14ac:dyDescent="0.3">
      <c r="A4" s="20"/>
      <c r="B4" s="20"/>
      <c r="C4" s="20"/>
    </row>
    <row r="5" spans="1:3" ht="10.8" customHeight="1" x14ac:dyDescent="0.3">
      <c r="A5" s="11" t="s">
        <v>178</v>
      </c>
      <c r="B5" s="20" t="s">
        <v>42</v>
      </c>
      <c r="C5" s="20"/>
    </row>
    <row r="6" spans="1:3" ht="25.95" customHeight="1" x14ac:dyDescent="0.3">
      <c r="A6" s="10" t="s">
        <v>179</v>
      </c>
      <c r="B6" s="20" t="s">
        <v>180</v>
      </c>
      <c r="C6" s="20"/>
    </row>
    <row r="7" spans="1:3" ht="28.95" customHeight="1" x14ac:dyDescent="0.3">
      <c r="A7" s="10" t="s">
        <v>181</v>
      </c>
      <c r="B7" s="20" t="s">
        <v>182</v>
      </c>
      <c r="C7" s="20"/>
    </row>
    <row r="8" spans="1:3" ht="39" customHeight="1" x14ac:dyDescent="0.3">
      <c r="A8" s="10" t="s">
        <v>183</v>
      </c>
      <c r="B8" s="20" t="s">
        <v>184</v>
      </c>
      <c r="C8" s="20"/>
    </row>
    <row r="9" spans="1:3" ht="28.95" customHeight="1" x14ac:dyDescent="0.3">
      <c r="A9" s="10" t="s">
        <v>185</v>
      </c>
      <c r="B9" s="20" t="s">
        <v>186</v>
      </c>
      <c r="C9" s="20"/>
    </row>
    <row r="10" spans="1:3" ht="46.05" customHeight="1" x14ac:dyDescent="0.3">
      <c r="A10" s="10" t="s">
        <v>187</v>
      </c>
      <c r="B10" s="20" t="s">
        <v>188</v>
      </c>
      <c r="C10" s="20"/>
    </row>
    <row r="11" spans="1:3" ht="34.950000000000003" customHeight="1" x14ac:dyDescent="0.3">
      <c r="A11" s="10" t="s">
        <v>189</v>
      </c>
      <c r="B11" s="20" t="s">
        <v>190</v>
      </c>
      <c r="C11" s="20"/>
    </row>
    <row r="12" spans="1:3" ht="61.95" customHeight="1" x14ac:dyDescent="0.3">
      <c r="A12" s="10" t="s">
        <v>191</v>
      </c>
      <c r="B12" s="20" t="s">
        <v>16</v>
      </c>
      <c r="C12" s="20"/>
    </row>
    <row r="13" spans="1:3" ht="42" customHeight="1" x14ac:dyDescent="0.3">
      <c r="A13" s="10" t="s">
        <v>192</v>
      </c>
      <c r="B13" s="20" t="s">
        <v>193</v>
      </c>
      <c r="C13" s="20"/>
    </row>
    <row r="14" spans="1:3" ht="43.95" customHeight="1" x14ac:dyDescent="0.3">
      <c r="A14" s="10" t="s">
        <v>194</v>
      </c>
      <c r="B14" s="20" t="s">
        <v>195</v>
      </c>
      <c r="C14" s="20"/>
    </row>
    <row r="15" spans="1:3" x14ac:dyDescent="0.3">
      <c r="A15" s="20"/>
      <c r="B15" s="20"/>
      <c r="C15" s="20"/>
    </row>
    <row r="16" spans="1:3" ht="10.8" customHeight="1" x14ac:dyDescent="0.3">
      <c r="A16" s="11" t="s">
        <v>196</v>
      </c>
      <c r="B16" s="20" t="s">
        <v>42</v>
      </c>
      <c r="C16" s="20"/>
    </row>
    <row r="17" spans="1:3" ht="34.950000000000003" customHeight="1" x14ac:dyDescent="0.3">
      <c r="A17" s="10" t="s">
        <v>197</v>
      </c>
      <c r="B17" s="20" t="s">
        <v>198</v>
      </c>
      <c r="C17" s="20"/>
    </row>
    <row r="18" spans="1:3" ht="36" customHeight="1" x14ac:dyDescent="0.3">
      <c r="A18" s="10" t="s">
        <v>199</v>
      </c>
      <c r="B18" s="20" t="s">
        <v>200</v>
      </c>
      <c r="C18" s="20"/>
    </row>
    <row r="19" spans="1:3" x14ac:dyDescent="0.3">
      <c r="A19" s="20"/>
      <c r="B19" s="20"/>
      <c r="C19" s="20"/>
    </row>
    <row r="20" spans="1:3" ht="21" customHeight="1" x14ac:dyDescent="0.3">
      <c r="A20" s="11" t="s">
        <v>201</v>
      </c>
      <c r="B20" s="20" t="s">
        <v>193</v>
      </c>
      <c r="C20" s="20"/>
    </row>
    <row r="21" spans="1:3" x14ac:dyDescent="0.3">
      <c r="A21" s="20"/>
      <c r="B21" s="20"/>
      <c r="C21" s="20"/>
    </row>
    <row r="22" spans="1:3" ht="25.05" customHeight="1" x14ac:dyDescent="0.3">
      <c r="A22" s="11" t="s">
        <v>202</v>
      </c>
      <c r="B22" s="20" t="s">
        <v>193</v>
      </c>
      <c r="C22" s="20"/>
    </row>
    <row r="23" spans="1:3" x14ac:dyDescent="0.3">
      <c r="A23" s="20"/>
      <c r="B23" s="20"/>
      <c r="C23" s="20"/>
    </row>
    <row r="24" spans="1:3" ht="21" customHeight="1" x14ac:dyDescent="0.3">
      <c r="A24" s="11" t="s">
        <v>203</v>
      </c>
      <c r="B24" s="20" t="s">
        <v>193</v>
      </c>
      <c r="C24" s="20"/>
    </row>
    <row r="25" spans="1:3" ht="24" customHeight="1" x14ac:dyDescent="0.3">
      <c r="A25" s="20"/>
      <c r="B25" s="20"/>
      <c r="C25" s="20"/>
    </row>
    <row r="26" spans="1:3" ht="10.8" customHeight="1" x14ac:dyDescent="0.3">
      <c r="A26" s="11" t="s">
        <v>204</v>
      </c>
      <c r="B26" s="20" t="s">
        <v>42</v>
      </c>
      <c r="C26" s="20"/>
    </row>
    <row r="27" spans="1:3" ht="10.8" customHeight="1" x14ac:dyDescent="0.3">
      <c r="A27" s="10" t="s">
        <v>205</v>
      </c>
      <c r="B27" s="20" t="s">
        <v>193</v>
      </c>
      <c r="C27" s="20"/>
    </row>
    <row r="28" spans="1:3" ht="10.8" customHeight="1" x14ac:dyDescent="0.3">
      <c r="A28" s="10" t="s">
        <v>206</v>
      </c>
      <c r="B28" s="20" t="s">
        <v>207</v>
      </c>
      <c r="C28" s="20"/>
    </row>
    <row r="29" spans="1:3" ht="10.8" customHeight="1" x14ac:dyDescent="0.3">
      <c r="A29" s="10" t="s">
        <v>208</v>
      </c>
      <c r="B29" s="20" t="s">
        <v>193</v>
      </c>
      <c r="C29" s="20"/>
    </row>
    <row r="30" spans="1:3" ht="10.8" customHeight="1" x14ac:dyDescent="0.3">
      <c r="A30" s="10" t="s">
        <v>209</v>
      </c>
      <c r="B30" s="20" t="s">
        <v>193</v>
      </c>
      <c r="C30" s="20"/>
    </row>
    <row r="31" spans="1:3" x14ac:dyDescent="0.3">
      <c r="A31" s="20"/>
      <c r="B31" s="20"/>
      <c r="C31" s="20"/>
    </row>
    <row r="32" spans="1:3" ht="21.45" customHeight="1" x14ac:dyDescent="0.3">
      <c r="A32" s="11" t="s">
        <v>210</v>
      </c>
      <c r="B32" s="20" t="s">
        <v>211</v>
      </c>
      <c r="C32" s="20"/>
    </row>
    <row r="33" spans="1:3" x14ac:dyDescent="0.3">
      <c r="A33" s="20"/>
      <c r="B33" s="20"/>
      <c r="C33" s="20"/>
    </row>
    <row r="34" spans="1:3" ht="37.950000000000003" customHeight="1" x14ac:dyDescent="0.3">
      <c r="A34" s="11" t="s">
        <v>212</v>
      </c>
      <c r="B34" s="20" t="s">
        <v>42</v>
      </c>
      <c r="C34" s="20"/>
    </row>
    <row r="35" spans="1:3" ht="120" customHeight="1" x14ac:dyDescent="0.3">
      <c r="A35" s="10" t="s">
        <v>42</v>
      </c>
      <c r="B35" s="20" t="s">
        <v>213</v>
      </c>
      <c r="C35" s="20"/>
    </row>
    <row r="36" spans="1:3" ht="145.94999999999999" customHeight="1" x14ac:dyDescent="0.3">
      <c r="A36" s="10" t="s">
        <v>42</v>
      </c>
      <c r="B36" s="20" t="s">
        <v>214</v>
      </c>
      <c r="C36" s="20"/>
    </row>
    <row r="37" spans="1:3" ht="21.45" customHeight="1" x14ac:dyDescent="0.3">
      <c r="A37" s="10" t="s">
        <v>42</v>
      </c>
      <c r="B37" s="20" t="s">
        <v>215</v>
      </c>
      <c r="C37" s="20"/>
    </row>
    <row r="38" spans="1:3" ht="79.05" customHeight="1" x14ac:dyDescent="0.3">
      <c r="A38" s="10" t="s">
        <v>42</v>
      </c>
      <c r="B38" s="20" t="s">
        <v>216</v>
      </c>
      <c r="C38" s="20"/>
    </row>
    <row r="39" spans="1:3" ht="141" customHeight="1" x14ac:dyDescent="0.3">
      <c r="A39" s="10" t="s">
        <v>42</v>
      </c>
      <c r="B39" s="20" t="s">
        <v>217</v>
      </c>
      <c r="C39" s="20"/>
    </row>
    <row r="40" spans="1:3" ht="109.05" customHeight="1" x14ac:dyDescent="0.3">
      <c r="A40" s="10" t="s">
        <v>42</v>
      </c>
      <c r="B40" s="20" t="s">
        <v>218</v>
      </c>
      <c r="C40" s="20"/>
    </row>
    <row r="41" spans="1:3" ht="21.45" customHeight="1" x14ac:dyDescent="0.3">
      <c r="A41" s="10" t="s">
        <v>42</v>
      </c>
      <c r="B41" s="20" t="s">
        <v>219</v>
      </c>
      <c r="C41" s="20"/>
    </row>
    <row r="42" spans="1:3" ht="31.95" customHeight="1" x14ac:dyDescent="0.3">
      <c r="A42" s="10" t="s">
        <v>42</v>
      </c>
      <c r="B42" s="20" t="s">
        <v>220</v>
      </c>
      <c r="C42" s="20"/>
    </row>
    <row r="43" spans="1:3" ht="213" customHeight="1" x14ac:dyDescent="0.3">
      <c r="A43" s="10" t="s">
        <v>42</v>
      </c>
      <c r="B43" s="20" t="s">
        <v>221</v>
      </c>
      <c r="C43" s="20"/>
    </row>
    <row r="44" spans="1:3" x14ac:dyDescent="0.3">
      <c r="A44" s="20"/>
      <c r="B44" s="20"/>
      <c r="C44" s="20"/>
    </row>
    <row r="45" spans="1:3" ht="49.95" customHeight="1" x14ac:dyDescent="0.3">
      <c r="A45" s="11" t="s">
        <v>222</v>
      </c>
      <c r="B45" s="20" t="s">
        <v>193</v>
      </c>
      <c r="C45" s="20"/>
    </row>
    <row r="46" spans="1:3" x14ac:dyDescent="0.3">
      <c r="A46" s="20"/>
      <c r="B46" s="20"/>
      <c r="C46" s="20"/>
    </row>
  </sheetData>
  <mergeCells count="46">
    <mergeCell ref="B12:C12"/>
    <mergeCell ref="A1:B1"/>
    <mergeCell ref="A2:C2"/>
    <mergeCell ref="A3:C3"/>
    <mergeCell ref="A4:C4"/>
    <mergeCell ref="B5:C5"/>
    <mergeCell ref="B6:C6"/>
    <mergeCell ref="B7:C7"/>
    <mergeCell ref="B8:C8"/>
    <mergeCell ref="B9:C9"/>
    <mergeCell ref="B10:C10"/>
    <mergeCell ref="B11:C11"/>
    <mergeCell ref="B24:C24"/>
    <mergeCell ref="B13:C13"/>
    <mergeCell ref="B14:C14"/>
    <mergeCell ref="A15:C15"/>
    <mergeCell ref="B16:C16"/>
    <mergeCell ref="B17:C17"/>
    <mergeCell ref="B18:C18"/>
    <mergeCell ref="A19:C19"/>
    <mergeCell ref="B20:C20"/>
    <mergeCell ref="A21:C21"/>
    <mergeCell ref="B22:C22"/>
    <mergeCell ref="A23:C23"/>
    <mergeCell ref="B36:C36"/>
    <mergeCell ref="A25:C25"/>
    <mergeCell ref="B26:C26"/>
    <mergeCell ref="B27:C27"/>
    <mergeCell ref="B28:C28"/>
    <mergeCell ref="B29:C29"/>
    <mergeCell ref="B30:C30"/>
    <mergeCell ref="A31:C31"/>
    <mergeCell ref="B32:C32"/>
    <mergeCell ref="A33:C33"/>
    <mergeCell ref="B34:C34"/>
    <mergeCell ref="B35:C35"/>
    <mergeCell ref="B43:C43"/>
    <mergeCell ref="A44:C44"/>
    <mergeCell ref="B45:C45"/>
    <mergeCell ref="A46:C46"/>
    <mergeCell ref="B37:C37"/>
    <mergeCell ref="B38:C38"/>
    <mergeCell ref="B39:C39"/>
    <mergeCell ref="B40:C40"/>
    <mergeCell ref="B41:C41"/>
    <mergeCell ref="B42:C42"/>
  </mergeCells>
  <printOptions gridLines="1"/>
  <pageMargins left="0.7" right="0.7" top="0.75" bottom="0.75" header="0.3" footer="0.3"/>
  <pageSetup fitToHeight="0" orientation="landscape"/>
  <headerFooter>
    <oddHeader>&amp;LTable: ACSDT1Y2023.B08203</oddHeader>
    <oddFooter>&amp;L&amp;Bdata.census.gov&amp;B | Measuring America's People, Places, and Economy &amp;R&amp;P</oddFooter>
    <evenHeader>&amp;LTable: ACSDT1Y2023.B08203</evenHeader>
    <evenFooter>&amp;L&amp;Bdata.census.gov&amp;B | Measuring America's People, Places, and Economy &amp;R&amp;P</even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7CCE4D5EAB61D418590745CD07CB446" ma:contentTypeVersion="12" ma:contentTypeDescription="Create a new document." ma:contentTypeScope="" ma:versionID="ed78c9e0e2136b03fc6cdcacb7dba58e">
  <xsd:schema xmlns:xsd="http://www.w3.org/2001/XMLSchema" xmlns:xs="http://www.w3.org/2001/XMLSchema" xmlns:p="http://schemas.microsoft.com/office/2006/metadata/properties" xmlns:ns2="a35715f8-87ef-4d3b-947a-233431d15701" xmlns:ns3="f6aed4ac-dd4c-4794-87ed-06fc3a0ee92f" targetNamespace="http://schemas.microsoft.com/office/2006/metadata/properties" ma:root="true" ma:fieldsID="9ec75b75d3aa65e34bd2dccb5e935849" ns2:_="" ns3:_="">
    <xsd:import namespace="a35715f8-87ef-4d3b-947a-233431d15701"/>
    <xsd:import namespace="f6aed4ac-dd4c-4794-87ed-06fc3a0ee9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5715f8-87ef-4d3b-947a-233431d157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aed4ac-dd4c-4794-87ed-06fc3a0ee92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f50cd60-20cf-49ec-8356-31b522e0e15c}" ma:internalName="TaxCatchAll" ma:showField="CatchAllData" ma:web="f6aed4ac-dd4c-4794-87ed-06fc3a0ee9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35715f8-87ef-4d3b-947a-233431d15701">
      <Terms xmlns="http://schemas.microsoft.com/office/infopath/2007/PartnerControls"/>
    </lcf76f155ced4ddcb4097134ff3c332f>
    <TaxCatchAll xmlns="f6aed4ac-dd4c-4794-87ed-06fc3a0ee92f" xsi:nil="true"/>
  </documentManagement>
</p:properties>
</file>

<file path=customXml/itemProps1.xml><?xml version="1.0" encoding="utf-8"?>
<ds:datastoreItem xmlns:ds="http://schemas.openxmlformats.org/officeDocument/2006/customXml" ds:itemID="{3DE8E852-5BA0-43E1-BD8D-CD531704E4FE}">
  <ds:schemaRefs>
    <ds:schemaRef ds:uri="http://schemas.microsoft.com/sharepoint/v3/contenttype/forms"/>
  </ds:schemaRefs>
</ds:datastoreItem>
</file>

<file path=customXml/itemProps2.xml><?xml version="1.0" encoding="utf-8"?>
<ds:datastoreItem xmlns:ds="http://schemas.openxmlformats.org/officeDocument/2006/customXml" ds:itemID="{40DA18B9-E947-41AA-A8D9-FFC15F923F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5715f8-87ef-4d3b-947a-233431d15701"/>
    <ds:schemaRef ds:uri="f6aed4ac-dd4c-4794-87ed-06fc3a0ee9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5072DD-582C-4A14-B1F4-74EDA84ADC78}">
  <ds:schemaRefs>
    <ds:schemaRef ds:uri="http://schemas.microsoft.com/office/2006/metadata/properties"/>
    <ds:schemaRef ds:uri="http://schemas.microsoft.com/office/infopath/2007/PartnerControls"/>
    <ds:schemaRef ds:uri="a35715f8-87ef-4d3b-947a-233431d15701"/>
    <ds:schemaRef ds:uri="f6aed4ac-dd4c-4794-87ed-06fc3a0ee9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Figure 2-7</vt:lpstr>
      <vt:lpstr>sheet 1</vt:lpstr>
      <vt:lpstr>2023datapull</vt:lpstr>
      <vt:lpstr>Informationon2023datapull</vt:lpstr>
      <vt:lpstr>'2023datapull'!Print_Titles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Alan Pisarski</dc:creator>
  <cp:keywords/>
  <dc:description/>
  <cp:lastModifiedBy>Jones, Simona (OST)</cp:lastModifiedBy>
  <cp:revision/>
  <dcterms:created xsi:type="dcterms:W3CDTF">2023-09-23T19:06:21Z</dcterms:created>
  <dcterms:modified xsi:type="dcterms:W3CDTF">2025-03-28T11:44:56Z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0x010100E7CCE4D5EAB61D418590745CD07CB446</vt:lpwstr>
  </property>
  <property fmtid="{D5CDD505-2E9C-101B-9397-08002B2CF9AE}" pid="3" name="MediaServiceImageTags">
    <vt:lpwstr/>
  </property>
</Properties>
</file>