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External Affairs\Press\Scheduled releases\Air Fare\2024\4Q 2024\Excel Tables for 4Q2024 Press Release\"/>
    </mc:Choice>
  </mc:AlternateContent>
  <xr:revisionPtr revIDLastSave="0" documentId="8_{605C5444-E4E4-4197-BAAB-1BD7ED8FB45E}" xr6:coauthVersionLast="47" xr6:coauthVersionMax="47" xr10:uidLastSave="{00000000-0000-0000-0000-000000000000}"/>
  <bookViews>
    <workbookView xWindow="-110" yWindow="-110" windowWidth="19420" windowHeight="10300" xr2:uid="{00000000-000D-0000-FFFF-FFFF00000000}"/>
  </bookViews>
  <sheets>
    <sheet name="Table 1" sheetId="3" r:id="rId1"/>
    <sheet name="Table 2" sheetId="7" r:id="rId2"/>
    <sheet name="Table 3" sheetId="2" r:id="rId3"/>
    <sheet name="Table 4" sheetId="4" r:id="rId4"/>
    <sheet name="Table 5" sheetId="5" r:id="rId5"/>
    <sheet name="Table 6 Airports Grouped" sheetId="6"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7" l="1"/>
  <c r="A3" i="7" a="1"/>
  <c r="A3"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<sst xmlns="http://schemas.openxmlformats.org/spreadsheetml/2006/main" count="112" uniqueCount="66">
  <si>
    <t>Note: Percent change based on unrounded numbers</t>
  </si>
  <si>
    <t>Quarter/Year</t>
  </si>
  <si>
    <t xml:space="preserve">Average Fare and Percent Change by Quarter </t>
  </si>
  <si>
    <t>Quarter-to-Quarter Percent Change in Average Fare (%)</t>
  </si>
  <si>
    <t xml:space="preserve">Table 3. Inflation-Adjusted Average Domestic Airline Fares by Quarter </t>
  </si>
  <si>
    <t xml:space="preserve">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t>
  </si>
  <si>
    <t>Source: Bureau of Transportation Statistics, https://www.bts.gov/explore-topics-and-geography/topics/air-fares</t>
  </si>
  <si>
    <t>1Q 2020</t>
  </si>
  <si>
    <t>2Q 2020</t>
  </si>
  <si>
    <t>3Q 2020</t>
  </si>
  <si>
    <t>4Q 2020</t>
  </si>
  <si>
    <t>1Q 2021</t>
  </si>
  <si>
    <t>2Q 2021</t>
  </si>
  <si>
    <t>3Q 2021</t>
  </si>
  <si>
    <t>4Q 2021</t>
  </si>
  <si>
    <t>1Q 2022</t>
  </si>
  <si>
    <t>2Q 2022</t>
  </si>
  <si>
    <t>1Q 2019</t>
  </si>
  <si>
    <t>2Q 2019</t>
  </si>
  <si>
    <t>3Q 2019</t>
  </si>
  <si>
    <t>4Q 2019</t>
  </si>
  <si>
    <t>3Q 2022</t>
  </si>
  <si>
    <t>4Q 2022</t>
  </si>
  <si>
    <t>1Q 2023</t>
  </si>
  <si>
    <t>2Q 2023</t>
  </si>
  <si>
    <t>3Q 2023</t>
  </si>
  <si>
    <t>4Q 2023</t>
  </si>
  <si>
    <t>1Q 2024</t>
  </si>
  <si>
    <t>2Q 2024</t>
  </si>
  <si>
    <t>3Q 2024</t>
  </si>
  <si>
    <t>4Q 2024</t>
  </si>
  <si>
    <t>Average Fare in constant 2024 dollars ($)</t>
  </si>
  <si>
    <t>Average Domestic Fare (2024$)</t>
  </si>
  <si>
    <t>Source: Bureau of Transportation Statistics, https://www.bts.gov/explore-topics-and-geography/topics/air-fares; and http://www.transtats.bts.gov/databases.asp?Mode_ID=1&amp;Mode_Desc=Aviation&amp;Subject_ID2=0</t>
  </si>
  <si>
    <t/>
  </si>
  <si>
    <t>Percent Change in Average Fare to 4th Quarter 2024 (%)</t>
  </si>
  <si>
    <t>Cumulative Percent Change in Average Fare (4Q 1995 to 4Q of each year) (%)</t>
  </si>
  <si>
    <t>Year-to-Year Percent Change in Average Fare (4Q to 4Q) (%)</t>
  </si>
  <si>
    <t>4Q Average Fare in constant 2024 dollars ($)</t>
  </si>
  <si>
    <t>Year</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</si>
  <si>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</si>
  <si>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Table 1. 4th Quarter Average Fare 1995-2024 Adjusted for Inflation</t>
  </si>
  <si>
    <t>* Rate calculated using Bureau of Labor Statistics General Consumer Price Index</t>
  </si>
  <si>
    <t>Inflation Rate from 1995 (Dec 1995 to Dec of each year)*</t>
  </si>
  <si>
    <t>Average Fare in current dollars ($)</t>
  </si>
  <si>
    <t>Table 4. Unadjusted 4th Quarter Average Fares, 1995-2024</t>
  </si>
  <si>
    <t>Average Domestic Fare (current$)</t>
  </si>
  <si>
    <t>Table 5. Unadjusted Average Domestic Airline Fares by Quarter</t>
  </si>
  <si>
    <t>** Remaining 10% of passengers boarded fights at airports not included in the top 100 airports for this report.</t>
  </si>
  <si>
    <t>* Not including Alaska, Hawaii or Puerto Rico</t>
  </si>
  <si>
    <t>Average Fare at All Airports</t>
  </si>
  <si>
    <t>Average Fare at Top 100 Airports</t>
  </si>
  <si>
    <t>100-499,999</t>
  </si>
  <si>
    <t>500-999,999</t>
  </si>
  <si>
    <t>1.0-1.49 million</t>
  </si>
  <si>
    <t>1.5-1.99 million</t>
  </si>
  <si>
    <t>2 million+</t>
  </si>
  <si>
    <t>Standard Error</t>
  </si>
  <si>
    <t>Percent of Total Passengers</t>
  </si>
  <si>
    <t>Average Fare 4th Quarter 2024 ($)</t>
  </si>
  <si>
    <t>Airport Groups based on 4Q 2024 Originating Passengers</t>
  </si>
  <si>
    <t xml:space="preserve">Top 100 Airports* Based on 4Q2024 U.S. Originating Domestic Passengers </t>
  </si>
  <si>
    <t>Table 6. Fares at Airports Grouped by Originating Passengers</t>
  </si>
  <si>
    <t>* From Schedule P-1.2: Passenger Revenue (Fares) (Acct 3901) as a percentage of Total Operating Revenues (4999).</t>
  </si>
  <si>
    <t>Source: Bureau of Transportation Statistics, P-1.2</t>
  </si>
  <si>
    <t>Revenue from Passenger Fares as Percent of Total Scheduled Passenger Airline Operating Revenue*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</si>
</sst>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
    <numFmt numFmtId="167" formatCode="0.000"/>
    <numFmt numFmtId="168" formatCode="0.000000%"/>
  </numFmts>
  <fonts count="10" x14ac:knownFonts="1">
    <font>
      <sz val="10"/>
      <name val="Arial"/>
    </font>
    <font>
      <sz val="11"/>
      <color theme="1"/>
      <name val="Calibri"/>
      <family val="2"/>
      <scheme val="minor"/>
    </font>
    <font>
      <sz val="11"/>
      <color theme="1"/>
      <name val="Calibri"/>
      <family val="2"/>
      <scheme val="minor"/>
    </font>
    <font>
      <b/>
      <sz val="10"/>
      <color indexed="8"/>
      <name val="Arial"/>
      <family val="2"/>
    </font>
    <font>
      <sz val="10"/>
      <name val="Arial"/>
      <family val="2"/>
    </font>
    <font>
      <sz val="12"/>
      <name val="Times New Roman"/>
      <family val="1"/>
    </font>
    <font>
      <sz val="10"/>
      <color indexed="8"/>
      <name val="Arial"/>
      <family val="2"/>
    </font>
    <font>
      <b/>
      <sz val="10"/>
      <name val="Arial"/>
      <family val="2"/>
    </font>
    <font>
      <sz val="10"/>
      <color theme="1"/>
      <name val="Arial"/>
      <family val="2"/>
    </font>
    <font>
      <b/>
      <sz val="10"/>
      <color rgb="FFFF000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9">
    <xf numFmtId="0" fontId="0" fillId="0" borderId="0"/>
    <xf numFmtId="0" fontId="8" fillId="0" borderId="0"/>
    <xf numFmtId="0" fontId="2" fillId="0" borderId="0"/>
    <xf numFmtId="9" fontId="8" fillId="0" borderId="0" applyFont="0" applyFill="0" applyBorder="0" applyAlignment="0" applyProtection="0"/>
    <xf numFmtId="0" fontId="1" fillId="0" borderId="0"/>
    <xf numFmtId="0" fontId="4" fillId="0" borderId="0"/>
    <xf numFmtId="0" fontId="4" fillId="0" borderId="0"/>
    <xf numFmtId="0" fontId="8" fillId="0" borderId="0"/>
    <xf numFmtId="9" fontId="4" fillId="0" borderId="0" applyFont="0" applyFill="0" applyBorder="0" applyAlignment="0" applyProtection="0"/>
  </cellStyleXfs>
  <cellXfs count="69">
    <xf numFmtId="0" fontId="0" fillId="0" borderId="0" xfId="0"/>
    <xf numFmtId="0" fontId="5" fillId="0" borderId="0" xfId="0" applyFont="1" applyBorder="1"/>
    <xf numFmtId="0" fontId="4" fillId="0" borderId="0" xfId="0" applyFont="1" applyBorder="1"/>
    <xf numFmtId="0" fontId="7" fillId="0" borderId="1" xfId="0" applyFont="1" applyBorder="1" applyAlignment="1">
      <alignment horizontal="center" wrapText="1"/>
    </xf>
    <xf numFmtId="2" fontId="8" fillId="0" borderId="0" xfId="0" applyNumberFormat="1" applyFont="1"/>
    <xf numFmtId="0" fontId="8" fillId="0" borderId="0" xfId="0" applyFont="1"/>
    <xf numFmtId="0" fontId="0" fillId="0" borderId="0" xfId="0" applyBorder="1"/>
    <xf numFmtId="165" fontId="0" fillId="0" borderId="0" xfId="0" applyNumberFormat="1" applyBorder="1"/>
    <xf numFmtId="164" fontId="0" fillId="0" borderId="0" xfId="0" applyNumberFormat="1" applyBorder="1" applyAlignment="1"/>
    <xf numFmtId="1" fontId="0" fillId="0" borderId="0" xfId="0" applyNumberFormat="1"/>
    <xf numFmtId="0" fontId="4" fillId="0" borderId="0" xfId="0" applyFont="1" applyFill="1" applyBorder="1"/>
    <xf numFmtId="1" fontId="0" fillId="0" borderId="0" xfId="0" applyNumberFormat="1" applyFill="1"/>
    <xf numFmtId="1" fontId="0" fillId="0" borderId="0" xfId="0" applyNumberFormat="1" applyFill="1" applyBorder="1"/>
    <xf numFmtId="1" fontId="0" fillId="0" borderId="0" xfId="0" applyNumberFormat="1" applyBorder="1"/>
    <xf numFmtId="0" fontId="4" fillId="0" borderId="2" xfId="0" applyFont="1" applyBorder="1" applyAlignment="1">
      <alignment wrapText="1"/>
    </xf>
    <xf numFmtId="0" fontId="4" fillId="0" borderId="0" xfId="0" applyFont="1" applyAlignment="1">
      <alignment wrapText="1"/>
    </xf>
    <xf numFmtId="0" fontId="7" fillId="0" borderId="0" xfId="0" applyFont="1" applyBorder="1" applyAlignment="1">
      <alignment wrapText="1"/>
    </xf>
    <xf numFmtId="0" fontId="7" fillId="0" borderId="1" xfId="0" applyFont="1" applyBorder="1" applyAlignment="1">
      <alignment wrapText="1"/>
    </xf>
    <xf numFmtId="0" fontId="3" fillId="0" borderId="0" xfId="0" applyFont="1" applyBorder="1" applyAlignment="1">
      <alignment wrapText="1"/>
    </xf>
    <xf numFmtId="0" fontId="6" fillId="0" borderId="0" xfId="0" applyFont="1" applyBorder="1" applyAlignment="1">
      <alignment wrapText="1"/>
    </xf>
    <xf numFmtId="0" fontId="6" fillId="0" borderId="0" xfId="0" applyFont="1" applyBorder="1" applyAlignment="1">
      <alignment horizontal="left" wrapText="1"/>
    </xf>
    <xf numFmtId="0" fontId="7" fillId="0" borderId="0" xfId="0" applyFont="1" applyBorder="1" applyAlignment="1">
      <alignment horizontal="center" wrapText="1"/>
    </xf>
    <xf numFmtId="0" fontId="4" fillId="0" borderId="0" xfId="0" applyFont="1" applyAlignment="1">
      <alignment horizontal="left"/>
    </xf>
    <xf numFmtId="164" fontId="0" fillId="0" borderId="0" xfId="0" applyNumberFormat="1"/>
    <xf numFmtId="164" fontId="8" fillId="0" borderId="0" xfId="7" applyNumberFormat="1"/>
    <xf numFmtId="1" fontId="0" fillId="0" borderId="0" xfId="0" applyNumberFormat="1" applyAlignment="1">
      <alignment horizontal="center"/>
    </xf>
    <xf numFmtId="1" fontId="7" fillId="0" borderId="0" xfId="0" applyNumberFormat="1" applyFont="1" applyAlignment="1">
      <alignment horizontal="center"/>
    </xf>
    <xf numFmtId="166" fontId="0" fillId="0" borderId="0" xfId="0" applyNumberFormat="1"/>
    <xf numFmtId="0" fontId="4" fillId="0" borderId="0" xfId="0" applyFont="1"/>
    <xf numFmtId="167" fontId="7" fillId="0" borderId="1" xfId="0" applyNumberFormat="1" applyFont="1" applyBorder="1" applyAlignment="1">
      <alignment horizontal="center" wrapText="1"/>
    </xf>
    <xf numFmtId="0" fontId="3" fillId="0" borderId="1" xfId="0" applyFont="1" applyBorder="1" applyAlignment="1">
      <alignment horizontal="center" wrapText="1"/>
    </xf>
    <xf numFmtId="0" fontId="7" fillId="0" borderId="0" xfId="0" applyFont="1" applyAlignment="1">
      <alignment wrapText="1"/>
    </xf>
    <xf numFmtId="2" fontId="0" fillId="0" borderId="0" xfId="0" applyNumberFormat="1"/>
    <xf numFmtId="0" fontId="0" fillId="0" borderId="0" xfId="0"/>
    <xf numFmtId="1" fontId="0" fillId="0" borderId="0" xfId="0" applyNumberFormat="1" applyAlignment="1">
      <alignment horizontal="right"/>
    </xf>
    <xf numFmtId="2" fontId="8" fillId="0" borderId="0" xfId="0" applyNumberFormat="1" applyFont="1" applyAlignment="1">
      <alignment horizontal="right"/>
    </xf>
    <xf numFmtId="164" fontId="4" fillId="0" borderId="0" xfId="0" applyNumberFormat="1" applyFont="1" applyAlignment="1">
      <alignment horizontal="right"/>
    </xf>
    <xf numFmtId="0" fontId="9" fillId="0" borderId="0" xfId="0" applyFont="1"/>
    <xf numFmtId="164" fontId="0" fillId="0" borderId="1" xfId="0" applyNumberFormat="1" applyBorder="1"/>
    <xf numFmtId="0" fontId="7" fillId="0" borderId="1" xfId="0" applyFont="1" applyBorder="1" applyAlignment="1">
      <alignment horizontal="center" wrapText="1"/>
    </xf>
    <xf numFmtId="0" fontId="3" fillId="0" borderId="1" xfId="0" applyFont="1" applyBorder="1" applyAlignment="1">
      <alignment horizontal="center" wrapText="1"/>
    </xf>
    <xf numFmtId="164" fontId="7" fillId="0" borderId="0" xfId="0" applyNumberFormat="1" applyFont="1" applyAlignment="1">
      <alignment horizontal="center" wrapText="1"/>
    </xf>
    <xf numFmtId="0" fontId="7" fillId="0" borderId="0" xfId="0" applyFont="1" applyAlignment="1">
      <alignment horizontal="center" wrapText="1"/>
    </xf>
    <xf numFmtId="0" fontId="3" fillId="0" borderId="0" xfId="0" applyFont="1" applyAlignment="1">
      <alignment horizontal="center" wrapText="1"/>
    </xf>
    <xf numFmtId="0" fontId="5" fillId="0" borderId="0" xfId="0" applyFont="1"/>
    <xf numFmtId="0" fontId="4" fillId="0" borderId="0" xfId="0" applyFont="1" applyAlignment="1">
      <alignment horizontal="left"/>
    </xf>
    <xf numFmtId="0" fontId="6" fillId="0" borderId="0" xfId="0" applyFont="1" applyAlignment="1">
      <alignment horizontal="left" wrapText="1"/>
    </xf>
    <xf numFmtId="0" fontId="6" fillId="0" borderId="0" xfId="0" applyFont="1" applyAlignment="1">
      <alignment wrapText="1"/>
    </xf>
    <xf numFmtId="0" fontId="3" fillId="0" borderId="0" xfId="0" applyFont="1" applyAlignment="1">
      <alignment wrapText="1"/>
    </xf>
    <xf numFmtId="4" fontId="0" fillId="0" borderId="0" xfId="0" applyNumberFormat="1" applyAlignment="1">
      <alignment horizontal="center"/>
    </xf>
    <xf numFmtId="0" fontId="0" fillId="0" borderId="0" xfId="0" applyAlignment="1">
      <alignment wrapText="1"/>
    </xf>
    <xf numFmtId="0" fontId="7" fillId="0" borderId="0" xfId="0" applyFont="1"/>
    <xf numFmtId="164" fontId="0" fillId="0" borderId="1" xfId="0" applyNumberFormat="1" applyBorder="1" applyAlignment="1">
      <alignment horizontal="right" indent="6"/>
    </xf>
    <xf numFmtId="9" fontId="4" fillId="0" borderId="1" xfId="8" applyFont="1" applyBorder="1" applyAlignment="1">
      <alignment horizontal="center"/>
    </xf>
    <xf numFmtId="1" fontId="0" fillId="0" borderId="1" xfId="0" applyNumberFormat="1" applyBorder="1" applyAlignment="1">
      <alignment horizontal="center"/>
    </xf>
    <xf numFmtId="164" fontId="0" fillId="0" borderId="0" xfId="0" applyNumberFormat="1" applyAlignment="1">
      <alignment horizontal="right" indent="6"/>
    </xf>
    <xf numFmtId="9" fontId="0" fillId="0" borderId="0" xfId="8" applyFont="1" applyFill="1" applyAlignment="1">
      <alignment horizontal="center"/>
    </xf>
    <xf numFmtId="0" fontId="7" fillId="0" borderId="0" xfId="0" applyFont="1" applyAlignment="1">
      <alignment horizontal="center" wrapText="1"/>
    </xf>
    <xf numFmtId="38" fontId="4" fillId="0" borderId="0" xfId="0" applyNumberFormat="1" applyFont="1" applyAlignment="1">
      <alignment horizontal="right"/>
    </xf>
    <xf numFmtId="9" fontId="4" fillId="0" borderId="0" xfId="8" applyFont="1" applyFill="1" applyAlignment="1">
      <alignment horizontal="center"/>
    </xf>
    <xf numFmtId="9" fontId="0" fillId="0" borderId="0" xfId="8" applyFont="1" applyAlignment="1">
      <alignment horizontal="center"/>
    </xf>
    <xf numFmtId="49" fontId="4" fillId="0" borderId="0" xfId="0" applyNumberFormat="1" applyFont="1" applyAlignment="1">
      <alignment horizontal="right"/>
    </xf>
    <xf numFmtId="0" fontId="7" fillId="0" borderId="1" xfId="0" applyFont="1" applyBorder="1" applyAlignment="1">
      <alignment horizontal="center"/>
    </xf>
    <xf numFmtId="4" fontId="7" fillId="0" borderId="1" xfId="0" applyNumberFormat="1" applyFont="1" applyBorder="1" applyAlignment="1">
      <alignment horizontal="center" wrapText="1"/>
    </xf>
    <xf numFmtId="168" fontId="0" fillId="0" borderId="0" xfId="0" applyNumberFormat="1"/>
    <xf numFmtId="10" fontId="0" fillId="0" borderId="0" xfId="0" applyNumberFormat="1"/>
    <xf numFmtId="164" fontId="0" fillId="0" borderId="0" xfId="0" applyNumberFormat="1" applyAlignment="1">
      <alignment horizontal="center"/>
    </xf>
    <xf numFmtId="0" fontId="7" fillId="0" borderId="0" xfId="0" applyFont="1" applyAlignment="1">
      <alignment horizontal="left"/>
    </xf>
    <xf numFmtId="164" fontId="4" fillId="0" borderId="0" xfId="0" applyNumberFormat="1" applyFont="1" applyAlignment="1">
      <alignment horizontal="center"/>
    </xf>
  </cellXfs>
  <cellStyles count="9">
    <cellStyle name="Normal" xfId="0" builtinId="0"/>
    <cellStyle name="Normal 2" xfId="2" xr:uid="{00000000-0005-0000-0000-000001000000}"/>
    <cellStyle name="Normal 2 2" xfId="6" xr:uid="{00000000-0005-0000-0000-000002000000}"/>
    <cellStyle name="Normal 2 3" xfId="5" xr:uid="{00000000-0005-0000-0000-000003000000}"/>
    <cellStyle name="Normal 2 4" xfId="7" xr:uid="{DF274B67-7769-4B47-93BE-944D166D8440}"/>
    <cellStyle name="Normal 3" xfId="1" xr:uid="{00000000-0005-0000-0000-000004000000}"/>
    <cellStyle name="Normal 4" xfId="4" xr:uid="{00000000-0005-0000-0000-000005000000}"/>
    <cellStyle name="Percent 2" xfId="3" xr:uid="{00000000-0005-0000-0000-000006000000}"/>
    <cellStyle name="Percent 3" xfId="8" xr:uid="{2403B7AA-9281-489A-ACD4-BF5B8CB19A9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M:\External%20Affairs\Press\Scheduled%20releases\Air%20Fare\2024\4Q%202024\Excel%20Tables%20for%204Q2024%20Press%20Release\Table%202%20Passenger%20Airline%20Revenue%20from%20Fares%201990-2024.xlsx" TargetMode="External"/><Relationship Id="rId1" Type="http://schemas.openxmlformats.org/officeDocument/2006/relationships/externalLinkPath" Target="Table%202%20Passenger%20Airline%20Revenue%20from%20Fares%20199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port"/>
    </sheetNames>
    <sheetDataSet>
      <sheetData sheetId="0">
        <row r="1">
          <cell r="B1" t="str">
            <v>Year</v>
          </cell>
          <cell r="C1" t="str">
            <v>paxrev_per_totrev</v>
          </cell>
        </row>
        <row r="2">
          <cell r="B2">
            <v>1990</v>
          </cell>
          <cell r="C2">
            <v>88.527547695603275</v>
          </cell>
        </row>
        <row r="3">
          <cell r="B3">
            <v>1995</v>
          </cell>
          <cell r="C3">
            <v>87.552675874674037</v>
          </cell>
        </row>
        <row r="4">
          <cell r="B4">
            <v>2000</v>
          </cell>
          <cell r="C4">
            <v>88.870422640625833</v>
          </cell>
        </row>
        <row r="5">
          <cell r="B5">
            <v>2001</v>
          </cell>
          <cell r="C5">
            <v>87.782594490792789</v>
          </cell>
        </row>
        <row r="6">
          <cell r="B6">
            <v>2002</v>
          </cell>
          <cell r="C6">
            <v>87.064759018572147</v>
          </cell>
        </row>
        <row r="7">
          <cell r="B7">
            <v>2003</v>
          </cell>
          <cell r="C7">
            <v>84.944701490097657</v>
          </cell>
        </row>
        <row r="8">
          <cell r="B8">
            <v>2004</v>
          </cell>
          <cell r="C8">
            <v>80.616387544965278</v>
          </cell>
        </row>
        <row r="9">
          <cell r="B9">
            <v>2005</v>
          </cell>
          <cell r="C9">
            <v>78.437415407326455</v>
          </cell>
        </row>
        <row r="10">
          <cell r="B10">
            <v>2006</v>
          </cell>
          <cell r="C10">
            <v>77.563577116362552</v>
          </cell>
        </row>
        <row r="11">
          <cell r="B11">
            <v>2007</v>
          </cell>
          <cell r="C11">
            <v>77.692387037735031</v>
          </cell>
        </row>
        <row r="12">
          <cell r="B12">
            <v>2008</v>
          </cell>
          <cell r="C12">
            <v>75.946809494986169</v>
          </cell>
        </row>
        <row r="13">
          <cell r="B13">
            <v>2009</v>
          </cell>
          <cell r="C13">
            <v>73.704194575355075</v>
          </cell>
        </row>
        <row r="14">
          <cell r="B14">
            <v>2010</v>
          </cell>
          <cell r="C14">
            <v>74.752715559742839</v>
          </cell>
        </row>
        <row r="15">
          <cell r="B15">
            <v>2011</v>
          </cell>
          <cell r="C15">
            <v>74.586700470951669</v>
          </cell>
        </row>
        <row r="16">
          <cell r="B16">
            <v>2012</v>
          </cell>
          <cell r="C16">
            <v>74.117882913991735</v>
          </cell>
        </row>
        <row r="17">
          <cell r="B17">
            <v>2013</v>
          </cell>
          <cell r="C17">
            <v>74.642837654136059</v>
          </cell>
        </row>
        <row r="18">
          <cell r="B18">
            <v>2014</v>
          </cell>
          <cell r="C18">
            <v>74.82772616521936</v>
          </cell>
        </row>
        <row r="19">
          <cell r="B19">
            <v>2015</v>
          </cell>
          <cell r="C19">
            <v>74.712353132952273</v>
          </cell>
        </row>
        <row r="20">
          <cell r="B20">
            <v>2016</v>
          </cell>
          <cell r="C20">
            <v>74.089651565922878</v>
          </cell>
        </row>
        <row r="21">
          <cell r="B21">
            <v>2017</v>
          </cell>
          <cell r="C21">
            <v>73.7</v>
          </cell>
        </row>
        <row r="22">
          <cell r="B22">
            <v>2018</v>
          </cell>
          <cell r="C22">
            <v>73.97</v>
          </cell>
        </row>
        <row r="23">
          <cell r="B23">
            <v>2019</v>
          </cell>
          <cell r="C23">
            <v>73.77</v>
          </cell>
        </row>
        <row r="24">
          <cell r="B24">
            <v>2020</v>
          </cell>
          <cell r="C24">
            <v>63.7</v>
          </cell>
        </row>
        <row r="25">
          <cell r="B25">
            <v>2021</v>
          </cell>
          <cell r="C25">
            <v>58.53</v>
          </cell>
        </row>
        <row r="26">
          <cell r="B26">
            <v>2022</v>
          </cell>
          <cell r="C26">
            <v>72.55</v>
          </cell>
        </row>
        <row r="27">
          <cell r="B27">
            <v>2023</v>
          </cell>
          <cell r="C27">
            <v>75.56277198836753</v>
          </cell>
        </row>
        <row r="28">
          <cell r="B28">
            <v>2024</v>
          </cell>
          <cell r="C28">
            <v>74.855107760031117</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C9B72-2FDC-4E59-B3D4-7ADB6F5CD0B6}">
  <dimension ref="A1:K35"/>
  <sheetViews>
    <sheetView tabSelected="1" workbookViewId="0">
      <selection sqref="A1:E1"/>
    </sheetView>
  </sheetViews>
  <sheetFormatPr defaultRowHeight="12.5" x14ac:dyDescent="0.25"/>
  <cols>
    <col min="1" max="1" width="13.08984375" customWidth="1"/>
    <col min="2" max="2" width="14.54296875" customWidth="1"/>
    <col min="3" max="3" width="15.54296875" customWidth="1"/>
    <col min="4" max="4" width="17" customWidth="1"/>
    <col min="5" max="5" width="14" customWidth="1"/>
  </cols>
  <sheetData>
    <row r="1" spans="1:11" ht="12.75" customHeight="1" x14ac:dyDescent="0.3">
      <c r="A1" s="31" t="s">
        <v>41</v>
      </c>
      <c r="B1" s="31"/>
      <c r="C1" s="31"/>
      <c r="D1" s="31"/>
      <c r="E1" s="31"/>
    </row>
    <row r="2" spans="1:11" ht="101.15" customHeight="1" x14ac:dyDescent="0.25">
      <c r="A2" s="15" t="s">
        <v>40</v>
      </c>
      <c r="B2" s="15"/>
      <c r="C2" s="15"/>
      <c r="D2" s="15"/>
      <c r="E2" s="15"/>
    </row>
    <row r="3" spans="1:11" ht="75.650000000000006" customHeight="1" x14ac:dyDescent="0.3">
      <c r="A3" s="3" t="s">
        <v>39</v>
      </c>
      <c r="B3" s="30" t="s">
        <v>38</v>
      </c>
      <c r="C3" s="3" t="s">
        <v>37</v>
      </c>
      <c r="D3" s="3" t="s">
        <v>36</v>
      </c>
      <c r="E3" s="29" t="s">
        <v>35</v>
      </c>
      <c r="K3" s="28"/>
    </row>
    <row r="4" spans="1:11" ht="12.75" customHeight="1" x14ac:dyDescent="0.3">
      <c r="A4" s="26">
        <v>1995</v>
      </c>
      <c r="B4" s="25">
        <v>591.26661897395729</v>
      </c>
      <c r="C4" s="27" t="s">
        <v>34</v>
      </c>
      <c r="D4" t="s">
        <v>34</v>
      </c>
      <c r="E4" s="23">
        <v>-32.742373847698772</v>
      </c>
      <c r="G4" s="9"/>
      <c r="H4" s="9"/>
      <c r="I4" s="9"/>
    </row>
    <row r="5" spans="1:11" ht="12.75" customHeight="1" x14ac:dyDescent="0.3">
      <c r="A5" s="26">
        <v>1996</v>
      </c>
      <c r="B5" s="25">
        <v>554.17499207780713</v>
      </c>
      <c r="C5" s="24">
        <v>-6.2732489381045005</v>
      </c>
      <c r="D5" s="23">
        <v>-6.2732489381045005</v>
      </c>
      <c r="E5" s="23">
        <v>-28.240736619702663</v>
      </c>
      <c r="G5" s="9"/>
      <c r="H5" s="9"/>
      <c r="I5" s="9"/>
      <c r="J5" s="23"/>
    </row>
    <row r="6" spans="1:11" ht="12.75" customHeight="1" x14ac:dyDescent="0.3">
      <c r="A6" s="26">
        <v>1997</v>
      </c>
      <c r="B6" s="25">
        <v>573.67047364690075</v>
      </c>
      <c r="C6" s="24">
        <v>3.5179287856346311</v>
      </c>
      <c r="D6" s="23">
        <v>-2.976008582657967</v>
      </c>
      <c r="E6" s="23">
        <v>-30.679386438559131</v>
      </c>
      <c r="G6" s="9"/>
      <c r="H6" s="9"/>
      <c r="I6" s="9"/>
      <c r="J6" s="23"/>
    </row>
    <row r="7" spans="1:11" ht="12.75" customHeight="1" x14ac:dyDescent="0.3">
      <c r="A7" s="26">
        <v>1998</v>
      </c>
      <c r="B7" s="25">
        <v>608.5551675123678</v>
      </c>
      <c r="C7" s="24">
        <v>6.0809638055276478</v>
      </c>
      <c r="D7" s="23">
        <v>2.9239852181088537</v>
      </c>
      <c r="E7" s="23">
        <v>-34.65310732986692</v>
      </c>
      <c r="G7" s="9"/>
      <c r="H7" s="9"/>
      <c r="I7" s="9"/>
      <c r="J7" s="23"/>
    </row>
    <row r="8" spans="1:11" ht="12.75" customHeight="1" x14ac:dyDescent="0.3">
      <c r="A8" s="26">
        <v>1999</v>
      </c>
      <c r="B8" s="25">
        <v>596.289939520997</v>
      </c>
      <c r="C8" s="24">
        <v>-2.0154669036018888</v>
      </c>
      <c r="D8" s="23">
        <v>0.84958636016976929</v>
      </c>
      <c r="E8" s="23">
        <v>-33.308971727360088</v>
      </c>
      <c r="G8" s="9"/>
      <c r="H8" s="9"/>
      <c r="I8" s="9"/>
      <c r="J8" s="23"/>
    </row>
    <row r="9" spans="1:11" ht="12.75" customHeight="1" x14ac:dyDescent="0.3">
      <c r="A9" s="26">
        <v>2000</v>
      </c>
      <c r="B9" s="25">
        <v>616.68768447378045</v>
      </c>
      <c r="C9" s="24">
        <v>3.4207763037506682</v>
      </c>
      <c r="D9" s="23">
        <v>4.2994251128090228</v>
      </c>
      <c r="E9" s="23">
        <v>-35.514863979781119</v>
      </c>
      <c r="G9" s="9"/>
      <c r="H9" s="9"/>
      <c r="I9" s="9"/>
      <c r="J9" s="23"/>
    </row>
    <row r="10" spans="1:11" ht="12.75" customHeight="1" x14ac:dyDescent="0.3">
      <c r="A10" s="26">
        <v>2001</v>
      </c>
      <c r="B10" s="25">
        <v>533.7483083482623</v>
      </c>
      <c r="C10" s="24">
        <v>-13.449170173763129</v>
      </c>
      <c r="D10" s="23">
        <v>-9.727982060869298</v>
      </c>
      <c r="E10" s="23">
        <v>-25.49449132991332</v>
      </c>
      <c r="G10" s="9"/>
      <c r="H10" s="9"/>
      <c r="I10" s="9"/>
      <c r="J10" s="23"/>
    </row>
    <row r="11" spans="1:11" ht="12.75" customHeight="1" x14ac:dyDescent="0.3">
      <c r="A11" s="26">
        <v>2002</v>
      </c>
      <c r="B11" s="25">
        <v>538.01158523517745</v>
      </c>
      <c r="C11" s="24">
        <v>0.79874293187144496</v>
      </c>
      <c r="D11" s="23">
        <v>-9.0069406981227687</v>
      </c>
      <c r="E11" s="23">
        <v>-26.084883101722827</v>
      </c>
      <c r="G11" s="9"/>
      <c r="H11" s="9"/>
      <c r="I11" s="9"/>
      <c r="J11" s="23"/>
    </row>
    <row r="12" spans="1:11" ht="12.75" customHeight="1" x14ac:dyDescent="0.3">
      <c r="A12" s="26">
        <v>2003</v>
      </c>
      <c r="B12" s="25">
        <v>539.83683421477633</v>
      </c>
      <c r="C12" s="24">
        <v>0.33925830403838297</v>
      </c>
      <c r="D12" s="23">
        <v>-8.6982391883425816</v>
      </c>
      <c r="E12" s="23">
        <v>-26.334798415285583</v>
      </c>
      <c r="G12" s="9"/>
      <c r="H12" s="9"/>
      <c r="I12" s="9"/>
      <c r="J12" s="23"/>
    </row>
    <row r="13" spans="1:11" ht="12.75" customHeight="1" x14ac:dyDescent="0.3">
      <c r="A13" s="26">
        <v>2004</v>
      </c>
      <c r="B13" s="25">
        <v>491.880379076726</v>
      </c>
      <c r="C13" s="24">
        <v>-8.8835092566082015</v>
      </c>
      <c r="D13" s="23">
        <v>-16.809039561492447</v>
      </c>
      <c r="E13" s="23">
        <v>-19.152723087003913</v>
      </c>
      <c r="G13" s="9"/>
      <c r="H13" s="9"/>
      <c r="I13" s="9"/>
      <c r="J13" s="23"/>
    </row>
    <row r="14" spans="1:11" ht="12.75" customHeight="1" x14ac:dyDescent="0.3">
      <c r="A14" s="26">
        <v>2005</v>
      </c>
      <c r="B14" s="25">
        <v>502.03401345693595</v>
      </c>
      <c r="C14" s="24">
        <v>2.0642487100763449</v>
      </c>
      <c r="D14" s="23">
        <v>-15.091771233740433</v>
      </c>
      <c r="E14" s="23">
        <v>-20.787858692174549</v>
      </c>
      <c r="G14" s="9"/>
      <c r="H14" s="9"/>
      <c r="I14" s="9"/>
      <c r="J14" s="23"/>
    </row>
    <row r="15" spans="1:11" ht="12.75" customHeight="1" x14ac:dyDescent="0.3">
      <c r="A15" s="26">
        <v>2006</v>
      </c>
      <c r="B15" s="25">
        <v>497.80600391791779</v>
      </c>
      <c r="C15" s="24">
        <v>-0.84217591352121302</v>
      </c>
      <c r="D15" s="23">
        <v>-15.806847885007361</v>
      </c>
      <c r="E15" s="23">
        <v>-20.115087198018838</v>
      </c>
      <c r="G15" s="9"/>
      <c r="H15" s="9"/>
      <c r="I15" s="9"/>
      <c r="J15" s="23"/>
    </row>
    <row r="16" spans="1:11" ht="12.75" customHeight="1" x14ac:dyDescent="0.3">
      <c r="A16" s="26">
        <v>2007</v>
      </c>
      <c r="B16" s="25">
        <v>496.24866255808973</v>
      </c>
      <c r="C16" s="24">
        <v>-0.31284101589197483</v>
      </c>
      <c r="D16" s="23">
        <v>-16.070238597395381</v>
      </c>
      <c r="E16" s="23">
        <v>-19.864390142047995</v>
      </c>
      <c r="G16" s="9"/>
      <c r="H16" s="9"/>
      <c r="I16" s="9"/>
      <c r="J16" s="23"/>
    </row>
    <row r="17" spans="1:10" ht="12.75" customHeight="1" x14ac:dyDescent="0.3">
      <c r="A17" s="26">
        <v>2008</v>
      </c>
      <c r="B17" s="25">
        <v>511.60477964932431</v>
      </c>
      <c r="C17" s="24">
        <v>3.0944399954804971</v>
      </c>
      <c r="D17" s="23">
        <v>-13.473082492441829</v>
      </c>
      <c r="E17" s="23">
        <v>-22.269707404720343</v>
      </c>
      <c r="G17" s="9"/>
      <c r="H17" s="9"/>
      <c r="I17" s="9"/>
      <c r="J17" s="23"/>
    </row>
    <row r="18" spans="1:10" ht="12.75" customHeight="1" x14ac:dyDescent="0.3">
      <c r="A18" s="26">
        <v>2009</v>
      </c>
      <c r="B18" s="25">
        <v>466.9929129142339</v>
      </c>
      <c r="C18" s="24">
        <v>-8.7199863077255237</v>
      </c>
      <c r="D18" s="23">
        <v>-21.018217851597861</v>
      </c>
      <c r="E18" s="23">
        <v>-14.844126933058957</v>
      </c>
      <c r="G18" s="9"/>
      <c r="H18" s="9"/>
      <c r="I18" s="9"/>
      <c r="J18" s="23"/>
    </row>
    <row r="19" spans="1:10" ht="12.75" customHeight="1" x14ac:dyDescent="0.3">
      <c r="A19" s="26">
        <v>2010</v>
      </c>
      <c r="B19" s="25">
        <v>482.65163996036279</v>
      </c>
      <c r="C19" s="24">
        <v>3.3530973625299341</v>
      </c>
      <c r="D19" s="23">
        <v>-18.36988179750065</v>
      </c>
      <c r="E19" s="23">
        <v>-17.606849489724326</v>
      </c>
      <c r="G19" s="9"/>
      <c r="H19" s="9"/>
      <c r="I19" s="9"/>
      <c r="J19" s="23"/>
    </row>
    <row r="20" spans="1:10" ht="12.75" customHeight="1" x14ac:dyDescent="0.3">
      <c r="A20" s="26">
        <v>2011</v>
      </c>
      <c r="B20" s="25">
        <v>514.16943305261395</v>
      </c>
      <c r="C20" s="24">
        <v>6.5301328085903805</v>
      </c>
      <c r="D20" s="23">
        <v>-13.039326667068133</v>
      </c>
      <c r="E20" s="23">
        <v>-22.657422516954142</v>
      </c>
      <c r="G20" s="9"/>
      <c r="H20" s="9"/>
      <c r="I20" s="9"/>
      <c r="J20" s="23"/>
    </row>
    <row r="21" spans="1:10" ht="12.75" customHeight="1" x14ac:dyDescent="0.3">
      <c r="A21" s="26">
        <v>2012</v>
      </c>
      <c r="B21" s="25">
        <v>512.64132910671458</v>
      </c>
      <c r="C21" s="24">
        <v>-0.29719852011175601</v>
      </c>
      <c r="D21" s="23">
        <v>-13.297772501292823</v>
      </c>
      <c r="E21" s="23">
        <v>-22.426876341436426</v>
      </c>
      <c r="G21" s="9"/>
      <c r="H21" s="9"/>
      <c r="I21" s="9"/>
      <c r="J21" s="23"/>
    </row>
    <row r="22" spans="1:10" ht="12.75" customHeight="1" x14ac:dyDescent="0.3">
      <c r="A22" s="26">
        <v>2013</v>
      </c>
      <c r="B22" s="25">
        <v>525.20637365354162</v>
      </c>
      <c r="C22" s="24">
        <v>2.4510401002435409</v>
      </c>
      <c r="D22" s="23">
        <v>-11.172666137495128</v>
      </c>
      <c r="E22" s="23">
        <v>-24.282736824670685</v>
      </c>
      <c r="G22" s="9"/>
      <c r="H22" s="9"/>
      <c r="I22" s="9"/>
      <c r="J22" s="23"/>
    </row>
    <row r="23" spans="1:10" ht="12.75" customHeight="1" x14ac:dyDescent="0.3">
      <c r="A23" s="26">
        <v>2014</v>
      </c>
      <c r="B23" s="25">
        <v>528.38700018471263</v>
      </c>
      <c r="C23" s="24">
        <v>0.60559556980341434</v>
      </c>
      <c r="D23" s="23">
        <v>-10.634731738849311</v>
      </c>
      <c r="E23" s="23">
        <v>-24.738517031297498</v>
      </c>
      <c r="G23" s="9"/>
      <c r="H23" s="9"/>
      <c r="I23" s="9"/>
      <c r="J23" s="23"/>
    </row>
    <row r="24" spans="1:10" ht="12.75" customHeight="1" x14ac:dyDescent="0.3">
      <c r="A24" s="26">
        <v>2015</v>
      </c>
      <c r="B24" s="25">
        <v>486.07108661361099</v>
      </c>
      <c r="C24" s="24">
        <v>-8.0085076953651253</v>
      </c>
      <c r="D24" s="23">
        <v>-17.791556124527254</v>
      </c>
      <c r="E24" s="23">
        <v>-18.186474549766004</v>
      </c>
      <c r="G24" s="9"/>
      <c r="H24" s="9"/>
      <c r="I24" s="9"/>
      <c r="J24" s="23"/>
    </row>
    <row r="25" spans="1:10" ht="12.75" customHeight="1" x14ac:dyDescent="0.3">
      <c r="A25" s="26">
        <v>2016</v>
      </c>
      <c r="B25" s="25">
        <v>453.07525240920211</v>
      </c>
      <c r="C25" s="24">
        <v>-6.7882733849252839</v>
      </c>
      <c r="D25" s="23">
        <v>-23.372090040287208</v>
      </c>
      <c r="E25" s="23">
        <v>-12.2282909873674</v>
      </c>
      <c r="G25" s="9"/>
      <c r="H25" s="9"/>
      <c r="I25" s="9"/>
      <c r="J25" s="23"/>
    </row>
    <row r="26" spans="1:10" ht="12.75" customHeight="1" x14ac:dyDescent="0.3">
      <c r="A26" s="26">
        <v>2017</v>
      </c>
      <c r="B26" s="25">
        <v>444.46330834648904</v>
      </c>
      <c r="C26" s="24">
        <v>-1.9007756475154045</v>
      </c>
      <c r="D26" s="23">
        <v>-24.828614692001459</v>
      </c>
      <c r="E26" s="23">
        <v>-10.527621811507652</v>
      </c>
      <c r="G26" s="9"/>
      <c r="H26" s="9"/>
      <c r="I26" s="9"/>
      <c r="J26" s="23"/>
    </row>
    <row r="27" spans="1:10" ht="12.75" customHeight="1" x14ac:dyDescent="0.3">
      <c r="A27" s="26">
        <v>2018</v>
      </c>
      <c r="B27" s="25">
        <v>449.86482566998615</v>
      </c>
      <c r="C27" s="24">
        <v>1.2152898162937349</v>
      </c>
      <c r="D27" s="23">
        <v>-23.915064501586428</v>
      </c>
      <c r="E27" s="23">
        <v>-11.601914739477436</v>
      </c>
      <c r="G27" s="9"/>
      <c r="H27" s="9"/>
      <c r="I27" s="9"/>
      <c r="J27" s="23"/>
    </row>
    <row r="28" spans="1:10" ht="12.75" customHeight="1" x14ac:dyDescent="0.3">
      <c r="A28" s="26">
        <v>2019</v>
      </c>
      <c r="B28" s="25">
        <v>437.48575724353998</v>
      </c>
      <c r="C28" s="24">
        <v>-2.751730679990362</v>
      </c>
      <c r="D28" s="23">
        <v>-26.008717014547152</v>
      </c>
      <c r="E28" s="23">
        <v>-9.1006082898650362</v>
      </c>
      <c r="G28" s="9"/>
      <c r="H28" s="9"/>
      <c r="I28" s="9"/>
      <c r="J28" s="23"/>
    </row>
    <row r="29" spans="1:10" ht="12.75" customHeight="1" x14ac:dyDescent="0.3">
      <c r="A29" s="26">
        <v>2020</v>
      </c>
      <c r="B29" s="25">
        <v>315.96163077209411</v>
      </c>
      <c r="C29" s="24">
        <v>-27.777847497740527</v>
      </c>
      <c r="D29" s="23">
        <v>-46.561902763867877</v>
      </c>
      <c r="E29" s="23">
        <v>25.860817714192567</v>
      </c>
      <c r="G29" s="9"/>
      <c r="H29" s="9"/>
      <c r="I29" s="9"/>
      <c r="J29" s="23"/>
    </row>
    <row r="30" spans="1:10" ht="12.75" customHeight="1" x14ac:dyDescent="0.3">
      <c r="A30" s="26">
        <v>2021</v>
      </c>
      <c r="B30" s="25">
        <v>371.66267983493856</v>
      </c>
      <c r="C30" s="24">
        <v>17.629054808563797</v>
      </c>
      <c r="D30" s="23">
        <v>-37.141271313456528</v>
      </c>
      <c r="E30" s="23">
        <v>6.9980694132292491</v>
      </c>
      <c r="G30" s="23"/>
      <c r="H30" s="9"/>
      <c r="I30" s="9"/>
      <c r="J30" s="23"/>
    </row>
    <row r="31" spans="1:10" ht="12.75" customHeight="1" x14ac:dyDescent="0.3">
      <c r="A31" s="26">
        <v>2022</v>
      </c>
      <c r="B31" s="25">
        <v>417.78682426307171</v>
      </c>
      <c r="C31" s="24">
        <v>12.410216825810338</v>
      </c>
      <c r="D31" s="23">
        <v>-29.340366789508643</v>
      </c>
      <c r="E31" s="23">
        <v>-4.8146401327271642</v>
      </c>
      <c r="G31" s="23"/>
      <c r="H31" s="9"/>
      <c r="I31" s="9"/>
      <c r="J31" s="23"/>
    </row>
    <row r="32" spans="1:10" ht="12.75" customHeight="1" x14ac:dyDescent="0.3">
      <c r="A32" s="26">
        <v>2023</v>
      </c>
      <c r="B32" s="25">
        <v>395.42712238430329</v>
      </c>
      <c r="C32" s="24">
        <v>-5.3519404108084023</v>
      </c>
      <c r="D32" s="23">
        <v>-33.122028253429924</v>
      </c>
      <c r="E32" s="23">
        <v>0.56768229630203215</v>
      </c>
      <c r="G32" s="23"/>
      <c r="H32" s="9"/>
      <c r="I32" s="9"/>
      <c r="J32" s="23"/>
    </row>
    <row r="33" spans="1:10" ht="12.75" customHeight="1" x14ac:dyDescent="0.3">
      <c r="A33" s="26">
        <v>2024</v>
      </c>
      <c r="B33" s="25">
        <v>397.67189215285555</v>
      </c>
      <c r="C33" s="24">
        <v>0.56768229630203215</v>
      </c>
      <c r="D33" s="23">
        <v>-32.742373847698772</v>
      </c>
      <c r="E33" s="23" t="s">
        <v>34</v>
      </c>
      <c r="G33" s="23"/>
      <c r="H33" s="9"/>
      <c r="I33" s="9"/>
      <c r="J33" s="23"/>
    </row>
    <row r="34" spans="1:10" ht="51" customHeight="1" x14ac:dyDescent="0.25">
      <c r="A34" s="14" t="s">
        <v>33</v>
      </c>
      <c r="B34" s="14"/>
      <c r="C34" s="14"/>
      <c r="D34" s="14"/>
      <c r="E34" s="14"/>
    </row>
    <row r="35" spans="1:10" x14ac:dyDescent="0.25">
      <c r="A35" s="22" t="s">
        <v>0</v>
      </c>
      <c r="B35" s="22"/>
      <c r="C35" s="22"/>
      <c r="D35" s="22"/>
      <c r="E35" s="22"/>
    </row>
  </sheetData>
  <mergeCells count="4">
    <mergeCell ref="A1:E1"/>
    <mergeCell ref="A2:E2"/>
    <mergeCell ref="A34:E34"/>
    <mergeCell ref="A35:E35"/>
  </mergeCells>
  <printOptions horizontalCentered="1"/>
  <pageMargins left="0.75" right="0.75" top="0.5" bottom="0.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E0C2B-3007-451F-BD1B-804BC99729B3}">
  <dimension ref="A1:B33"/>
  <sheetViews>
    <sheetView workbookViewId="0">
      <selection sqref="A1:B1"/>
    </sheetView>
  </sheetViews>
  <sheetFormatPr defaultRowHeight="12.5" x14ac:dyDescent="0.25"/>
  <cols>
    <col min="1" max="1" width="20.54296875" customWidth="1"/>
    <col min="2" max="2" width="43" customWidth="1"/>
  </cols>
  <sheetData>
    <row r="1" spans="1:2" ht="25.5" customHeight="1" x14ac:dyDescent="0.3">
      <c r="A1" s="31" t="str">
        <f>_xlfn.CONCAT("Table 2. Passenger Airline Revenue from Fares ",MIN([1]Export!B:B),"-",MAX([1]Export!B:B))</f>
        <v>Table 2. Passenger Airline Revenue from Fares 1990-2024</v>
      </c>
      <c r="B1" s="31"/>
    </row>
    <row r="2" spans="1:2" ht="51" customHeight="1" x14ac:dyDescent="0.3">
      <c r="A2" s="62" t="s">
        <v>39</v>
      </c>
      <c r="B2" s="3" t="s">
        <v>65</v>
      </c>
    </row>
    <row r="3" spans="1:2" ht="13" x14ac:dyDescent="0.3">
      <c r="A3" s="67" cm="1">
        <f t="array" ref="A3:B29">_xlfn._xlws.FILTER([1]Export!B:C,([1]Export!B:B&lt;&gt;"")*([1]Export!B:B&lt;&gt;"year"))</f>
        <v>1990</v>
      </c>
      <c r="B3" s="68">
        <v>88.527547695603275</v>
      </c>
    </row>
    <row r="4" spans="1:2" ht="13" x14ac:dyDescent="0.3">
      <c r="A4" s="67">
        <v>1995</v>
      </c>
      <c r="B4" s="68">
        <v>87.552675874674037</v>
      </c>
    </row>
    <row r="5" spans="1:2" ht="13" x14ac:dyDescent="0.3">
      <c r="A5" s="67">
        <v>2000</v>
      </c>
      <c r="B5" s="68">
        <v>88.870422640625833</v>
      </c>
    </row>
    <row r="6" spans="1:2" ht="13" x14ac:dyDescent="0.3">
      <c r="A6" s="67">
        <v>2001</v>
      </c>
      <c r="B6" s="68">
        <v>87.782594490792789</v>
      </c>
    </row>
    <row r="7" spans="1:2" ht="13" x14ac:dyDescent="0.3">
      <c r="A7" s="67">
        <v>2002</v>
      </c>
      <c r="B7" s="68">
        <v>87.064759018572147</v>
      </c>
    </row>
    <row r="8" spans="1:2" ht="13" x14ac:dyDescent="0.3">
      <c r="A8" s="67">
        <v>2003</v>
      </c>
      <c r="B8" s="68">
        <v>84.944701490097657</v>
      </c>
    </row>
    <row r="9" spans="1:2" ht="13" x14ac:dyDescent="0.3">
      <c r="A9" s="67">
        <v>2004</v>
      </c>
      <c r="B9" s="68">
        <v>80.616387544965278</v>
      </c>
    </row>
    <row r="10" spans="1:2" ht="13" x14ac:dyDescent="0.3">
      <c r="A10" s="67">
        <v>2005</v>
      </c>
      <c r="B10" s="68">
        <v>78.437415407326455</v>
      </c>
    </row>
    <row r="11" spans="1:2" ht="13" x14ac:dyDescent="0.3">
      <c r="A11" s="67">
        <v>2006</v>
      </c>
      <c r="B11" s="68">
        <v>77.563577116362552</v>
      </c>
    </row>
    <row r="12" spans="1:2" ht="13" x14ac:dyDescent="0.3">
      <c r="A12" s="67">
        <v>2007</v>
      </c>
      <c r="B12" s="68">
        <v>77.692387037735031</v>
      </c>
    </row>
    <row r="13" spans="1:2" ht="13" x14ac:dyDescent="0.3">
      <c r="A13" s="67">
        <v>2008</v>
      </c>
      <c r="B13" s="68">
        <v>75.946809494986169</v>
      </c>
    </row>
    <row r="14" spans="1:2" ht="13" x14ac:dyDescent="0.3">
      <c r="A14" s="67">
        <v>2009</v>
      </c>
      <c r="B14" s="68">
        <v>73.704194575355075</v>
      </c>
    </row>
    <row r="15" spans="1:2" ht="13" x14ac:dyDescent="0.3">
      <c r="A15" s="67">
        <v>2010</v>
      </c>
      <c r="B15" s="68">
        <v>74.752715559742839</v>
      </c>
    </row>
    <row r="16" spans="1:2" ht="13" x14ac:dyDescent="0.3">
      <c r="A16" s="67">
        <v>2011</v>
      </c>
      <c r="B16" s="68">
        <v>74.586700470951669</v>
      </c>
    </row>
    <row r="17" spans="1:2" ht="13" x14ac:dyDescent="0.3">
      <c r="A17" s="67">
        <v>2012</v>
      </c>
      <c r="B17" s="68">
        <v>74.117882913991735</v>
      </c>
    </row>
    <row r="18" spans="1:2" ht="13" x14ac:dyDescent="0.3">
      <c r="A18" s="67">
        <v>2013</v>
      </c>
      <c r="B18" s="68">
        <v>74.642837654136059</v>
      </c>
    </row>
    <row r="19" spans="1:2" ht="13" x14ac:dyDescent="0.3">
      <c r="A19" s="67">
        <v>2014</v>
      </c>
      <c r="B19" s="68">
        <v>74.82772616521936</v>
      </c>
    </row>
    <row r="20" spans="1:2" ht="13" x14ac:dyDescent="0.3">
      <c r="A20" s="67">
        <v>2015</v>
      </c>
      <c r="B20" s="68">
        <v>74.712353132952273</v>
      </c>
    </row>
    <row r="21" spans="1:2" ht="13" x14ac:dyDescent="0.3">
      <c r="A21" s="67">
        <v>2016</v>
      </c>
      <c r="B21" s="66">
        <v>74.089651565922878</v>
      </c>
    </row>
    <row r="22" spans="1:2" ht="13" x14ac:dyDescent="0.3">
      <c r="A22" s="67">
        <v>2017</v>
      </c>
      <c r="B22" s="66">
        <v>73.7</v>
      </c>
    </row>
    <row r="23" spans="1:2" ht="12.75" customHeight="1" x14ac:dyDescent="0.3">
      <c r="A23" s="67">
        <v>2018</v>
      </c>
      <c r="B23" s="66">
        <v>73.97</v>
      </c>
    </row>
    <row r="24" spans="1:2" ht="12.75" customHeight="1" x14ac:dyDescent="0.3">
      <c r="A24" s="67">
        <v>2019</v>
      </c>
      <c r="B24" s="66">
        <v>73.77</v>
      </c>
    </row>
    <row r="25" spans="1:2" ht="12.75" customHeight="1" x14ac:dyDescent="0.3">
      <c r="A25" s="67">
        <v>2020</v>
      </c>
      <c r="B25" s="66">
        <v>63.7</v>
      </c>
    </row>
    <row r="26" spans="1:2" ht="12.75" customHeight="1" x14ac:dyDescent="0.3">
      <c r="A26" s="67">
        <v>2021</v>
      </c>
      <c r="B26" s="66">
        <v>58.53</v>
      </c>
    </row>
    <row r="27" spans="1:2" ht="12.75" customHeight="1" x14ac:dyDescent="0.3">
      <c r="A27" s="67">
        <v>2022</v>
      </c>
      <c r="B27" s="66">
        <v>72.55</v>
      </c>
    </row>
    <row r="28" spans="1:2" ht="12.75" customHeight="1" x14ac:dyDescent="0.3">
      <c r="A28" s="67">
        <v>2023</v>
      </c>
      <c r="B28" s="66">
        <v>75.56277198836753</v>
      </c>
    </row>
    <row r="29" spans="1:2" ht="12.75" customHeight="1" x14ac:dyDescent="0.3">
      <c r="A29" s="67">
        <v>2024</v>
      </c>
      <c r="B29" s="66">
        <v>74.855107760031117</v>
      </c>
    </row>
    <row r="30" spans="1:2" ht="30" customHeight="1" x14ac:dyDescent="0.25">
      <c r="A30" s="14" t="s">
        <v>64</v>
      </c>
      <c r="B30" s="14"/>
    </row>
    <row r="31" spans="1:2" ht="31.5" customHeight="1" x14ac:dyDescent="0.25">
      <c r="A31" s="15" t="s">
        <v>63</v>
      </c>
      <c r="B31" s="15"/>
    </row>
    <row r="32" spans="1:2" x14ac:dyDescent="0.25">
      <c r="B32" s="65"/>
    </row>
    <row r="33" spans="2:2" x14ac:dyDescent="0.25">
      <c r="B33" s="64"/>
    </row>
  </sheetData>
  <mergeCells count="3">
    <mergeCell ref="A1:B1"/>
    <mergeCell ref="A30:B30"/>
    <mergeCell ref="A31:B31"/>
  </mergeCells>
  <printOptions horizontalCentered="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4"/>
  <sheetViews>
    <sheetView workbookViewId="0">
      <selection sqref="A1:C1"/>
    </sheetView>
  </sheetViews>
  <sheetFormatPr defaultRowHeight="12.5" x14ac:dyDescent="0.25"/>
  <cols>
    <col min="1" max="1" width="13.453125" style="2" customWidth="1"/>
    <col min="2" max="2" width="26" style="2" customWidth="1"/>
    <col min="3" max="3" width="25.6328125" style="2" customWidth="1"/>
    <col min="5" max="5" width="12.453125" customWidth="1"/>
  </cols>
  <sheetData>
    <row r="1" spans="1:11" ht="25.5" customHeight="1" x14ac:dyDescent="0.3">
      <c r="A1" s="18" t="s">
        <v>4</v>
      </c>
      <c r="B1" s="18"/>
      <c r="C1" s="18"/>
    </row>
    <row r="2" spans="1:11" ht="15" customHeight="1" x14ac:dyDescent="0.25">
      <c r="A2" s="19" t="s">
        <v>2</v>
      </c>
      <c r="B2" s="19"/>
      <c r="C2" s="19"/>
    </row>
    <row r="3" spans="1:11" ht="107.4" customHeight="1" x14ac:dyDescent="0.25">
      <c r="A3" s="20" t="s">
        <v>5</v>
      </c>
      <c r="B3" s="20"/>
      <c r="C3" s="20"/>
    </row>
    <row r="4" spans="1:11" ht="28.5" customHeight="1" x14ac:dyDescent="0.3">
      <c r="A4" s="16" t="s">
        <v>1</v>
      </c>
      <c r="B4" s="21" t="s">
        <v>32</v>
      </c>
      <c r="C4" s="21"/>
    </row>
    <row r="5" spans="1:11" ht="38.25" customHeight="1" x14ac:dyDescent="0.3">
      <c r="A5" s="17"/>
      <c r="B5" s="3" t="s">
        <v>31</v>
      </c>
      <c r="C5" s="3" t="s">
        <v>3</v>
      </c>
      <c r="F5" s="6"/>
      <c r="G5" s="6"/>
      <c r="H5" s="6"/>
    </row>
    <row r="6" spans="1:11" ht="12" customHeight="1" x14ac:dyDescent="0.25">
      <c r="A6" s="10" t="s">
        <v>17</v>
      </c>
      <c r="B6" s="11">
        <v>436.91464398344908</v>
      </c>
      <c r="C6" s="8">
        <v>-2.8786828726274138</v>
      </c>
      <c r="F6" s="9"/>
      <c r="G6" s="7"/>
      <c r="H6" s="5"/>
      <c r="I6" s="5"/>
      <c r="J6" s="4"/>
      <c r="K6" s="4"/>
    </row>
    <row r="7" spans="1:11" ht="12" customHeight="1" x14ac:dyDescent="0.25">
      <c r="A7" s="10" t="s">
        <v>18</v>
      </c>
      <c r="B7" s="11">
        <v>440.3058472419724</v>
      </c>
      <c r="C7" s="8">
        <v>0.77617065603591495</v>
      </c>
      <c r="F7" s="9"/>
      <c r="G7" s="7"/>
      <c r="H7" s="5"/>
      <c r="I7" s="5"/>
      <c r="J7" s="4"/>
      <c r="K7" s="4"/>
    </row>
    <row r="8" spans="1:11" ht="12" customHeight="1" x14ac:dyDescent="0.25">
      <c r="A8" s="10" t="s">
        <v>19</v>
      </c>
      <c r="B8" s="11">
        <v>424.37095990671816</v>
      </c>
      <c r="C8" s="8">
        <v>-3.6190496753719339</v>
      </c>
      <c r="F8" s="9"/>
      <c r="G8" s="7"/>
      <c r="H8" s="5"/>
      <c r="I8" s="5"/>
      <c r="J8" s="4"/>
      <c r="K8" s="4"/>
    </row>
    <row r="9" spans="1:11" ht="12" customHeight="1" x14ac:dyDescent="0.25">
      <c r="A9" s="10" t="s">
        <v>20</v>
      </c>
      <c r="B9" s="11">
        <v>437.48575724353998</v>
      </c>
      <c r="C9" s="8">
        <v>3.0904087639985107</v>
      </c>
      <c r="E9" s="4"/>
      <c r="F9" s="9"/>
      <c r="G9" s="7"/>
      <c r="H9" s="5"/>
      <c r="I9" s="5"/>
      <c r="J9" s="4"/>
      <c r="K9" s="4"/>
    </row>
    <row r="10" spans="1:11" ht="12" customHeight="1" x14ac:dyDescent="0.25">
      <c r="A10" s="10" t="s">
        <v>7</v>
      </c>
      <c r="B10" s="11">
        <v>410.59331244887289</v>
      </c>
      <c r="C10" s="8">
        <v>-6.1470446407462296</v>
      </c>
      <c r="E10" s="4"/>
      <c r="F10" s="9"/>
      <c r="G10" s="7"/>
      <c r="H10" s="5"/>
      <c r="I10" s="5"/>
      <c r="J10" s="4"/>
      <c r="K10" s="4"/>
    </row>
    <row r="11" spans="1:11" ht="12" customHeight="1" x14ac:dyDescent="0.25">
      <c r="A11" s="10" t="s">
        <v>8</v>
      </c>
      <c r="B11" s="11">
        <v>318.36544204074198</v>
      </c>
      <c r="C11" s="8">
        <v>-22.462097557815223</v>
      </c>
      <c r="E11" s="4"/>
      <c r="F11" s="9"/>
      <c r="G11" s="7"/>
      <c r="H11" s="5"/>
      <c r="I11" s="5"/>
      <c r="J11" s="4"/>
      <c r="K11" s="4"/>
    </row>
    <row r="12" spans="1:11" ht="12" customHeight="1" x14ac:dyDescent="0.25">
      <c r="A12" s="10" t="s">
        <v>9</v>
      </c>
      <c r="B12" s="12">
        <v>297.2961645917045</v>
      </c>
      <c r="C12" s="8">
        <v>-6.6179536679553301</v>
      </c>
      <c r="E12" s="4"/>
      <c r="F12" s="9"/>
      <c r="G12" s="7"/>
      <c r="H12" s="5"/>
      <c r="I12" s="5"/>
      <c r="J12" s="4"/>
      <c r="K12" s="4"/>
    </row>
    <row r="13" spans="1:11" ht="12" customHeight="1" x14ac:dyDescent="0.25">
      <c r="A13" s="10" t="s">
        <v>10</v>
      </c>
      <c r="B13" s="13">
        <v>315.96163077209411</v>
      </c>
      <c r="C13" s="8">
        <v>6.2784079996538376</v>
      </c>
      <c r="E13" s="4"/>
      <c r="F13" s="9"/>
      <c r="G13" s="7"/>
      <c r="H13" s="5"/>
      <c r="I13" s="5"/>
      <c r="J13" s="4"/>
      <c r="K13" s="4"/>
    </row>
    <row r="14" spans="1:11" ht="12" customHeight="1" x14ac:dyDescent="0.25">
      <c r="A14" s="2" t="s">
        <v>11</v>
      </c>
      <c r="B14" s="13">
        <v>312.04185489569227</v>
      </c>
      <c r="C14" s="8">
        <v>-1.2405860378753431</v>
      </c>
      <c r="E14" s="4"/>
      <c r="F14" s="9"/>
      <c r="G14" s="7"/>
      <c r="H14" s="5"/>
      <c r="I14" s="5"/>
      <c r="J14" s="4"/>
      <c r="K14" s="4"/>
    </row>
    <row r="15" spans="1:11" ht="12" customHeight="1" x14ac:dyDescent="0.25">
      <c r="A15" s="2" t="s">
        <v>12</v>
      </c>
      <c r="B15" s="13">
        <v>351.29429411289919</v>
      </c>
      <c r="C15" s="8">
        <v>12.579222498958684</v>
      </c>
      <c r="E15" s="4"/>
      <c r="F15" s="9"/>
      <c r="G15" s="7"/>
      <c r="H15" s="5"/>
      <c r="I15" s="5"/>
      <c r="J15" s="4"/>
      <c r="K15" s="4"/>
    </row>
    <row r="16" spans="1:11" ht="12" customHeight="1" x14ac:dyDescent="0.25">
      <c r="A16" s="2" t="s">
        <v>13</v>
      </c>
      <c r="B16" s="13">
        <v>362.2360848846829</v>
      </c>
      <c r="C16" s="8">
        <v>3.1147077977495474</v>
      </c>
      <c r="E16" s="4"/>
      <c r="F16" s="9"/>
      <c r="G16" s="7"/>
      <c r="H16" s="5"/>
      <c r="I16" s="5"/>
      <c r="J16" s="4"/>
      <c r="K16" s="4"/>
    </row>
    <row r="17" spans="1:11" ht="12" customHeight="1" x14ac:dyDescent="0.25">
      <c r="A17" s="2" t="s">
        <v>14</v>
      </c>
      <c r="B17" s="12">
        <v>371.66267983493856</v>
      </c>
      <c r="C17" s="8">
        <v>2.6023345943727829</v>
      </c>
      <c r="E17" s="4"/>
      <c r="F17" s="9"/>
      <c r="G17" s="7"/>
      <c r="H17" s="5"/>
      <c r="I17" s="5"/>
      <c r="J17" s="4"/>
      <c r="K17" s="4"/>
    </row>
    <row r="18" spans="1:11" ht="12" customHeight="1" x14ac:dyDescent="0.25">
      <c r="A18" s="10" t="s">
        <v>15</v>
      </c>
      <c r="B18" s="12">
        <v>364.87151584307907</v>
      </c>
      <c r="C18" s="8">
        <v>-1.8272386118712693</v>
      </c>
      <c r="E18" s="4"/>
      <c r="F18" s="9"/>
      <c r="G18" s="7"/>
      <c r="H18" s="5"/>
      <c r="I18" s="5"/>
      <c r="J18" s="4"/>
      <c r="K18" s="4"/>
    </row>
    <row r="19" spans="1:11" ht="12" customHeight="1" x14ac:dyDescent="0.25">
      <c r="A19" s="10" t="s">
        <v>16</v>
      </c>
      <c r="B19" s="12">
        <v>428.40344494845823</v>
      </c>
      <c r="C19" s="8">
        <v>17.412137244690388</v>
      </c>
      <c r="E19" s="4"/>
      <c r="F19" s="9"/>
      <c r="G19" s="7"/>
      <c r="H19" s="5"/>
      <c r="I19" s="5"/>
      <c r="J19" s="4"/>
      <c r="K19" s="4"/>
    </row>
    <row r="20" spans="1:11" ht="12" customHeight="1" x14ac:dyDescent="0.25">
      <c r="A20" s="10" t="s">
        <v>21</v>
      </c>
      <c r="B20" s="12">
        <v>407.27828155097484</v>
      </c>
      <c r="C20" s="8">
        <v>-4.9311376102554423</v>
      </c>
      <c r="E20" s="4"/>
      <c r="F20" s="9"/>
      <c r="G20" s="7"/>
      <c r="H20" s="5"/>
      <c r="I20" s="5"/>
      <c r="J20" s="4"/>
      <c r="K20" s="4"/>
    </row>
    <row r="21" spans="1:11" ht="12" customHeight="1" x14ac:dyDescent="0.25">
      <c r="A21" s="10" t="s">
        <v>22</v>
      </c>
      <c r="B21" s="12">
        <v>417.78682426307171</v>
      </c>
      <c r="C21" s="8">
        <v>2.5801873530007078</v>
      </c>
      <c r="E21" s="4"/>
      <c r="F21" s="9"/>
      <c r="G21" s="7"/>
      <c r="H21" s="5"/>
      <c r="I21" s="5"/>
      <c r="J21" s="4"/>
      <c r="K21" s="4"/>
    </row>
    <row r="22" spans="1:11" ht="12" customHeight="1" x14ac:dyDescent="0.25">
      <c r="A22" s="10" t="s">
        <v>23</v>
      </c>
      <c r="B22" s="12">
        <v>400.55686264566026</v>
      </c>
      <c r="C22" s="8">
        <v>-4.1241036377351383</v>
      </c>
      <c r="E22" s="4"/>
      <c r="F22" s="9"/>
      <c r="G22" s="7"/>
      <c r="H22" s="5"/>
      <c r="I22" s="5"/>
      <c r="J22" s="4"/>
      <c r="K22" s="4"/>
    </row>
    <row r="23" spans="1:11" ht="12" customHeight="1" x14ac:dyDescent="0.25">
      <c r="A23" s="10" t="s">
        <v>24</v>
      </c>
      <c r="B23" s="12">
        <v>406.45248922080094</v>
      </c>
      <c r="C23" s="8">
        <v>1.4718575875096311</v>
      </c>
      <c r="E23" s="4"/>
      <c r="F23" s="9"/>
      <c r="G23" s="7"/>
      <c r="H23" s="5"/>
      <c r="I23" s="5"/>
      <c r="J23" s="4"/>
      <c r="K23" s="4"/>
    </row>
    <row r="24" spans="1:11" ht="12" customHeight="1" x14ac:dyDescent="0.25">
      <c r="A24" s="10" t="s">
        <v>25</v>
      </c>
      <c r="B24" s="12">
        <v>378.1836084291308</v>
      </c>
      <c r="C24" s="8">
        <v>-6.955027104364313</v>
      </c>
      <c r="E24" s="4"/>
      <c r="F24" s="9"/>
      <c r="G24" s="7"/>
      <c r="H24" s="5"/>
      <c r="I24" s="5"/>
      <c r="J24" s="4"/>
      <c r="K24" s="4"/>
    </row>
    <row r="25" spans="1:11" ht="12" customHeight="1" x14ac:dyDescent="0.25">
      <c r="A25" s="10" t="s">
        <v>26</v>
      </c>
      <c r="B25" s="12">
        <v>395.42712238430329</v>
      </c>
      <c r="C25" s="8">
        <v>4.559561432817576</v>
      </c>
      <c r="E25" s="4"/>
      <c r="F25" s="9"/>
      <c r="G25" s="7"/>
      <c r="H25" s="5"/>
      <c r="I25" s="5"/>
      <c r="J25" s="4"/>
      <c r="K25" s="4"/>
    </row>
    <row r="26" spans="1:11" ht="12" customHeight="1" x14ac:dyDescent="0.25">
      <c r="A26" s="10" t="s">
        <v>27</v>
      </c>
      <c r="B26" s="12">
        <v>394.49264343059212</v>
      </c>
      <c r="C26" s="8">
        <v>-0.23632141064996873</v>
      </c>
      <c r="E26" s="4"/>
      <c r="F26" s="9"/>
      <c r="G26" s="7"/>
      <c r="H26" s="5"/>
      <c r="I26" s="5"/>
      <c r="J26" s="4"/>
      <c r="K26" s="4"/>
    </row>
    <row r="27" spans="1:11" ht="12" customHeight="1" x14ac:dyDescent="0.25">
      <c r="A27" s="10" t="s">
        <v>28</v>
      </c>
      <c r="B27" s="12">
        <v>384.28523994462125</v>
      </c>
      <c r="C27" s="8">
        <v>-2.5874762574037162</v>
      </c>
      <c r="E27" s="4"/>
      <c r="F27" s="9"/>
      <c r="G27" s="7"/>
      <c r="H27" s="5"/>
      <c r="I27" s="5"/>
      <c r="J27" s="4"/>
      <c r="K27" s="4"/>
    </row>
    <row r="28" spans="1:11" ht="12" customHeight="1" x14ac:dyDescent="0.25">
      <c r="A28" s="10" t="s">
        <v>29</v>
      </c>
      <c r="B28" s="12">
        <v>366.47697222536107</v>
      </c>
      <c r="C28" s="8">
        <v>-4.6341274314429848</v>
      </c>
      <c r="E28" s="4"/>
      <c r="F28" s="9"/>
      <c r="G28" s="7"/>
      <c r="H28" s="5"/>
      <c r="I28" s="5"/>
      <c r="J28" s="4"/>
      <c r="K28" s="4"/>
    </row>
    <row r="29" spans="1:11" ht="12" customHeight="1" x14ac:dyDescent="0.25">
      <c r="A29" s="10" t="s">
        <v>30</v>
      </c>
      <c r="B29" s="12">
        <v>397.67189215285555</v>
      </c>
      <c r="C29" s="8">
        <v>8.5121091614759088</v>
      </c>
      <c r="E29" s="4"/>
      <c r="F29" s="9"/>
      <c r="G29" s="7"/>
      <c r="H29" s="5"/>
      <c r="I29" s="5"/>
      <c r="J29" s="4"/>
      <c r="K29" s="4"/>
    </row>
    <row r="30" spans="1:11" ht="32.4" customHeight="1" x14ac:dyDescent="0.25">
      <c r="A30" s="14" t="s">
        <v>6</v>
      </c>
      <c r="B30" s="14"/>
      <c r="C30" s="14"/>
    </row>
    <row r="31" spans="1:11" ht="15.65" customHeight="1" x14ac:dyDescent="0.25">
      <c r="A31" s="15" t="s">
        <v>0</v>
      </c>
      <c r="B31" s="15"/>
      <c r="C31" s="15"/>
    </row>
    <row r="32" spans="1:11" ht="15.5" x14ac:dyDescent="0.35">
      <c r="A32" s="1"/>
      <c r="B32" s="1"/>
      <c r="C32" s="1"/>
    </row>
    <row r="33" spans="1:3" ht="15.5" x14ac:dyDescent="0.35">
      <c r="A33" s="1"/>
      <c r="B33" s="1"/>
      <c r="C33" s="1"/>
    </row>
    <row r="34" spans="1:3" ht="15.5" x14ac:dyDescent="0.35">
      <c r="A34" s="1"/>
      <c r="B34" s="1"/>
      <c r="C34" s="1"/>
    </row>
  </sheetData>
  <mergeCells count="7">
    <mergeCell ref="A30:C30"/>
    <mergeCell ref="A31:C31"/>
    <mergeCell ref="A4:A5"/>
    <mergeCell ref="A1:C1"/>
    <mergeCell ref="A2:C2"/>
    <mergeCell ref="A3:C3"/>
    <mergeCell ref="B4:C4"/>
  </mergeCells>
  <printOptions horizontalCentered="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4AAF7-4E83-4B4C-984C-C5B647D918B6}">
  <dimension ref="A1:G37"/>
  <sheetViews>
    <sheetView zoomScaleNormal="100" workbookViewId="0">
      <selection sqref="A1:D1"/>
    </sheetView>
  </sheetViews>
  <sheetFormatPr defaultRowHeight="12.5" x14ac:dyDescent="0.25"/>
  <cols>
    <col min="1" max="1" width="19.54296875" customWidth="1"/>
    <col min="2" max="2" width="12.90625" customWidth="1"/>
    <col min="3" max="3" width="14.90625" customWidth="1"/>
    <col min="4" max="4" width="18.08984375" customWidth="1"/>
    <col min="5" max="5" width="15.6328125" style="23" customWidth="1"/>
    <col min="7" max="7" width="8.7265625" style="32"/>
  </cols>
  <sheetData>
    <row r="1" spans="1:7" ht="12.75" customHeight="1" x14ac:dyDescent="0.3">
      <c r="A1" s="31" t="s">
        <v>45</v>
      </c>
      <c r="B1" s="31"/>
      <c r="C1" s="31"/>
      <c r="D1" s="31"/>
    </row>
    <row r="2" spans="1:7" ht="89.25" customHeight="1" x14ac:dyDescent="0.25">
      <c r="A2" s="15" t="s">
        <v>5</v>
      </c>
      <c r="B2" s="15"/>
      <c r="C2" s="15"/>
      <c r="D2" s="15"/>
      <c r="E2" s="33"/>
    </row>
    <row r="3" spans="1:7" ht="30.65" customHeight="1" x14ac:dyDescent="0.25">
      <c r="A3" s="42" t="s">
        <v>39</v>
      </c>
      <c r="B3" s="43" t="s">
        <v>44</v>
      </c>
      <c r="C3" s="42" t="s">
        <v>37</v>
      </c>
      <c r="D3" s="39" t="s">
        <v>36</v>
      </c>
      <c r="E3" s="41" t="s">
        <v>43</v>
      </c>
    </row>
    <row r="4" spans="1:7" ht="38.25" customHeight="1" x14ac:dyDescent="0.25">
      <c r="A4" s="39"/>
      <c r="B4" s="40"/>
      <c r="C4" s="39"/>
      <c r="D4" s="39"/>
      <c r="E4" s="38"/>
    </row>
    <row r="5" spans="1:7" ht="12.75" customHeight="1" x14ac:dyDescent="0.3">
      <c r="A5" s="26">
        <v>1995</v>
      </c>
      <c r="B5" s="34">
        <v>287.77629227112993</v>
      </c>
      <c r="C5" s="36" t="s">
        <v>34</v>
      </c>
      <c r="D5" s="36" t="s">
        <v>34</v>
      </c>
      <c r="E5" s="23" t="s">
        <v>34</v>
      </c>
      <c r="F5" s="37"/>
      <c r="G5" s="4"/>
    </row>
    <row r="6" spans="1:7" ht="12.75" customHeight="1" x14ac:dyDescent="0.3">
      <c r="A6" s="26">
        <v>1996</v>
      </c>
      <c r="B6" s="34">
        <v>278.327825507358</v>
      </c>
      <c r="C6" s="24">
        <v>-3.2832679471976829</v>
      </c>
      <c r="D6" s="23">
        <v>-3.2832679471976829</v>
      </c>
      <c r="E6" s="36">
        <v>3.1901041666666705</v>
      </c>
      <c r="G6" s="4"/>
    </row>
    <row r="7" spans="1:7" ht="12.75" customHeight="1" x14ac:dyDescent="0.3">
      <c r="A7" s="26">
        <v>1997</v>
      </c>
      <c r="B7" s="34">
        <v>293.51196756371581</v>
      </c>
      <c r="C7" s="24">
        <v>5.4554883359861552</v>
      </c>
      <c r="D7" s="23">
        <v>1.9931020888899302</v>
      </c>
      <c r="E7" s="23">
        <v>5.121527777777783</v>
      </c>
      <c r="G7" s="4"/>
    </row>
    <row r="8" spans="1:7" ht="12.75" customHeight="1" x14ac:dyDescent="0.3">
      <c r="A8" s="26">
        <v>1998</v>
      </c>
      <c r="B8" s="34">
        <v>316.18113834240677</v>
      </c>
      <c r="C8" s="24">
        <v>7.7234229891392463</v>
      </c>
      <c r="D8" s="23">
        <v>9.8704607829595155</v>
      </c>
      <c r="E8" s="23">
        <v>6.74913194444445</v>
      </c>
      <c r="G8" s="4"/>
    </row>
    <row r="9" spans="1:7" ht="12.75" customHeight="1" x14ac:dyDescent="0.3">
      <c r="A9" s="26">
        <v>1999</v>
      </c>
      <c r="B9" s="34">
        <v>317.93329418607772</v>
      </c>
      <c r="C9" s="24">
        <v>0.55416203915790196</v>
      </c>
      <c r="D9" s="23">
        <v>10.479321168866546</v>
      </c>
      <c r="E9" s="23">
        <v>9.5486111111111249</v>
      </c>
      <c r="G9" s="4"/>
    </row>
    <row r="10" spans="1:7" ht="12.75" customHeight="1" x14ac:dyDescent="0.3">
      <c r="A10" s="26">
        <v>2000</v>
      </c>
      <c r="B10" s="34">
        <v>340.07769646834237</v>
      </c>
      <c r="C10" s="24">
        <v>6.9651095645566876</v>
      </c>
      <c r="D10" s="23">
        <v>18.174326934456573</v>
      </c>
      <c r="E10" s="23">
        <v>13.302951388888893</v>
      </c>
      <c r="G10" s="4"/>
    </row>
    <row r="11" spans="1:7" ht="12.75" customHeight="1" x14ac:dyDescent="0.3">
      <c r="A11" s="26">
        <v>2001</v>
      </c>
      <c r="B11" s="34">
        <v>299.80855841236325</v>
      </c>
      <c r="C11" s="24">
        <v>-11.841158204189302</v>
      </c>
      <c r="D11" s="23">
        <v>4.1811179254116801</v>
      </c>
      <c r="E11" s="23">
        <v>15.407986111111105</v>
      </c>
      <c r="G11" s="4"/>
    </row>
    <row r="12" spans="1:7" ht="12.75" customHeight="1" x14ac:dyDescent="0.3">
      <c r="A12" s="26">
        <v>2002</v>
      </c>
      <c r="B12" s="34">
        <v>308.85195706557607</v>
      </c>
      <c r="C12" s="24">
        <v>3.0163910934037879</v>
      </c>
      <c r="D12" s="23">
        <v>7.3236278875222949</v>
      </c>
      <c r="E12" s="23">
        <v>17.947048611111111</v>
      </c>
      <c r="G12" s="4"/>
    </row>
    <row r="13" spans="1:7" ht="12.75" customHeight="1" x14ac:dyDescent="0.3">
      <c r="A13" s="26">
        <v>2003</v>
      </c>
      <c r="B13" s="34">
        <v>315.77274836563271</v>
      </c>
      <c r="C13" s="24">
        <v>2.2408118652740798</v>
      </c>
      <c r="D13" s="23">
        <v>9.7285484754684965</v>
      </c>
      <c r="E13" s="23">
        <v>20.182291666666668</v>
      </c>
      <c r="G13" s="4"/>
    </row>
    <row r="14" spans="1:7" ht="12.75" customHeight="1" x14ac:dyDescent="0.3">
      <c r="A14" s="26">
        <v>2004</v>
      </c>
      <c r="B14" s="34">
        <v>297.2805762247562</v>
      </c>
      <c r="C14" s="24">
        <v>-5.8561646743069957</v>
      </c>
      <c r="D14" s="23">
        <v>3.3026639820182822</v>
      </c>
      <c r="E14" s="23">
        <v>24.175347222222239</v>
      </c>
      <c r="G14" s="4"/>
    </row>
    <row r="15" spans="1:7" ht="12.75" customHeight="1" x14ac:dyDescent="0.3">
      <c r="A15" s="26">
        <v>2005</v>
      </c>
      <c r="B15" s="34">
        <v>314.76484099281248</v>
      </c>
      <c r="C15" s="24">
        <v>5.8814016677757861</v>
      </c>
      <c r="D15" s="23">
        <v>9.3783085843135225</v>
      </c>
      <c r="E15" s="23">
        <v>28.819444444444436</v>
      </c>
      <c r="G15" s="4"/>
    </row>
    <row r="16" spans="1:7" ht="12.75" customHeight="1" x14ac:dyDescent="0.3">
      <c r="A16" s="26">
        <v>2006</v>
      </c>
      <c r="B16" s="34">
        <v>318.16064963605646</v>
      </c>
      <c r="C16" s="24">
        <v>1.078839883302444</v>
      </c>
      <c r="D16" s="23">
        <v>10.558325401002715</v>
      </c>
      <c r="E16" s="23">
        <v>31.315104166666686</v>
      </c>
      <c r="G16" s="4"/>
    </row>
    <row r="17" spans="1:7" ht="12.75" customHeight="1" x14ac:dyDescent="0.3">
      <c r="A17" s="26">
        <v>2007</v>
      </c>
      <c r="B17" s="34">
        <v>329.77068133254141</v>
      </c>
      <c r="C17" s="24">
        <v>3.6491098788507164</v>
      </c>
      <c r="D17" s="23">
        <v>14.592720175102627</v>
      </c>
      <c r="E17" s="23">
        <v>36.534071180555557</v>
      </c>
      <c r="G17" s="4"/>
    </row>
    <row r="18" spans="1:7" ht="12.75" customHeight="1" x14ac:dyDescent="0.3">
      <c r="A18" s="26">
        <v>2008</v>
      </c>
      <c r="B18" s="34">
        <v>345.42057758562242</v>
      </c>
      <c r="C18" s="24">
        <v>4.7456906083472052</v>
      </c>
      <c r="D18" s="23">
        <v>20.030936134302067</v>
      </c>
      <c r="E18" s="23">
        <v>38.720920138888914</v>
      </c>
      <c r="G18" s="4"/>
    </row>
    <row r="19" spans="1:7" ht="12.75" customHeight="1" x14ac:dyDescent="0.3">
      <c r="A19" s="26">
        <v>2009</v>
      </c>
      <c r="B19" s="34">
        <v>319.85267293861864</v>
      </c>
      <c r="C19" s="24">
        <v>-7.4019633762745496</v>
      </c>
      <c r="D19" s="23">
        <v>11.146290201441534</v>
      </c>
      <c r="E19" s="23">
        <v>40.72395833333335</v>
      </c>
      <c r="G19" s="4"/>
    </row>
    <row r="20" spans="1:7" ht="12.75" customHeight="1" x14ac:dyDescent="0.3">
      <c r="A20" s="26">
        <v>2010</v>
      </c>
      <c r="B20" s="34">
        <v>334.77680071706561</v>
      </c>
      <c r="C20" s="24">
        <v>4.6659381149867674</v>
      </c>
      <c r="D20" s="23">
        <v>16.332307319344398</v>
      </c>
      <c r="E20" s="23">
        <v>42.511501736111107</v>
      </c>
      <c r="G20" s="4"/>
    </row>
    <row r="21" spans="1:7" ht="12.75" customHeight="1" x14ac:dyDescent="0.3">
      <c r="A21" s="26">
        <v>2011</v>
      </c>
      <c r="B21" s="34">
        <v>368.385034820312</v>
      </c>
      <c r="C21" s="24">
        <v>10.0389973353172</v>
      </c>
      <c r="D21" s="23">
        <v>28.010904551246398</v>
      </c>
      <c r="E21" s="23">
        <v>47.205512152777779</v>
      </c>
      <c r="G21" s="4"/>
    </row>
    <row r="22" spans="1:7" ht="12.75" customHeight="1" x14ac:dyDescent="0.3">
      <c r="A22" s="26">
        <v>2012</v>
      </c>
      <c r="B22" s="34">
        <v>374.2296538702289</v>
      </c>
      <c r="C22" s="24">
        <v>1.5865517047313673</v>
      </c>
      <c r="D22" s="23">
        <v>30.041863739646242</v>
      </c>
      <c r="E22" s="23">
        <v>49.986762152777793</v>
      </c>
      <c r="G22" s="4"/>
    </row>
    <row r="23" spans="1:7" ht="12.75" customHeight="1" x14ac:dyDescent="0.3">
      <c r="A23" s="26">
        <v>2013</v>
      </c>
      <c r="B23" s="34">
        <v>388.13132784789798</v>
      </c>
      <c r="C23" s="24">
        <v>3.7147440973477055</v>
      </c>
      <c r="D23" s="23">
        <v>34.872586196995698</v>
      </c>
      <c r="E23" s="23">
        <v>51.836805555555557</v>
      </c>
      <c r="G23" s="4"/>
    </row>
    <row r="24" spans="1:7" ht="12.75" customHeight="1" x14ac:dyDescent="0.3">
      <c r="A24" s="26">
        <v>2014</v>
      </c>
      <c r="B24" s="34">
        <v>395.35515513175397</v>
      </c>
      <c r="C24" s="24">
        <v>1.8611811944968508</v>
      </c>
      <c r="D24" s="23">
        <v>37.382809407825732</v>
      </c>
      <c r="E24" s="23">
        <v>53.731770833333329</v>
      </c>
      <c r="G24" s="4"/>
    </row>
    <row r="25" spans="1:7" ht="12.75" customHeight="1" x14ac:dyDescent="0.3">
      <c r="A25" s="26">
        <v>2015</v>
      </c>
      <c r="B25" s="34">
        <v>365.38887943519097</v>
      </c>
      <c r="C25" s="24">
        <v>-7.5795839026246163</v>
      </c>
      <c r="D25" s="23">
        <v>26.969764100976718</v>
      </c>
      <c r="E25" s="23">
        <v>54.448567708333329</v>
      </c>
      <c r="G25" s="4"/>
    </row>
    <row r="26" spans="1:7" ht="12.75" customHeight="1" x14ac:dyDescent="0.3">
      <c r="A26" s="26">
        <v>2016</v>
      </c>
      <c r="B26" s="34">
        <v>346.71793272649376</v>
      </c>
      <c r="C26" s="24">
        <v>-5.1098836772367839</v>
      </c>
      <c r="D26" s="23">
        <v>20.481756850154859</v>
      </c>
      <c r="E26" s="23">
        <v>57.229600694444457</v>
      </c>
      <c r="G26" s="4"/>
    </row>
    <row r="27" spans="1:7" ht="12.75" customHeight="1" x14ac:dyDescent="0.3">
      <c r="A27" s="26">
        <v>2017</v>
      </c>
      <c r="B27" s="34">
        <v>347.33</v>
      </c>
      <c r="C27" s="24">
        <v>0.17653176133495596</v>
      </c>
      <c r="D27" s="23">
        <v>20.694445417609735</v>
      </c>
      <c r="E27" s="23">
        <v>60.559027777777771</v>
      </c>
      <c r="G27" s="4"/>
    </row>
    <row r="28" spans="1:7" ht="12.75" customHeight="1" x14ac:dyDescent="0.3">
      <c r="A28" s="26">
        <v>2018</v>
      </c>
      <c r="B28" s="34">
        <v>359.29619811453568</v>
      </c>
      <c r="C28" s="24">
        <v>3.4451956682508569</v>
      </c>
      <c r="D28" s="23">
        <v>24.852605222956623</v>
      </c>
      <c r="E28" s="23">
        <v>64.096354166666671</v>
      </c>
      <c r="G28" s="35"/>
    </row>
    <row r="29" spans="1:7" ht="12.75" customHeight="1" x14ac:dyDescent="0.3">
      <c r="A29" s="26">
        <v>2019</v>
      </c>
      <c r="B29" s="34">
        <v>356.51252512732231</v>
      </c>
      <c r="C29" s="24">
        <v>-0.77475715073556251</v>
      </c>
      <c r="D29" s="23">
        <v>23.885300736112121</v>
      </c>
      <c r="E29" s="23">
        <v>67.432291666666671</v>
      </c>
      <c r="G29" s="4"/>
    </row>
    <row r="30" spans="1:7" ht="12.75" customHeight="1" x14ac:dyDescent="0.3">
      <c r="A30" s="26">
        <v>2020</v>
      </c>
      <c r="B30" s="34">
        <v>260.6724669361526</v>
      </c>
      <c r="C30" s="24">
        <v>-26.882662301118899</v>
      </c>
      <c r="D30" s="23">
        <v>-9.4183663015024592</v>
      </c>
      <c r="E30" s="23">
        <v>69.5075954861111</v>
      </c>
      <c r="G30" s="4"/>
    </row>
    <row r="31" spans="1:7" ht="12.75" customHeight="1" x14ac:dyDescent="0.3">
      <c r="A31" s="26">
        <v>2021</v>
      </c>
      <c r="B31" s="34">
        <v>327.13713261724473</v>
      </c>
      <c r="C31" s="24">
        <v>25.49738622659045</v>
      </c>
      <c r="D31" s="23">
        <v>13.67758269295887</v>
      </c>
      <c r="E31" s="23">
        <v>80.8461371527778</v>
      </c>
      <c r="G31" s="4"/>
    </row>
    <row r="32" spans="1:7" ht="12.75" customHeight="1" x14ac:dyDescent="0.3">
      <c r="A32" s="26">
        <v>2022</v>
      </c>
      <c r="B32" s="34">
        <v>393.85093232647353</v>
      </c>
      <c r="C32" s="24">
        <v>20.393221391741221</v>
      </c>
      <c r="D32" s="23">
        <v>36.860103804313674</v>
      </c>
      <c r="E32" s="23">
        <v>93.689236111111114</v>
      </c>
      <c r="G32" s="4"/>
    </row>
    <row r="33" spans="1:7" ht="12.75" customHeight="1" x14ac:dyDescent="0.3">
      <c r="A33" s="26">
        <v>2023</v>
      </c>
      <c r="B33" s="34">
        <v>384.86276340750806</v>
      </c>
      <c r="C33" s="24">
        <v>-2.2821245758826691</v>
      </c>
      <c r="D33" s="23">
        <v>33.736785740816899</v>
      </c>
      <c r="E33" s="23">
        <v>99.971354166666686</v>
      </c>
      <c r="G33" s="4"/>
    </row>
    <row r="34" spans="1:7" ht="12.75" customHeight="1" x14ac:dyDescent="0.3">
      <c r="A34" s="26">
        <v>2024</v>
      </c>
      <c r="B34" s="34">
        <v>397.67189215285555</v>
      </c>
      <c r="C34" s="24">
        <v>3.3282328048413135</v>
      </c>
      <c r="D34" s="23">
        <v>38.187857315983102</v>
      </c>
      <c r="E34" s="23">
        <v>105.46050347222223</v>
      </c>
      <c r="G34" s="4"/>
    </row>
    <row r="35" spans="1:7" ht="26" customHeight="1" x14ac:dyDescent="0.25">
      <c r="A35" s="14" t="s">
        <v>6</v>
      </c>
      <c r="B35" s="14"/>
      <c r="C35" s="14"/>
      <c r="D35" s="14"/>
      <c r="E35" s="14"/>
    </row>
    <row r="36" spans="1:7" x14ac:dyDescent="0.25">
      <c r="A36" s="22" t="s">
        <v>0</v>
      </c>
      <c r="B36" s="22"/>
      <c r="C36" s="22"/>
      <c r="D36" s="22"/>
      <c r="E36" s="22"/>
    </row>
    <row r="37" spans="1:7" ht="15.65" customHeight="1" x14ac:dyDescent="0.25">
      <c r="A37" s="33" t="s">
        <v>42</v>
      </c>
      <c r="B37" s="33"/>
      <c r="C37" s="33"/>
      <c r="D37" s="33"/>
      <c r="E37" s="33"/>
    </row>
  </sheetData>
  <mergeCells count="10">
    <mergeCell ref="A1:D1"/>
    <mergeCell ref="B3:B4"/>
    <mergeCell ref="C3:C4"/>
    <mergeCell ref="D3:D4"/>
    <mergeCell ref="A2:E2"/>
    <mergeCell ref="A37:E37"/>
    <mergeCell ref="A35:E35"/>
    <mergeCell ref="A36:E36"/>
    <mergeCell ref="E3:E4"/>
    <mergeCell ref="A3:A4"/>
  </mergeCells>
  <printOptions horizontalCentered="1"/>
  <pageMargins left="0.75" right="0.75" top="0.5" bottom="0.5"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E510B-1FDE-40A5-A31B-D241C8A8564B}">
  <dimension ref="A1:E35"/>
  <sheetViews>
    <sheetView workbookViewId="0">
      <selection sqref="A1:C1"/>
    </sheetView>
  </sheetViews>
  <sheetFormatPr defaultRowHeight="12.5" x14ac:dyDescent="0.25"/>
  <cols>
    <col min="1" max="1" width="13.453125" style="28" customWidth="1"/>
    <col min="2" max="2" width="26" style="28" customWidth="1"/>
    <col min="3" max="3" width="27.54296875" style="28" customWidth="1"/>
    <col min="5" max="5" width="8.7265625" style="9"/>
  </cols>
  <sheetData>
    <row r="1" spans="1:5" ht="25.5" customHeight="1" x14ac:dyDescent="0.3">
      <c r="A1" s="48" t="s">
        <v>47</v>
      </c>
      <c r="B1" s="48"/>
      <c r="C1" s="48"/>
    </row>
    <row r="2" spans="1:5" ht="15" customHeight="1" x14ac:dyDescent="0.25">
      <c r="A2" s="47" t="s">
        <v>2</v>
      </c>
      <c r="B2" s="47"/>
      <c r="C2" s="47"/>
    </row>
    <row r="3" spans="1:5" ht="107.4" customHeight="1" x14ac:dyDescent="0.25">
      <c r="A3" s="46" t="s">
        <v>5</v>
      </c>
      <c r="B3" s="46"/>
      <c r="C3" s="46"/>
    </row>
    <row r="4" spans="1:5" ht="28.5" customHeight="1" x14ac:dyDescent="0.3">
      <c r="A4" s="31" t="s">
        <v>1</v>
      </c>
      <c r="B4" s="42" t="s">
        <v>46</v>
      </c>
      <c r="C4" s="42"/>
    </row>
    <row r="5" spans="1:5" ht="38.25" customHeight="1" x14ac:dyDescent="0.3">
      <c r="A5" s="17"/>
      <c r="B5" s="3" t="s">
        <v>44</v>
      </c>
      <c r="C5" s="3" t="s">
        <v>3</v>
      </c>
      <c r="E5"/>
    </row>
    <row r="6" spans="1:5" ht="12.75" customHeight="1" x14ac:dyDescent="0.25">
      <c r="A6" s="45" t="s">
        <v>17</v>
      </c>
      <c r="B6" s="9">
        <v>350.122598122657</v>
      </c>
      <c r="C6" s="23">
        <v>-2.5532137662515284</v>
      </c>
      <c r="E6" s="4"/>
    </row>
    <row r="7" spans="1:5" ht="12.75" customHeight="1" x14ac:dyDescent="0.25">
      <c r="A7" s="45" t="s">
        <v>18</v>
      </c>
      <c r="B7" s="9">
        <v>357.06898282037434</v>
      </c>
      <c r="C7" s="23">
        <v>1.9839863907567175</v>
      </c>
      <c r="E7" s="4"/>
    </row>
    <row r="8" spans="1:5" ht="12.75" customHeight="1" x14ac:dyDescent="0.25">
      <c r="A8" s="45" t="s">
        <v>19</v>
      </c>
      <c r="B8" s="9">
        <v>345.09001161924903</v>
      </c>
      <c r="C8" s="23">
        <v>-3.3548058715453903</v>
      </c>
      <c r="E8" s="4"/>
    </row>
    <row r="9" spans="1:5" ht="12.75" customHeight="1" x14ac:dyDescent="0.25">
      <c r="A9" s="45" t="s">
        <v>20</v>
      </c>
      <c r="B9" s="9">
        <v>356.51252512732231</v>
      </c>
      <c r="C9" s="23">
        <v>3.3100098882827633</v>
      </c>
      <c r="E9" s="4"/>
    </row>
    <row r="10" spans="1:5" ht="12.75" customHeight="1" x14ac:dyDescent="0.25">
      <c r="A10" s="45" t="s">
        <v>7</v>
      </c>
      <c r="B10" s="9">
        <v>336.00093489825167</v>
      </c>
      <c r="C10" s="23">
        <v>-5.7533996096617575</v>
      </c>
      <c r="E10" s="4"/>
    </row>
    <row r="11" spans="1:5" ht="12.75" customHeight="1" x14ac:dyDescent="0.25">
      <c r="A11" s="45" t="s">
        <v>8</v>
      </c>
      <c r="B11" s="9">
        <v>259.1211332180157</v>
      </c>
      <c r="C11" s="23">
        <v>-22.880829692785479</v>
      </c>
      <c r="E11" s="4"/>
    </row>
    <row r="12" spans="1:5" ht="12.75" customHeight="1" x14ac:dyDescent="0.25">
      <c r="A12" s="45" t="s">
        <v>9</v>
      </c>
      <c r="B12" s="9">
        <v>244.71050144614031</v>
      </c>
      <c r="C12" s="23">
        <v>-5.5613494711567091</v>
      </c>
      <c r="E12" s="4"/>
    </row>
    <row r="13" spans="1:5" ht="12.75" customHeight="1" x14ac:dyDescent="0.25">
      <c r="A13" s="45" t="s">
        <v>10</v>
      </c>
      <c r="B13" s="9">
        <v>260.6724669361526</v>
      </c>
      <c r="C13" s="23">
        <v>6.5227954647158635</v>
      </c>
      <c r="E13" s="4"/>
    </row>
    <row r="14" spans="1:5" ht="12.75" customHeight="1" x14ac:dyDescent="0.25">
      <c r="A14" s="45" t="s">
        <v>11</v>
      </c>
      <c r="B14" s="9">
        <v>260.20121140272516</v>
      </c>
      <c r="C14" s="23">
        <v>-0.18078454505241809</v>
      </c>
      <c r="E14" s="4"/>
    </row>
    <row r="15" spans="1:5" ht="12.75" customHeight="1" x14ac:dyDescent="0.25">
      <c r="A15" s="45" t="s">
        <v>12</v>
      </c>
      <c r="B15" s="9">
        <v>299.78650226460962</v>
      </c>
      <c r="C15" s="23">
        <v>15.213338419326771</v>
      </c>
      <c r="E15" s="4"/>
    </row>
    <row r="16" spans="1:5" ht="12.75" customHeight="1" x14ac:dyDescent="0.25">
      <c r="A16" s="45" t="s">
        <v>13</v>
      </c>
      <c r="B16" s="9">
        <v>314.0729743696287</v>
      </c>
      <c r="C16" s="23">
        <v>4.7655488146057259</v>
      </c>
      <c r="E16" s="4"/>
    </row>
    <row r="17" spans="1:5" ht="12.75" customHeight="1" x14ac:dyDescent="0.25">
      <c r="A17" s="45" t="s">
        <v>14</v>
      </c>
      <c r="B17" s="9">
        <v>327.13713261724473</v>
      </c>
      <c r="C17" s="23">
        <v>4.1595932518029981</v>
      </c>
      <c r="E17" s="4"/>
    </row>
    <row r="18" spans="1:5" ht="12.75" customHeight="1" x14ac:dyDescent="0.25">
      <c r="A18" s="45" t="s">
        <v>15</v>
      </c>
      <c r="B18" s="9">
        <v>328.49312099147795</v>
      </c>
      <c r="C18" s="23">
        <v>0.41450151604151486</v>
      </c>
      <c r="E18" s="4"/>
    </row>
    <row r="19" spans="1:5" ht="12.75" customHeight="1" x14ac:dyDescent="0.25">
      <c r="A19" s="45" t="s">
        <v>16</v>
      </c>
      <c r="B19" s="9">
        <v>397.16059377793039</v>
      </c>
      <c r="C19" s="23">
        <v>20.90377800886548</v>
      </c>
      <c r="E19" s="4"/>
    </row>
    <row r="20" spans="1:5" ht="12.75" customHeight="1" x14ac:dyDescent="0.25">
      <c r="A20" s="45" t="s">
        <v>21</v>
      </c>
      <c r="B20" s="9">
        <v>382.53990787612111</v>
      </c>
      <c r="C20" s="23">
        <v>-3.6813032639346739</v>
      </c>
      <c r="E20" s="4"/>
    </row>
    <row r="21" spans="1:5" ht="12.75" customHeight="1" x14ac:dyDescent="0.25">
      <c r="A21" s="45" t="s">
        <v>22</v>
      </c>
      <c r="B21" s="9">
        <v>393.85093232647353</v>
      </c>
      <c r="C21" s="23">
        <v>2.9568220772446305</v>
      </c>
      <c r="E21" s="4"/>
    </row>
    <row r="22" spans="1:5" ht="12.75" customHeight="1" x14ac:dyDescent="0.25">
      <c r="A22" s="45" t="s">
        <v>23</v>
      </c>
      <c r="B22" s="9">
        <v>381.55376361697887</v>
      </c>
      <c r="C22" s="23">
        <v>-3.1222901103357565</v>
      </c>
      <c r="E22" s="4"/>
    </row>
    <row r="23" spans="1:5" ht="12.75" customHeight="1" x14ac:dyDescent="0.25">
      <c r="A23" s="45" t="s">
        <v>24</v>
      </c>
      <c r="B23" s="9">
        <v>391.78604043087245</v>
      </c>
      <c r="C23" s="23">
        <v>2.6817391910633086</v>
      </c>
      <c r="E23" s="4"/>
    </row>
    <row r="24" spans="1:5" ht="12.75" customHeight="1" x14ac:dyDescent="0.25">
      <c r="A24" s="45" t="s">
        <v>25</v>
      </c>
      <c r="B24" s="9">
        <v>367.69566233189062</v>
      </c>
      <c r="C24" s="23">
        <v>-6.1488607589203745</v>
      </c>
      <c r="E24" s="4"/>
    </row>
    <row r="25" spans="1:5" ht="12.75" customHeight="1" x14ac:dyDescent="0.25">
      <c r="A25" s="45" t="s">
        <v>26</v>
      </c>
      <c r="B25" s="9">
        <v>384.86276340750806</v>
      </c>
      <c r="C25" s="23">
        <v>4.6688342654752386</v>
      </c>
      <c r="E25" s="4"/>
    </row>
    <row r="26" spans="1:5" ht="12.75" customHeight="1" x14ac:dyDescent="0.25">
      <c r="A26" s="45" t="s">
        <v>27</v>
      </c>
      <c r="B26" s="9">
        <v>387.9520862219905</v>
      </c>
      <c r="C26" s="23">
        <v>0.80270764236324543</v>
      </c>
      <c r="E26" s="4"/>
    </row>
    <row r="27" spans="1:5" ht="12.75" customHeight="1" x14ac:dyDescent="0.25">
      <c r="A27" s="45" t="s">
        <v>28</v>
      </c>
      <c r="B27" s="9">
        <v>382.26794558497778</v>
      </c>
      <c r="C27" s="23">
        <v>-1.4651656322735145</v>
      </c>
      <c r="E27" s="4"/>
    </row>
    <row r="28" spans="1:5" ht="12.75" customHeight="1" x14ac:dyDescent="0.25">
      <c r="A28" s="45" t="s">
        <v>29</v>
      </c>
      <c r="B28" s="9">
        <v>365.65441749040247</v>
      </c>
      <c r="C28" s="23">
        <v>-4.3460426871920772</v>
      </c>
      <c r="E28" s="4"/>
    </row>
    <row r="29" spans="1:5" ht="12.75" customHeight="1" x14ac:dyDescent="0.25">
      <c r="A29" s="45" t="s">
        <v>30</v>
      </c>
      <c r="B29" s="9">
        <v>397.67189215285555</v>
      </c>
      <c r="C29" s="23">
        <v>8.7562116389017675</v>
      </c>
      <c r="E29" s="4"/>
    </row>
    <row r="30" spans="1:5" ht="27.65" customHeight="1" x14ac:dyDescent="0.25">
      <c r="A30" s="14" t="s">
        <v>6</v>
      </c>
      <c r="B30" s="14"/>
      <c r="C30" s="14"/>
      <c r="E30"/>
    </row>
    <row r="31" spans="1:5" ht="12.75" customHeight="1" x14ac:dyDescent="0.25">
      <c r="A31" s="15" t="s">
        <v>0</v>
      </c>
      <c r="B31" s="15"/>
      <c r="C31" s="15"/>
      <c r="E31"/>
    </row>
    <row r="32" spans="1:5" ht="15.5" x14ac:dyDescent="0.35">
      <c r="A32" s="44"/>
      <c r="B32" s="44"/>
      <c r="C32" s="44"/>
    </row>
    <row r="33" spans="1:3" ht="15.5" x14ac:dyDescent="0.35">
      <c r="A33" s="44"/>
      <c r="B33" s="44"/>
      <c r="C33" s="44"/>
    </row>
    <row r="34" spans="1:3" ht="15.5" x14ac:dyDescent="0.35">
      <c r="A34" s="44"/>
      <c r="B34" s="44"/>
      <c r="C34" s="44"/>
    </row>
    <row r="35" spans="1:3" ht="15.5" x14ac:dyDescent="0.35">
      <c r="A35" s="44"/>
      <c r="B35" s="44"/>
      <c r="C35" s="44"/>
    </row>
  </sheetData>
  <mergeCells count="7">
    <mergeCell ref="A31:C31"/>
    <mergeCell ref="A4:A5"/>
    <mergeCell ref="A1:C1"/>
    <mergeCell ref="A2:C2"/>
    <mergeCell ref="A3:C3"/>
    <mergeCell ref="B4:C4"/>
    <mergeCell ref="A30:C30"/>
  </mergeCells>
  <printOptions horizontalCentered="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79029-1A95-41F8-A5D3-23E4673661F2}">
  <dimension ref="A1:F14"/>
  <sheetViews>
    <sheetView workbookViewId="0">
      <selection sqref="A1:D1"/>
    </sheetView>
  </sheetViews>
  <sheetFormatPr defaultRowHeight="12.5" x14ac:dyDescent="0.25"/>
  <cols>
    <col min="1" max="1" width="22.453125" customWidth="1"/>
    <col min="2" max="2" width="23.54296875" customWidth="1"/>
    <col min="3" max="3" width="22" style="49" customWidth="1"/>
    <col min="4" max="4" width="20.90625" customWidth="1"/>
  </cols>
  <sheetData>
    <row r="1" spans="1:6" ht="26.25" customHeight="1" x14ac:dyDescent="0.3">
      <c r="A1" s="31" t="s">
        <v>62</v>
      </c>
      <c r="B1" s="31"/>
      <c r="C1" s="31"/>
      <c r="D1" s="31"/>
    </row>
    <row r="2" spans="1:6" ht="15.75" customHeight="1" x14ac:dyDescent="0.25">
      <c r="A2" s="15" t="s">
        <v>61</v>
      </c>
      <c r="B2" s="15"/>
      <c r="C2" s="15"/>
      <c r="D2" s="15"/>
    </row>
    <row r="3" spans="1:6" ht="89.25" customHeight="1" x14ac:dyDescent="0.25">
      <c r="A3" s="15" t="s">
        <v>5</v>
      </c>
      <c r="B3" s="15"/>
      <c r="C3" s="15"/>
      <c r="D3" s="15"/>
    </row>
    <row r="4" spans="1:6" ht="63.75" customHeight="1" x14ac:dyDescent="0.3">
      <c r="A4" s="3" t="s">
        <v>60</v>
      </c>
      <c r="B4" s="63" t="s">
        <v>59</v>
      </c>
      <c r="C4" s="63" t="s">
        <v>58</v>
      </c>
      <c r="D4" s="62" t="s">
        <v>57</v>
      </c>
    </row>
    <row r="5" spans="1:6" x14ac:dyDescent="0.25">
      <c r="A5" s="61" t="s">
        <v>56</v>
      </c>
      <c r="B5" s="25">
        <v>398.83615420820615</v>
      </c>
      <c r="C5" s="60">
        <v>0.32725749609999999</v>
      </c>
      <c r="D5" s="55">
        <v>13.767593641929514</v>
      </c>
      <c r="F5" s="28"/>
    </row>
    <row r="6" spans="1:6" x14ac:dyDescent="0.25">
      <c r="A6" s="58" t="s">
        <v>55</v>
      </c>
      <c r="B6" s="25">
        <v>377.89614176368519</v>
      </c>
      <c r="C6" s="56">
        <v>0.12790209390000001</v>
      </c>
      <c r="D6" s="55">
        <v>24.788924540841631</v>
      </c>
      <c r="E6" s="28"/>
    </row>
    <row r="7" spans="1:6" x14ac:dyDescent="0.25">
      <c r="A7" s="58" t="s">
        <v>54</v>
      </c>
      <c r="B7" s="25">
        <v>398.27151607151785</v>
      </c>
      <c r="C7" s="59">
        <v>0.14988157499999999</v>
      </c>
      <c r="D7" s="55">
        <v>11.078014860242497</v>
      </c>
    </row>
    <row r="8" spans="1:6" x14ac:dyDescent="0.25">
      <c r="A8" s="58" t="s">
        <v>53</v>
      </c>
      <c r="B8" s="25">
        <v>389.50523087921152</v>
      </c>
      <c r="C8" s="59">
        <v>0.15835096779999999</v>
      </c>
      <c r="D8" s="55">
        <v>9.3561249091280381</v>
      </c>
    </row>
    <row r="9" spans="1:6" x14ac:dyDescent="0.25">
      <c r="A9" s="58" t="s">
        <v>52</v>
      </c>
      <c r="B9" s="25">
        <v>406.09182551979353</v>
      </c>
      <c r="C9" s="56">
        <v>0.1336329584</v>
      </c>
      <c r="D9" s="55">
        <v>11.346038053995343</v>
      </c>
    </row>
    <row r="10" spans="1:6" ht="26" x14ac:dyDescent="0.3">
      <c r="A10" s="57" t="s">
        <v>51</v>
      </c>
      <c r="B10" s="25">
        <v>395.18980781141994</v>
      </c>
      <c r="C10" s="56">
        <v>0.89702509149999998</v>
      </c>
      <c r="D10" s="55">
        <v>6.4338158612168117</v>
      </c>
      <c r="F10" s="51"/>
    </row>
    <row r="11" spans="1:6" ht="26" x14ac:dyDescent="0.3">
      <c r="A11" s="3" t="s">
        <v>50</v>
      </c>
      <c r="B11" s="54">
        <v>397.67189215285555</v>
      </c>
      <c r="C11" s="53">
        <v>1</v>
      </c>
      <c r="D11" s="52">
        <v>8.1812823941847235</v>
      </c>
      <c r="F11" s="51"/>
    </row>
    <row r="12" spans="1:6" ht="30" customHeight="1" x14ac:dyDescent="0.25">
      <c r="A12" s="15" t="s">
        <v>6</v>
      </c>
      <c r="B12" s="15"/>
      <c r="C12" s="15"/>
      <c r="D12" s="15"/>
    </row>
    <row r="13" spans="1:6" ht="12.75" customHeight="1" x14ac:dyDescent="0.25">
      <c r="A13" s="50" t="s">
        <v>49</v>
      </c>
      <c r="B13" s="50"/>
      <c r="C13" s="50"/>
      <c r="D13" s="50"/>
    </row>
    <row r="14" spans="1:6" ht="29" customHeight="1" x14ac:dyDescent="0.25">
      <c r="A14" s="15" t="s">
        <v>48</v>
      </c>
      <c r="B14" s="15"/>
      <c r="C14" s="15"/>
      <c r="D14" s="15"/>
    </row>
  </sheetData>
  <mergeCells count="6">
    <mergeCell ref="A14:D14"/>
    <mergeCell ref="A1:D1"/>
    <mergeCell ref="A2:D2"/>
    <mergeCell ref="A3:D3"/>
    <mergeCell ref="A12:D12"/>
    <mergeCell ref="A13:D13"/>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Table 2</vt:lpstr>
      <vt:lpstr>Table 3</vt:lpstr>
      <vt:lpstr>Table 4</vt:lpstr>
      <vt:lpstr>Table 5</vt:lpstr>
      <vt:lpstr>Table 6 Airports Grouped</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Parker, Kiara CTR (OST)</cp:lastModifiedBy>
  <cp:lastPrinted>2011-04-26T21:31:43Z</cp:lastPrinted>
  <dcterms:created xsi:type="dcterms:W3CDTF">2007-04-17T20:12:22Z</dcterms:created>
  <dcterms:modified xsi:type="dcterms:W3CDTF">2025-04-15T12:17:51Z</dcterms:modified>
</cp:coreProperties>
</file>