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3 - Freight/"/>
    </mc:Choice>
  </mc:AlternateContent>
  <xr:revisionPtr revIDLastSave="7" documentId="13_ncr:1_{3D5A2348-B26B-E147-904E-BD6C13A25BAC}" xr6:coauthVersionLast="47" xr6:coauthVersionMax="47" xr10:uidLastSave="{7E149FB9-73C4-4589-AA88-83189F726FB2}"/>
  <bookViews>
    <workbookView xWindow="-120" yWindow="-120" windowWidth="29040" windowHeight="15720" firstSheet="1" activeTab="1" xr2:uid="{00000000-000D-0000-FFFF-FFFF00000000}"/>
  </bookViews>
  <sheets>
    <sheet name="Figure 3-3" sheetId="6" r:id="rId1"/>
    <sheet name="Figure 3-3 Data Table" sheetId="4" r:id="rId2"/>
    <sheet name="Sheet1" sheetId="7" r:id="rId3"/>
    <sheet name="Sheet2" sheetId="8" r:id="rId4"/>
  </sheets>
  <externalReferences>
    <externalReference r:id="rId5"/>
  </externalReferences>
  <definedNames>
    <definedName name="_xlnm._FilterDatabase" localSheetId="2" hidden="1">Sheet1!$A$1:$V$19</definedName>
    <definedName name="_xlnm.Print_Area" localSheetId="0">'Figure 3-3'!$A$3:$J$33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T16" i="7"/>
  <c r="T4" i="7"/>
  <c r="T17" i="7"/>
  <c r="T8" i="7"/>
  <c r="T3" i="7"/>
  <c r="T2" i="7"/>
  <c r="T6" i="7"/>
  <c r="T15" i="7"/>
  <c r="T7" i="7"/>
  <c r="T5" i="7"/>
  <c r="T10" i="7"/>
  <c r="T12" i="7"/>
  <c r="T9" i="7"/>
  <c r="T13" i="7"/>
  <c r="T18" i="7"/>
  <c r="T19" i="7"/>
  <c r="T11" i="7"/>
  <c r="T14" i="7"/>
  <c r="K14" i="7"/>
  <c r="K11" i="7"/>
  <c r="K19" i="7"/>
  <c r="K18" i="7"/>
  <c r="K13" i="7"/>
  <c r="K9" i="7"/>
  <c r="K12" i="7"/>
  <c r="K10" i="7"/>
  <c r="K5" i="7"/>
  <c r="K7" i="7"/>
  <c r="K15" i="7"/>
  <c r="K6" i="7"/>
  <c r="K2" i="7"/>
  <c r="K3" i="7"/>
  <c r="K8" i="7"/>
  <c r="K17" i="7"/>
  <c r="K4" i="7"/>
  <c r="K16" i="7"/>
  <c r="I19" i="4"/>
  <c r="I28" i="4"/>
  <c r="I27" i="4"/>
  <c r="I26" i="4"/>
  <c r="I25" i="4"/>
  <c r="I24" i="4"/>
  <c r="I23" i="4"/>
  <c r="I22" i="4"/>
  <c r="I21" i="4"/>
  <c r="I20" i="4"/>
  <c r="I5" i="4"/>
  <c r="I13" i="4"/>
  <c r="I12" i="4"/>
  <c r="I14" i="4"/>
  <c r="I11" i="4"/>
  <c r="I10" i="4"/>
  <c r="I9" i="4"/>
  <c r="I8" i="4"/>
  <c r="I7" i="4"/>
  <c r="I6" i="4"/>
</calcChain>
</file>

<file path=xl/sharedStrings.xml><?xml version="1.0" encoding="utf-8"?>
<sst xmlns="http://schemas.openxmlformats.org/spreadsheetml/2006/main" count="144" uniqueCount="73">
  <si>
    <t>FIGURE 3-3 Tonnage of Top Ten Commodities by Transporation Mode: 2023</t>
  </si>
  <si>
    <r>
      <rPr>
        <b/>
        <sz val="10"/>
        <color theme="1"/>
        <rFont val="ArialMT"/>
      </rPr>
      <t xml:space="preserve">SOURCE: </t>
    </r>
    <r>
      <rPr>
        <sz val="10"/>
        <color theme="1"/>
        <rFont val="ArialMT"/>
      </rPr>
      <t>U.S. Department of Transportation (USDOT), Bureau of Transportation Statistics, and USDOT, Federal Highway Administration, Office of Freight Management and Operations, Freight Analysis Framework, version 5.6.1, August 2023.</t>
    </r>
  </si>
  <si>
    <t>Transportation Mode Share for Top Ten Commodities by Weight and Value: 2023</t>
  </si>
  <si>
    <t>Top Ten Commodities by Weight: 2023</t>
  </si>
  <si>
    <t>(thousands of tons)</t>
  </si>
  <si>
    <t>Truck</t>
  </si>
  <si>
    <t>Rail</t>
  </si>
  <si>
    <t>Water</t>
  </si>
  <si>
    <t>Air (include truck-air)</t>
  </si>
  <si>
    <t>Multiple modes &amp; mail</t>
  </si>
  <si>
    <t>Pipeline</t>
  </si>
  <si>
    <t>Other and unknown</t>
  </si>
  <si>
    <t>Total</t>
  </si>
  <si>
    <t>Natural gas and other fossil products</t>
  </si>
  <si>
    <t>Gravel</t>
  </si>
  <si>
    <t>Gasoline</t>
  </si>
  <si>
    <t>Cereal grains</t>
  </si>
  <si>
    <t>Nonmetal min. prods.</t>
  </si>
  <si>
    <t>Crude petroleum</t>
  </si>
  <si>
    <t>Fuel oils</t>
  </si>
  <si>
    <t>Other ag prods.</t>
  </si>
  <si>
    <t>Natural sands</t>
  </si>
  <si>
    <t>Waste/scrap</t>
  </si>
  <si>
    <t>Top Ten Commodities by Value: 2023</t>
  </si>
  <si>
    <t>(million in 2023 dollars)</t>
  </si>
  <si>
    <t>Electronics</t>
  </si>
  <si>
    <t>Motorized vehicles</t>
  </si>
  <si>
    <t>Mixed freight</t>
  </si>
  <si>
    <t>Pharmaceuticals</t>
  </si>
  <si>
    <t>Machinery</t>
  </si>
  <si>
    <t>Plastics/rubber</t>
  </si>
  <si>
    <t>Misc. mfg. prods.</t>
  </si>
  <si>
    <t>Other foodstuffs</t>
  </si>
  <si>
    <r>
      <rPr>
        <b/>
        <sz val="10"/>
        <color theme="1"/>
        <rFont val="ArialMT"/>
      </rPr>
      <t xml:space="preserve">SOURCE: </t>
    </r>
    <r>
      <rPr>
        <sz val="10"/>
        <color theme="1"/>
        <rFont val="ArialMT"/>
      </rPr>
      <t>U.S. Department of Transportation (USDOT), Bureau of Transportation Statistics, and USDOT, Federal Highway Administration, Office of Freight Management and Operations, Freight Analysis Framework, version 5.6.1, July 2024.</t>
    </r>
  </si>
  <si>
    <t>No domestic mode</t>
  </si>
  <si>
    <t>toptonsflag</t>
  </si>
  <si>
    <t>topvalueflag</t>
  </si>
  <si>
    <t>TONS</t>
  </si>
  <si>
    <t>VALUE</t>
  </si>
  <si>
    <t>Numeric Label</t>
  </si>
  <si>
    <t>Description</t>
  </si>
  <si>
    <t>1</t>
  </si>
  <si>
    <t>Live animals/fish</t>
  </si>
  <si>
    <t>2</t>
  </si>
  <si>
    <t>3</t>
  </si>
  <si>
    <t>4</t>
  </si>
  <si>
    <t>Animal feed</t>
  </si>
  <si>
    <t>5</t>
  </si>
  <si>
    <t>Meat/seafood</t>
  </si>
  <si>
    <t>6</t>
  </si>
  <si>
    <t>Milled grain prods.</t>
  </si>
  <si>
    <t>7</t>
  </si>
  <si>
    <t>8</t>
  </si>
  <si>
    <t>Alcoholic beverages</t>
  </si>
  <si>
    <t>Tobacco prods.</t>
  </si>
  <si>
    <t>Building stone</t>
  </si>
  <si>
    <t>Nonmetallic minerals</t>
  </si>
  <si>
    <t>Metallic ores</t>
  </si>
  <si>
    <t>Coal</t>
  </si>
  <si>
    <t>Basic chemicals</t>
  </si>
  <si>
    <t>Fertilizers</t>
  </si>
  <si>
    <t>Chemical prods.</t>
  </si>
  <si>
    <t>Logs</t>
  </si>
  <si>
    <t>Wood prods.</t>
  </si>
  <si>
    <t>Newsprint/paper</t>
  </si>
  <si>
    <t>Paper articles</t>
  </si>
  <si>
    <t>Printed prods.</t>
  </si>
  <si>
    <t>Textiles/leather</t>
  </si>
  <si>
    <t>Base metals</t>
  </si>
  <si>
    <t>Articles-base metal</t>
  </si>
  <si>
    <t>Transport equip.</t>
  </si>
  <si>
    <t>Precision instruments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</si>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</sst>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>
    <font>
      <sz val="10"/>
      <color theme="1"/>
      <name val="ArialMT"/>
      <family val="2"/>
    </font>
    <font>
      <sz val="10"/>
      <color theme="1"/>
      <name val="ArialM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MT"/>
      <family val="2"/>
    </font>
    <font>
      <b/>
      <sz val="13"/>
      <color theme="3"/>
      <name val="ArialMT"/>
      <family val="2"/>
    </font>
    <font>
      <b/>
      <sz val="11"/>
      <color theme="3"/>
      <name val="ArialMT"/>
      <family val="2"/>
    </font>
    <font>
      <sz val="10"/>
      <color rgb="FF006100"/>
      <name val="ArialMT"/>
      <family val="2"/>
    </font>
    <font>
      <sz val="10"/>
      <color rgb="FF9C0006"/>
      <name val="ArialMT"/>
      <family val="2"/>
    </font>
    <font>
      <sz val="10"/>
      <color rgb="FF9C5700"/>
      <name val="ArialMT"/>
      <family val="2"/>
    </font>
    <font>
      <sz val="10"/>
      <color rgb="FF3F3F76"/>
      <name val="ArialMT"/>
      <family val="2"/>
    </font>
    <font>
      <b/>
      <sz val="10"/>
      <color rgb="FF3F3F3F"/>
      <name val="ArialMT"/>
      <family val="2"/>
    </font>
    <font>
      <b/>
      <sz val="10"/>
      <color rgb="FFFA7D00"/>
      <name val="ArialMT"/>
      <family val="2"/>
    </font>
    <font>
      <sz val="10"/>
      <color rgb="FFFA7D00"/>
      <name val="ArialMT"/>
      <family val="2"/>
    </font>
    <font>
      <b/>
      <sz val="10"/>
      <color theme="0"/>
      <name val="ArialMT"/>
      <family val="2"/>
    </font>
    <font>
      <sz val="10"/>
      <color rgb="FFFF0000"/>
      <name val="ArialMT"/>
      <family val="2"/>
    </font>
    <font>
      <i/>
      <sz val="10"/>
      <color rgb="FF7F7F7F"/>
      <name val="ArialMT"/>
      <family val="2"/>
    </font>
    <font>
      <b/>
      <sz val="10"/>
      <color theme="1"/>
      <name val="ArialMT"/>
      <family val="2"/>
    </font>
    <font>
      <sz val="10"/>
      <color theme="0"/>
      <name val="ArialMT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MT"/>
    </font>
    <font>
      <sz val="10"/>
      <color theme="1"/>
      <name val="ArialMT"/>
    </font>
    <font>
      <b/>
      <sz val="14"/>
      <color theme="1"/>
      <name val="Arial"/>
      <family val="2"/>
    </font>
    <font>
      <b/>
      <i/>
      <sz val="10"/>
      <color theme="1"/>
      <name val="ArialMT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39">
    <xf numFmtId="0" fontId="0" fillId="0" borderId="0" xfId="0"/>
    <xf numFmtId="0" fontId="22" fillId="0" borderId="0" xfId="0" applyFont="1" applyAlignment="1">
      <alignment horizontal="left" vertical="center" readingOrder="1"/>
    </xf>
    <xf numFmtId="0" fontId="20" fillId="0" borderId="0" xfId="0" applyFont="1"/>
    <xf numFmtId="37" fontId="0" fillId="0" borderId="0" xfId="1" applyNumberFormat="1" applyFont="1"/>
    <xf numFmtId="37" fontId="0" fillId="0" borderId="10" xfId="1" applyNumberFormat="1" applyFont="1" applyBorder="1"/>
    <xf numFmtId="0" fontId="23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/>
    <xf numFmtId="0" fontId="0" fillId="0" borderId="10" xfId="0" applyBorder="1"/>
    <xf numFmtId="0" fontId="24" fillId="0" borderId="0" xfId="0" applyFont="1" applyAlignment="1">
      <alignment horizontal="left"/>
    </xf>
    <xf numFmtId="3" fontId="24" fillId="0" borderId="0" xfId="0" applyNumberFormat="1" applyFont="1"/>
    <xf numFmtId="3" fontId="24" fillId="0" borderId="0" xfId="0" applyNumberFormat="1" applyFont="1" applyAlignment="1">
      <alignment horizontal="right"/>
    </xf>
    <xf numFmtId="37" fontId="0" fillId="0" borderId="0" xfId="0" applyNumberFormat="1"/>
    <xf numFmtId="0" fontId="24" fillId="0" borderId="10" xfId="0" applyFont="1" applyBorder="1" applyAlignment="1">
      <alignment horizontal="left"/>
    </xf>
    <xf numFmtId="3" fontId="24" fillId="0" borderId="10" xfId="0" applyNumberFormat="1" applyFont="1" applyBorder="1"/>
    <xf numFmtId="3" fontId="24" fillId="0" borderId="10" xfId="0" applyNumberFormat="1" applyFont="1" applyBorder="1" applyAlignment="1">
      <alignment horizontal="right"/>
    </xf>
    <xf numFmtId="37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9" fillId="0" borderId="12" xfId="43" applyFont="1" applyBorder="1" applyAlignment="1">
      <alignment wrapText="1"/>
    </xf>
    <xf numFmtId="0" fontId="24" fillId="0" borderId="12" xfId="0" applyFont="1" applyBorder="1" applyAlignment="1">
      <alignment horizontal="left"/>
    </xf>
    <xf numFmtId="0" fontId="25" fillId="33" borderId="13" xfId="0" applyFont="1" applyFill="1" applyBorder="1" applyAlignment="1">
      <alignment horizontal="left" vertical="center"/>
    </xf>
    <xf numFmtId="0" fontId="25" fillId="33" borderId="13" xfId="0" applyFont="1" applyFill="1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horizontal="center" wrapText="1"/>
    </xf>
    <xf numFmtId="3" fontId="0" fillId="0" borderId="0" xfId="0" applyNumberFormat="1"/>
    <xf numFmtId="0" fontId="23" fillId="0" borderId="16" xfId="0" applyFont="1" applyBorder="1" applyAlignment="1">
      <alignment vertical="center"/>
    </xf>
    <xf numFmtId="0" fontId="21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Top Ten Commodities by Weight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3-3 Data Table'!$B$4</c:f>
              <c:strCache>
                <c:ptCount val="1"/>
                <c:pt idx="0">
                  <c:v>Truck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3-3 Data Table'!$A$5:$A$14</c:f>
              <c:strCache>
                <c:ptCount val="10"/>
                <c:pt idx="0">
                  <c:v>Natural gas and other fossil products</c:v>
                </c:pt>
                <c:pt idx="1">
                  <c:v>Gravel</c:v>
                </c:pt>
                <c:pt idx="2">
                  <c:v>Gasoline</c:v>
                </c:pt>
                <c:pt idx="3">
                  <c:v>Cereal grains</c:v>
                </c:pt>
                <c:pt idx="4">
                  <c:v>Nonmetal min. prods.</c:v>
                </c:pt>
                <c:pt idx="5">
                  <c:v>Crude petroleum</c:v>
                </c:pt>
                <c:pt idx="6">
                  <c:v>Fuel oils</c:v>
                </c:pt>
                <c:pt idx="7">
                  <c:v>Other ag prods.</c:v>
                </c:pt>
                <c:pt idx="8">
                  <c:v>Natural sands</c:v>
                </c:pt>
                <c:pt idx="9">
                  <c:v>Waste/scrap</c:v>
                </c:pt>
              </c:strCache>
            </c:strRef>
          </c:cat>
          <c:val>
            <c:numRef>
              <c:f>'Figure 3-3 Data Table'!$B$5:$B$14</c:f>
              <c:numCache>
                <c:formatCode>#,##0</c:formatCode>
                <c:ptCount val="10"/>
                <c:pt idx="0">
                  <c:v>371601.89980000001</c:v>
                </c:pt>
                <c:pt idx="1">
                  <c:v>1857589.0822000001</c:v>
                </c:pt>
                <c:pt idx="2">
                  <c:v>893791.28229999996</c:v>
                </c:pt>
                <c:pt idx="3">
                  <c:v>1042297.9677</c:v>
                </c:pt>
                <c:pt idx="4">
                  <c:v>1126457.4798999999</c:v>
                </c:pt>
                <c:pt idx="5">
                  <c:v>23175.3145</c:v>
                </c:pt>
                <c:pt idx="6">
                  <c:v>612521.42720000003</c:v>
                </c:pt>
                <c:pt idx="7">
                  <c:v>612516.68839999998</c:v>
                </c:pt>
                <c:pt idx="8">
                  <c:v>569229.8554</c:v>
                </c:pt>
                <c:pt idx="9">
                  <c:v>640713.88119999995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9-F943-923C-58A05AD2E1AA}"/>
            </c:ext>
          </c:extLst>
        </c:ser>
        <c:ser>
          <c:idx val="1"/>
          <c:order val="1"/>
          <c:tx>
            <c:strRef>
              <c:f>'Figure 3-3 Data Table'!$C$4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3-3 Data Table'!$A$5:$A$14</c:f>
              <c:strCache>
                <c:ptCount val="10"/>
                <c:pt idx="0">
                  <c:v>Natural gas and other fossil products</c:v>
                </c:pt>
                <c:pt idx="1">
                  <c:v>Gravel</c:v>
                </c:pt>
                <c:pt idx="2">
                  <c:v>Gasoline</c:v>
                </c:pt>
                <c:pt idx="3">
                  <c:v>Cereal grains</c:v>
                </c:pt>
                <c:pt idx="4">
                  <c:v>Nonmetal min. prods.</c:v>
                </c:pt>
                <c:pt idx="5">
                  <c:v>Crude petroleum</c:v>
                </c:pt>
                <c:pt idx="6">
                  <c:v>Fuel oils</c:v>
                </c:pt>
                <c:pt idx="7">
                  <c:v>Other ag prods.</c:v>
                </c:pt>
                <c:pt idx="8">
                  <c:v>Natural sands</c:v>
                </c:pt>
                <c:pt idx="9">
                  <c:v>Waste/scrap</c:v>
                </c:pt>
              </c:strCache>
            </c:strRef>
          </c:cat>
          <c:val>
            <c:numRef>
              <c:f>'Figure 3-3 Data Table'!$C$5:$C$14</c:f>
              <c:numCache>
                <c:formatCode>#,##0</c:formatCode>
                <c:ptCount val="10"/>
                <c:pt idx="0">
                  <c:v>204434.98869999999</c:v>
                </c:pt>
                <c:pt idx="1">
                  <c:v>112398.5621</c:v>
                </c:pt>
                <c:pt idx="2">
                  <c:v>34927.2111</c:v>
                </c:pt>
                <c:pt idx="3">
                  <c:v>191468.3922</c:v>
                </c:pt>
                <c:pt idx="4">
                  <c:v>37533.154799999997</c:v>
                </c:pt>
                <c:pt idx="5">
                  <c:v>22962.719499999999</c:v>
                </c:pt>
                <c:pt idx="6">
                  <c:v>28170.839100000001</c:v>
                </c:pt>
                <c:pt idx="7">
                  <c:v>58275.309200000003</c:v>
                </c:pt>
                <c:pt idx="8">
                  <c:v>97677.6391</c:v>
                </c:pt>
                <c:pt idx="9">
                  <c:v>37834.551200000002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9-F943-923C-58A05AD2E1AA}"/>
            </c:ext>
          </c:extLst>
        </c:ser>
        <c:ser>
          <c:idx val="2"/>
          <c:order val="2"/>
          <c:tx>
            <c:strRef>
              <c:f>'Figure 3-3 Data Table'!$D$4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3-3 Data Table'!$A$5:$A$14</c:f>
              <c:strCache>
                <c:ptCount val="10"/>
                <c:pt idx="0">
                  <c:v>Natural gas and other fossil products</c:v>
                </c:pt>
                <c:pt idx="1">
                  <c:v>Gravel</c:v>
                </c:pt>
                <c:pt idx="2">
                  <c:v>Gasoline</c:v>
                </c:pt>
                <c:pt idx="3">
                  <c:v>Cereal grains</c:v>
                </c:pt>
                <c:pt idx="4">
                  <c:v>Nonmetal min. prods.</c:v>
                </c:pt>
                <c:pt idx="5">
                  <c:v>Crude petroleum</c:v>
                </c:pt>
                <c:pt idx="6">
                  <c:v>Fuel oils</c:v>
                </c:pt>
                <c:pt idx="7">
                  <c:v>Other ag prods.</c:v>
                </c:pt>
                <c:pt idx="8">
                  <c:v>Natural sands</c:v>
                </c:pt>
                <c:pt idx="9">
                  <c:v>Waste/scrap</c:v>
                </c:pt>
              </c:strCache>
            </c:strRef>
          </c:cat>
          <c:val>
            <c:numRef>
              <c:f>'Figure 3-3 Data Table'!$D$5:$D$14</c:f>
              <c:numCache>
                <c:formatCode>#,##0</c:formatCode>
                <c:ptCount val="10"/>
                <c:pt idx="0">
                  <c:v>97669.546100000007</c:v>
                </c:pt>
                <c:pt idx="1">
                  <c:v>72039.632800000007</c:v>
                </c:pt>
                <c:pt idx="2">
                  <c:v>65851.862899999993</c:v>
                </c:pt>
                <c:pt idx="3">
                  <c:v>67975.989700000006</c:v>
                </c:pt>
                <c:pt idx="4">
                  <c:v>9265.1329000000005</c:v>
                </c:pt>
                <c:pt idx="5">
                  <c:v>64717.032899999998</c:v>
                </c:pt>
                <c:pt idx="6">
                  <c:v>123156.7494</c:v>
                </c:pt>
                <c:pt idx="7">
                  <c:v>55383.568899999998</c:v>
                </c:pt>
                <c:pt idx="8">
                  <c:v>6427.9928</c:v>
                </c:pt>
                <c:pt idx="9">
                  <c:v>13308.9391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9-F943-923C-58A05AD2E1AA}"/>
            </c:ext>
          </c:extLst>
        </c:ser>
        <c:ser>
          <c:idx val="3"/>
          <c:order val="3"/>
          <c:tx>
            <c:strRef>
              <c:f>'Figure 3-3 Data Table'!$E$4</c:f>
              <c:strCache>
                <c:ptCount val="1"/>
                <c:pt idx="0">
                  <c:v>Air (include truck-air)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3-3 Data Table'!$A$5:$A$14</c:f>
              <c:strCache>
                <c:ptCount val="10"/>
                <c:pt idx="0">
                  <c:v>Natural gas and other fossil products</c:v>
                </c:pt>
                <c:pt idx="1">
                  <c:v>Gravel</c:v>
                </c:pt>
                <c:pt idx="2">
                  <c:v>Gasoline</c:v>
                </c:pt>
                <c:pt idx="3">
                  <c:v>Cereal grains</c:v>
                </c:pt>
                <c:pt idx="4">
                  <c:v>Nonmetal min. prods.</c:v>
                </c:pt>
                <c:pt idx="5">
                  <c:v>Crude petroleum</c:v>
                </c:pt>
                <c:pt idx="6">
                  <c:v>Fuel oils</c:v>
                </c:pt>
                <c:pt idx="7">
                  <c:v>Other ag prods.</c:v>
                </c:pt>
                <c:pt idx="8">
                  <c:v>Natural sands</c:v>
                </c:pt>
                <c:pt idx="9">
                  <c:v>Waste/scrap</c:v>
                </c:pt>
              </c:strCache>
            </c:strRef>
          </c:cat>
          <c:val>
            <c:numRef>
              <c:f>'Figure 3-3 Data Table'!$E$5:$E$14</c:f>
              <c:numCache>
                <c:formatCode>#,##0</c:formatCode>
                <c:ptCount val="10"/>
                <c:pt idx="0">
                  <c:v>2.8679999999999999</c:v>
                </c:pt>
                <c:pt idx="1">
                  <c:v>8.4382999999999999</c:v>
                </c:pt>
                <c:pt idx="2">
                  <c:v>2.7052</c:v>
                </c:pt>
                <c:pt idx="3">
                  <c:v>56.386000000000003</c:v>
                </c:pt>
                <c:pt idx="4">
                  <c:v>502.67779999999999</c:v>
                </c:pt>
                <c:pt idx="6">
                  <c:v>3.5105</c:v>
                </c:pt>
                <c:pt idx="7">
                  <c:v>150.0461</c:v>
                </c:pt>
                <c:pt idx="8">
                  <c:v>51.688499999999998</c:v>
                </c:pt>
                <c:pt idx="9">
                  <c:v>781.60270000000003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89-F943-923C-58A05AD2E1AA}"/>
            </c:ext>
          </c:extLst>
        </c:ser>
        <c:ser>
          <c:idx val="4"/>
          <c:order val="4"/>
          <c:tx>
            <c:strRef>
              <c:f>'Figure 3-3 Data Table'!$F$4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3-3 Data Table'!$A$5:$A$14</c:f>
              <c:strCache>
                <c:ptCount val="10"/>
                <c:pt idx="0">
                  <c:v>Natural gas and other fossil products</c:v>
                </c:pt>
                <c:pt idx="1">
                  <c:v>Gravel</c:v>
                </c:pt>
                <c:pt idx="2">
                  <c:v>Gasoline</c:v>
                </c:pt>
                <c:pt idx="3">
                  <c:v>Cereal grains</c:v>
                </c:pt>
                <c:pt idx="4">
                  <c:v>Nonmetal min. prods.</c:v>
                </c:pt>
                <c:pt idx="5">
                  <c:v>Crude petroleum</c:v>
                </c:pt>
                <c:pt idx="6">
                  <c:v>Fuel oils</c:v>
                </c:pt>
                <c:pt idx="7">
                  <c:v>Other ag prods.</c:v>
                </c:pt>
                <c:pt idx="8">
                  <c:v>Natural sands</c:v>
                </c:pt>
                <c:pt idx="9">
                  <c:v>Waste/scrap</c:v>
                </c:pt>
              </c:strCache>
            </c:strRef>
          </c:cat>
          <c:val>
            <c:numRef>
              <c:f>'Figure 3-3 Data Table'!$F$5:$F$14</c:f>
              <c:numCache>
                <c:formatCode>#,##0</c:formatCode>
                <c:ptCount val="10"/>
                <c:pt idx="0">
                  <c:v>22945.161899999999</c:v>
                </c:pt>
                <c:pt idx="1">
                  <c:v>21812.2029</c:v>
                </c:pt>
                <c:pt idx="2">
                  <c:v>26978.852699999999</c:v>
                </c:pt>
                <c:pt idx="3">
                  <c:v>41254.019899999999</c:v>
                </c:pt>
                <c:pt idx="4">
                  <c:v>26025.080300000001</c:v>
                </c:pt>
                <c:pt idx="5">
                  <c:v>0.10539999999999999</c:v>
                </c:pt>
                <c:pt idx="6">
                  <c:v>20646.630099999998</c:v>
                </c:pt>
                <c:pt idx="7">
                  <c:v>15044.3673</c:v>
                </c:pt>
                <c:pt idx="8">
                  <c:v>36455.359299999996</c:v>
                </c:pt>
                <c:pt idx="9">
                  <c:v>16632.419600000001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89-F943-923C-58A05AD2E1AA}"/>
            </c:ext>
          </c:extLst>
        </c:ser>
        <c:ser>
          <c:idx val="5"/>
          <c:order val="5"/>
          <c:tx>
            <c:strRef>
              <c:f>'Figure 3-3 Data Table'!$G$4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3-3 Data Table'!$A$5:$A$14</c:f>
              <c:strCache>
                <c:ptCount val="10"/>
                <c:pt idx="0">
                  <c:v>Natural gas and other fossil products</c:v>
                </c:pt>
                <c:pt idx="1">
                  <c:v>Gravel</c:v>
                </c:pt>
                <c:pt idx="2">
                  <c:v>Gasoline</c:v>
                </c:pt>
                <c:pt idx="3">
                  <c:v>Cereal grains</c:v>
                </c:pt>
                <c:pt idx="4">
                  <c:v>Nonmetal min. prods.</c:v>
                </c:pt>
                <c:pt idx="5">
                  <c:v>Crude petroleum</c:v>
                </c:pt>
                <c:pt idx="6">
                  <c:v>Fuel oils</c:v>
                </c:pt>
                <c:pt idx="7">
                  <c:v>Other ag prods.</c:v>
                </c:pt>
                <c:pt idx="8">
                  <c:v>Natural sands</c:v>
                </c:pt>
                <c:pt idx="9">
                  <c:v>Waste/scrap</c:v>
                </c:pt>
              </c:strCache>
            </c:strRef>
          </c:cat>
          <c:val>
            <c:numRef>
              <c:f>'Figure 3-3 Data Table'!$G$5:$G$14</c:f>
              <c:numCache>
                <c:formatCode>#,##0</c:formatCode>
                <c:ptCount val="10"/>
                <c:pt idx="0">
                  <c:v>2438700.9018000001</c:v>
                </c:pt>
                <c:pt idx="1">
                  <c:v>104.88720000000001</c:v>
                </c:pt>
                <c:pt idx="2">
                  <c:v>417776.41200000001</c:v>
                </c:pt>
                <c:pt idx="4">
                  <c:v>16.2483</c:v>
                </c:pt>
                <c:pt idx="5">
                  <c:v>941655.67229999998</c:v>
                </c:pt>
                <c:pt idx="6">
                  <c:v>176337.99890000001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89-F943-923C-58A05AD2E1AA}"/>
            </c:ext>
          </c:extLst>
        </c:ser>
        <c:ser>
          <c:idx val="6"/>
          <c:order val="6"/>
          <c:tx>
            <c:strRef>
              <c:f>'Figure 3-3 Data Table'!$H$4</c:f>
              <c:strCache>
                <c:ptCount val="1"/>
                <c:pt idx="0">
                  <c:v>Other and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3-3 Data Table'!$A$5:$A$14</c:f>
              <c:strCache>
                <c:ptCount val="10"/>
                <c:pt idx="0">
                  <c:v>Natural gas and other fossil products</c:v>
                </c:pt>
                <c:pt idx="1">
                  <c:v>Gravel</c:v>
                </c:pt>
                <c:pt idx="2">
                  <c:v>Gasoline</c:v>
                </c:pt>
                <c:pt idx="3">
                  <c:v>Cereal grains</c:v>
                </c:pt>
                <c:pt idx="4">
                  <c:v>Nonmetal min. prods.</c:v>
                </c:pt>
                <c:pt idx="5">
                  <c:v>Crude petroleum</c:v>
                </c:pt>
                <c:pt idx="6">
                  <c:v>Fuel oils</c:v>
                </c:pt>
                <c:pt idx="7">
                  <c:v>Other ag prods.</c:v>
                </c:pt>
                <c:pt idx="8">
                  <c:v>Natural sands</c:v>
                </c:pt>
                <c:pt idx="9">
                  <c:v>Waste/scrap</c:v>
                </c:pt>
              </c:strCache>
            </c:strRef>
          </c:cat>
          <c:val>
            <c:numRef>
              <c:f>'Figure 3-3 Data Table'!$H$5:$H$14</c:f>
              <c:numCache>
                <c:formatCode>#,##0</c:formatCode>
                <c:ptCount val="10"/>
                <c:pt idx="0">
                  <c:v>0.43759999999999999</c:v>
                </c:pt>
                <c:pt idx="1">
                  <c:v>11068.0268</c:v>
                </c:pt>
                <c:pt idx="2">
                  <c:v>0.24909999999999999</c:v>
                </c:pt>
                <c:pt idx="3">
                  <c:v>1.72E-2</c:v>
                </c:pt>
                <c:pt idx="4">
                  <c:v>1.8745000000000001</c:v>
                </c:pt>
                <c:pt idx="5">
                  <c:v>1.84E-2</c:v>
                </c:pt>
                <c:pt idx="6">
                  <c:v>1.4486000000000001</c:v>
                </c:pt>
                <c:pt idx="7">
                  <c:v>25.853100000000001</c:v>
                </c:pt>
                <c:pt idx="8">
                  <c:v>13.6738</c:v>
                </c:pt>
                <c:pt idx="9">
                  <c:v>22.226299999999998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89-F943-923C-58A05AD2E1AA}"/>
            </c:ext>
          </c:extLst>
        </c:ser>
        <c:ser>
          <c:idx val="7"/>
          <c:order val="7"/>
          <c:tx>
            <c:strRef>
              <c:f>'[1]Figure 4-5 Data Table'!#REF!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3-3 Data Table'!$A$5:$A$14</c:f>
              <c:strCache>
                <c:ptCount val="10"/>
                <c:pt idx="0">
                  <c:v>Natural gas and other fossil products</c:v>
                </c:pt>
                <c:pt idx="1">
                  <c:v>Gravel</c:v>
                </c:pt>
                <c:pt idx="2">
                  <c:v>Gasoline</c:v>
                </c:pt>
                <c:pt idx="3">
                  <c:v>Cereal grains</c:v>
                </c:pt>
                <c:pt idx="4">
                  <c:v>Nonmetal min. prods.</c:v>
                </c:pt>
                <c:pt idx="5">
                  <c:v>Crude petroleum</c:v>
                </c:pt>
                <c:pt idx="6">
                  <c:v>Fuel oils</c:v>
                </c:pt>
                <c:pt idx="7">
                  <c:v>Other ag prods.</c:v>
                </c:pt>
                <c:pt idx="8">
                  <c:v>Natural sands</c:v>
                </c:pt>
                <c:pt idx="9">
                  <c:v>Waste/scrap</c:v>
                </c:pt>
              </c:strCache>
            </c:strRef>
          </c:cat>
          <c:val>
            <c:numRef>
              <c:f>'[1]Figure 4-5 Data Table'!#REF!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89-F943-923C-58A05AD2E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1466816"/>
        <c:axId val="1104610992"/>
      </c:barChart>
      <c:catAx>
        <c:axId val="11414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4610992"/>
        <c:crosses val="autoZero"/>
        <c:auto val="1"/>
        <c:lblAlgn val="ctr"/>
        <c:lblOffset val="100"/>
        <c:noMultiLvlLbl val="0"/>
      </c:catAx>
      <c:valAx>
        <c:axId val="110461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Thousands of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146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6.1078477690288714E-2"/>
          <c:y val="0.88440476787535316"/>
          <c:w val="0.87784304461942264"/>
          <c:h val="9.861009412040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800100</xdr:colOff>
      <xdr:row>29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976CE5-0119-2545-86C7-F1F2F29D3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4-5%20Data%20Tabl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4-5 Data Tabl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zoomScaleNormal="100" workbookViewId="0">
      <selection activeCell="M5" sqref="M5"/>
    </sheetView>
  </sheetViews>
  <sheetFormatPr defaultColWidth="10.5703125" defaultRowHeight="12.75"/>
  <sheetData>
    <row r="1" spans="1:1" ht="18">
      <c r="A1" s="1" t="s">
        <v>0</v>
      </c>
    </row>
    <row r="32" spans="1:10" ht="32.1" customHeight="1">
      <c r="A32" s="37" t="s">
        <v>1</v>
      </c>
      <c r="B32" s="37"/>
      <c r="C32" s="37"/>
      <c r="D32" s="37"/>
      <c r="E32" s="37"/>
      <c r="F32" s="37"/>
      <c r="G32" s="37"/>
      <c r="H32" s="37"/>
      <c r="I32" s="37"/>
      <c r="J32" s="37"/>
    </row>
  </sheetData>
  <mergeCells count="1">
    <mergeCell ref="A32:J32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tabSelected="1" topLeftCell="A4" workbookViewId="0">
      <selection activeCell="J19" sqref="J19"/>
    </sheetView>
  </sheetViews>
  <sheetFormatPr defaultColWidth="10.5703125" defaultRowHeight="12.75"/>
  <cols>
    <col min="1" max="1" width="62.85546875" customWidth="1"/>
    <col min="2" max="8" width="10" customWidth="1"/>
  </cols>
  <sheetData>
    <row r="1" spans="1:10">
      <c r="A1" s="2" t="s">
        <v>2</v>
      </c>
      <c r="H1" s="11"/>
    </row>
    <row r="3" spans="1:10">
      <c r="A3" s="7" t="s">
        <v>3</v>
      </c>
      <c r="B3" s="8"/>
      <c r="C3" s="8"/>
      <c r="D3" s="8"/>
      <c r="E3" s="8"/>
      <c r="F3" s="8"/>
      <c r="G3" s="8"/>
      <c r="H3" s="8"/>
    </row>
    <row r="4" spans="1:10" ht="38.25">
      <c r="A4" s="3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t="s">
        <v>12</v>
      </c>
    </row>
    <row r="5" spans="1:10">
      <c r="A5" s="9" t="s">
        <v>13</v>
      </c>
      <c r="B5" s="10">
        <v>371601.89980000001</v>
      </c>
      <c r="C5" s="10">
        <v>204434.98869999999</v>
      </c>
      <c r="D5" s="10">
        <v>97669.546100000007</v>
      </c>
      <c r="E5" s="10">
        <v>2.8679999999999999</v>
      </c>
      <c r="F5" s="10">
        <v>22945.161899999999</v>
      </c>
      <c r="G5" s="10">
        <v>2438700.9018000001</v>
      </c>
      <c r="H5" s="11">
        <v>0.43759999999999999</v>
      </c>
      <c r="I5" s="12">
        <f t="shared" ref="I5:I14" si="0">SUM(B5:H5)</f>
        <v>3135355.8038999997</v>
      </c>
      <c r="J5">
        <f>I5/SUM(I5:I14)</f>
        <v>0.2345689907940964</v>
      </c>
    </row>
    <row r="6" spans="1:10">
      <c r="A6" s="9" t="s">
        <v>14</v>
      </c>
      <c r="B6" s="10">
        <v>1857589.0822000001</v>
      </c>
      <c r="C6" s="10">
        <v>112398.5621</v>
      </c>
      <c r="D6" s="10">
        <v>72039.632800000007</v>
      </c>
      <c r="E6" s="10">
        <v>8.4382999999999999</v>
      </c>
      <c r="F6" s="10">
        <v>21812.2029</v>
      </c>
      <c r="G6" s="10">
        <v>104.88720000000001</v>
      </c>
      <c r="H6" s="11">
        <v>11068.0268</v>
      </c>
      <c r="I6" s="12">
        <f t="shared" si="0"/>
        <v>2075020.8323000001</v>
      </c>
    </row>
    <row r="7" spans="1:10">
      <c r="A7" s="9" t="s">
        <v>15</v>
      </c>
      <c r="B7" s="10">
        <v>893791.28229999996</v>
      </c>
      <c r="C7" s="10">
        <v>34927.2111</v>
      </c>
      <c r="D7" s="10">
        <v>65851.862899999993</v>
      </c>
      <c r="E7" s="10">
        <v>2.7052</v>
      </c>
      <c r="F7" s="10">
        <v>26978.852699999999</v>
      </c>
      <c r="G7" s="10">
        <v>417776.41200000001</v>
      </c>
      <c r="H7" s="11">
        <v>0.24909999999999999</v>
      </c>
      <c r="I7" s="12">
        <f t="shared" si="0"/>
        <v>1439328.5752999999</v>
      </c>
    </row>
    <row r="8" spans="1:10">
      <c r="A8" s="9" t="s">
        <v>16</v>
      </c>
      <c r="B8" s="10">
        <v>1042297.9677</v>
      </c>
      <c r="C8" s="10">
        <v>191468.3922</v>
      </c>
      <c r="D8" s="10">
        <v>67975.989700000006</v>
      </c>
      <c r="E8" s="10">
        <v>56.386000000000003</v>
      </c>
      <c r="F8" s="10">
        <v>41254.019899999999</v>
      </c>
      <c r="G8" s="10"/>
      <c r="H8" s="11">
        <v>1.72E-2</v>
      </c>
      <c r="I8" s="12">
        <f t="shared" si="0"/>
        <v>1343052.7726999999</v>
      </c>
    </row>
    <row r="9" spans="1:10">
      <c r="A9" s="9" t="s">
        <v>17</v>
      </c>
      <c r="B9" s="10">
        <v>1126457.4798999999</v>
      </c>
      <c r="C9" s="10">
        <v>37533.154799999997</v>
      </c>
      <c r="D9" s="10">
        <v>9265.1329000000005</v>
      </c>
      <c r="E9" s="10">
        <v>502.67779999999999</v>
      </c>
      <c r="F9" s="10">
        <v>26025.080300000001</v>
      </c>
      <c r="G9" s="11">
        <v>16.2483</v>
      </c>
      <c r="H9" s="11">
        <v>1.8745000000000001</v>
      </c>
      <c r="I9" s="12">
        <f t="shared" si="0"/>
        <v>1199801.6484999999</v>
      </c>
    </row>
    <row r="10" spans="1:10">
      <c r="A10" s="9" t="s">
        <v>18</v>
      </c>
      <c r="B10" s="10">
        <v>23175.3145</v>
      </c>
      <c r="C10" s="10">
        <v>22962.719499999999</v>
      </c>
      <c r="D10" s="10">
        <v>64717.032899999998</v>
      </c>
      <c r="E10" s="11"/>
      <c r="F10" s="10">
        <v>0.10539999999999999</v>
      </c>
      <c r="G10" s="10">
        <v>941655.67229999998</v>
      </c>
      <c r="H10" s="11">
        <v>1.84E-2</v>
      </c>
      <c r="I10" s="12">
        <f t="shared" si="0"/>
        <v>1052510.8629999999</v>
      </c>
    </row>
    <row r="11" spans="1:10">
      <c r="A11" s="9" t="s">
        <v>19</v>
      </c>
      <c r="B11" s="10">
        <v>612521.42720000003</v>
      </c>
      <c r="C11" s="10">
        <v>28170.839100000001</v>
      </c>
      <c r="D11" s="10">
        <v>123156.7494</v>
      </c>
      <c r="E11" s="10">
        <v>3.5105</v>
      </c>
      <c r="F11" s="10">
        <v>20646.630099999998</v>
      </c>
      <c r="G11" s="10">
        <v>176337.99890000001</v>
      </c>
      <c r="H11" s="11">
        <v>1.4486000000000001</v>
      </c>
      <c r="I11" s="12">
        <f t="shared" si="0"/>
        <v>960838.60379999992</v>
      </c>
    </row>
    <row r="12" spans="1:10">
      <c r="A12" s="9" t="s">
        <v>20</v>
      </c>
      <c r="B12" s="10">
        <v>612516.68839999998</v>
      </c>
      <c r="C12" s="10">
        <v>58275.309200000003</v>
      </c>
      <c r="D12" s="10">
        <v>55383.568899999998</v>
      </c>
      <c r="E12" s="10">
        <v>150.0461</v>
      </c>
      <c r="F12" s="10">
        <v>15044.3673</v>
      </c>
      <c r="G12" s="11"/>
      <c r="H12" s="11">
        <v>25.853100000000001</v>
      </c>
      <c r="I12" s="12">
        <f>SUM(B12:H12)</f>
        <v>741395.83299999998</v>
      </c>
    </row>
    <row r="13" spans="1:10">
      <c r="A13" s="9" t="s">
        <v>21</v>
      </c>
      <c r="B13" s="10">
        <v>569229.8554</v>
      </c>
      <c r="C13" s="10">
        <v>97677.6391</v>
      </c>
      <c r="D13" s="10">
        <v>6427.9928</v>
      </c>
      <c r="E13" s="10">
        <v>51.688499999999998</v>
      </c>
      <c r="F13" s="10">
        <v>36455.359299999996</v>
      </c>
      <c r="G13" s="11"/>
      <c r="H13" s="11">
        <v>13.6738</v>
      </c>
      <c r="I13" s="12">
        <f>SUM(B13:H13)</f>
        <v>709856.20890000009</v>
      </c>
    </row>
    <row r="14" spans="1:10">
      <c r="A14" s="13" t="s">
        <v>22</v>
      </c>
      <c r="B14" s="14">
        <v>640713.88119999995</v>
      </c>
      <c r="C14" s="14">
        <v>37834.551200000002</v>
      </c>
      <c r="D14" s="14">
        <v>13308.9391</v>
      </c>
      <c r="E14" s="14">
        <v>781.60270000000003</v>
      </c>
      <c r="F14" s="14">
        <v>16632.419600000001</v>
      </c>
      <c r="G14" s="14"/>
      <c r="H14" s="15">
        <v>22.226299999999998</v>
      </c>
      <c r="I14" s="16">
        <f t="shared" si="0"/>
        <v>709293.62009999994</v>
      </c>
    </row>
    <row r="17" spans="1:10">
      <c r="A17" s="7" t="s">
        <v>23</v>
      </c>
      <c r="B17" s="7"/>
      <c r="C17" s="7"/>
      <c r="D17" s="7"/>
      <c r="E17" s="7"/>
      <c r="F17" s="7"/>
      <c r="G17" s="7"/>
      <c r="H17" s="7"/>
    </row>
    <row r="18" spans="1:10" ht="38.25">
      <c r="A18" s="5" t="s">
        <v>24</v>
      </c>
      <c r="B18" s="6" t="s">
        <v>5</v>
      </c>
      <c r="C18" s="6" t="s">
        <v>6</v>
      </c>
      <c r="D18" s="6" t="s">
        <v>7</v>
      </c>
      <c r="E18" s="6" t="s">
        <v>8</v>
      </c>
      <c r="F18" s="6" t="s">
        <v>9</v>
      </c>
      <c r="G18" s="6" t="s">
        <v>10</v>
      </c>
      <c r="H18" s="6" t="s">
        <v>11</v>
      </c>
      <c r="I18" t="s">
        <v>12</v>
      </c>
    </row>
    <row r="19" spans="1:10">
      <c r="A19" s="17" t="s">
        <v>25</v>
      </c>
      <c r="B19" s="3">
        <v>1241221.3485999999</v>
      </c>
      <c r="C19" s="3">
        <v>16284.297699999999</v>
      </c>
      <c r="D19" s="3">
        <v>3549.3589000000002</v>
      </c>
      <c r="E19" s="3">
        <v>193201.99100000001</v>
      </c>
      <c r="F19" s="3">
        <v>406571.07939999999</v>
      </c>
      <c r="G19" s="10"/>
      <c r="H19" s="3">
        <v>104.5641</v>
      </c>
      <c r="I19" s="12">
        <f t="shared" ref="I19:I28" si="1">SUM(B19:H19)</f>
        <v>1860932.6396999999</v>
      </c>
    </row>
    <row r="20" spans="1:10">
      <c r="A20" s="18" t="s">
        <v>26</v>
      </c>
      <c r="B20" s="3">
        <v>1227020.7926</v>
      </c>
      <c r="C20" s="3">
        <v>145279.50169999999</v>
      </c>
      <c r="D20" s="3">
        <v>6991.4000999999998</v>
      </c>
      <c r="E20" s="3">
        <v>10113.3719</v>
      </c>
      <c r="F20" s="3">
        <v>215387.45680000001</v>
      </c>
      <c r="G20" s="10"/>
      <c r="H20" s="3">
        <v>97.732900000000001</v>
      </c>
      <c r="I20" s="12">
        <f t="shared" si="1"/>
        <v>1604890.2559999998</v>
      </c>
    </row>
    <row r="21" spans="1:10">
      <c r="A21" s="18" t="s">
        <v>27</v>
      </c>
      <c r="B21" s="3">
        <v>1425272.5456000001</v>
      </c>
      <c r="C21" s="3">
        <v>2515.3622999999998</v>
      </c>
      <c r="D21" s="3">
        <v>761.61710000000005</v>
      </c>
      <c r="E21" s="3">
        <v>5300.7213000000002</v>
      </c>
      <c r="F21" s="3">
        <v>67952.455700000006</v>
      </c>
      <c r="G21" s="10"/>
      <c r="H21" s="3">
        <v>20214.460299999999</v>
      </c>
      <c r="I21" s="12">
        <f t="shared" si="1"/>
        <v>1522017.1623</v>
      </c>
    </row>
    <row r="22" spans="1:10">
      <c r="A22" s="18" t="s">
        <v>28</v>
      </c>
      <c r="B22" s="3">
        <v>815605.02249999996</v>
      </c>
      <c r="C22" s="3">
        <v>4502.1574000000001</v>
      </c>
      <c r="D22" s="3">
        <v>689.21249999999998</v>
      </c>
      <c r="E22" s="3">
        <v>71210.582399999999</v>
      </c>
      <c r="F22" s="3">
        <v>577232.44889999996</v>
      </c>
      <c r="G22" s="10"/>
      <c r="H22" s="3">
        <v>19.549199999999999</v>
      </c>
      <c r="I22" s="12">
        <f t="shared" si="1"/>
        <v>1469258.9728999999</v>
      </c>
    </row>
    <row r="23" spans="1:10">
      <c r="A23" s="18" t="s">
        <v>29</v>
      </c>
      <c r="B23" s="3">
        <v>932499.63080000004</v>
      </c>
      <c r="C23" s="3">
        <v>25248.527999999998</v>
      </c>
      <c r="D23" s="3">
        <v>2230.1275999999998</v>
      </c>
      <c r="E23" s="3">
        <v>66738.083199999994</v>
      </c>
      <c r="F23" s="3">
        <v>149741.02989999999</v>
      </c>
      <c r="G23" s="10"/>
      <c r="H23" s="3">
        <v>25.686199999999999</v>
      </c>
      <c r="I23" s="12">
        <f t="shared" si="1"/>
        <v>1176483.0857000002</v>
      </c>
    </row>
    <row r="24" spans="1:10">
      <c r="A24" s="18" t="s">
        <v>30</v>
      </c>
      <c r="B24" s="3">
        <v>631602.06949999998</v>
      </c>
      <c r="C24" s="3">
        <v>37961.203000000001</v>
      </c>
      <c r="D24" s="3">
        <v>1706.624</v>
      </c>
      <c r="E24" s="3">
        <v>8022.1331</v>
      </c>
      <c r="F24" s="3">
        <v>105141.5549</v>
      </c>
      <c r="G24" s="10"/>
      <c r="H24" s="3">
        <v>7.3863000000000003</v>
      </c>
      <c r="I24" s="12">
        <f t="shared" si="1"/>
        <v>784440.97079999989</v>
      </c>
    </row>
    <row r="25" spans="1:10">
      <c r="A25" s="18" t="s">
        <v>31</v>
      </c>
      <c r="B25" s="3">
        <v>504017.33860000002</v>
      </c>
      <c r="C25" s="3">
        <v>3014.4672</v>
      </c>
      <c r="D25" s="3">
        <v>871.14300000000003</v>
      </c>
      <c r="E25" s="3">
        <v>42400.703399999999</v>
      </c>
      <c r="F25" s="3">
        <v>222118.87270000001</v>
      </c>
      <c r="G25" s="10"/>
      <c r="H25" s="3">
        <v>48.140700000000002</v>
      </c>
      <c r="I25" s="12">
        <f t="shared" si="1"/>
        <v>772470.66560000007</v>
      </c>
    </row>
    <row r="26" spans="1:10">
      <c r="A26" s="19" t="s">
        <v>15</v>
      </c>
      <c r="B26" s="3">
        <v>487826.67389999999</v>
      </c>
      <c r="C26" s="3">
        <v>17398.1973</v>
      </c>
      <c r="D26" s="3">
        <v>34641.770400000001</v>
      </c>
      <c r="E26" s="3">
        <v>2.6253000000000002</v>
      </c>
      <c r="F26" s="3">
        <v>12575.061</v>
      </c>
      <c r="G26" s="3">
        <v>218669.26809999999</v>
      </c>
      <c r="H26" s="11">
        <v>0.12130000000000001</v>
      </c>
      <c r="I26" s="12">
        <f t="shared" si="1"/>
        <v>771113.7172999999</v>
      </c>
    </row>
    <row r="27" spans="1:10">
      <c r="A27" s="20" t="s">
        <v>13</v>
      </c>
      <c r="B27" s="3">
        <v>202813.1035</v>
      </c>
      <c r="C27" s="3">
        <v>47226.952499999999</v>
      </c>
      <c r="D27" s="3">
        <v>22152.9084</v>
      </c>
      <c r="E27" s="3">
        <v>19.780100000000001</v>
      </c>
      <c r="F27" s="3">
        <v>11847.250599999999</v>
      </c>
      <c r="G27" s="3">
        <v>464811.89779999998</v>
      </c>
      <c r="H27" s="11">
        <v>6.7799999999999999E-2</v>
      </c>
      <c r="I27" s="12">
        <f t="shared" si="1"/>
        <v>748871.96069999982</v>
      </c>
    </row>
    <row r="28" spans="1:10">
      <c r="A28" s="13" t="s">
        <v>32</v>
      </c>
      <c r="B28" s="4">
        <v>675076.66799999995</v>
      </c>
      <c r="C28" s="4">
        <v>22513.393199999999</v>
      </c>
      <c r="D28" s="4">
        <v>3842.1354000000001</v>
      </c>
      <c r="E28" s="4">
        <v>1134.2017000000001</v>
      </c>
      <c r="F28" s="4">
        <v>37705.736799999999</v>
      </c>
      <c r="G28" s="4">
        <v>0.34350000000000003</v>
      </c>
      <c r="H28" s="4">
        <v>4.8052000000000001</v>
      </c>
      <c r="I28" s="12">
        <f t="shared" si="1"/>
        <v>740277.28379999986</v>
      </c>
    </row>
    <row r="31" spans="1:10" ht="34.35" customHeight="1">
      <c r="A31" s="37" t="s">
        <v>33</v>
      </c>
      <c r="B31" s="37"/>
      <c r="C31" s="37"/>
      <c r="D31" s="37"/>
      <c r="E31" s="37"/>
      <c r="F31" s="37"/>
      <c r="G31" s="37"/>
      <c r="H31" s="37"/>
      <c r="I31" s="37"/>
      <c r="J31" s="37"/>
    </row>
  </sheetData>
  <mergeCells count="1">
    <mergeCell ref="A31:J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475C-2CB9-3D47-A603-E85A5B5C565E}">
  <dimension ref="A1:V25"/>
  <sheetViews>
    <sheetView workbookViewId="0">
      <selection activeCell="G38" sqref="G38"/>
    </sheetView>
  </sheetViews>
  <sheetFormatPr defaultColWidth="10.85546875" defaultRowHeight="12.75"/>
  <sheetData>
    <row r="1" spans="1:22" s="31" customFormat="1" ht="38.25">
      <c r="C1" s="32" t="s">
        <v>5</v>
      </c>
      <c r="D1" s="32" t="s">
        <v>6</v>
      </c>
      <c r="E1" s="32" t="s">
        <v>7</v>
      </c>
      <c r="F1" s="32" t="s">
        <v>8</v>
      </c>
      <c r="G1" s="32" t="s">
        <v>9</v>
      </c>
      <c r="H1" s="32" t="s">
        <v>10</v>
      </c>
      <c r="I1" s="32" t="s">
        <v>11</v>
      </c>
      <c r="J1" s="33" t="s">
        <v>34</v>
      </c>
      <c r="K1" s="32" t="s">
        <v>12</v>
      </c>
      <c r="L1" s="32" t="s">
        <v>5</v>
      </c>
      <c r="M1" s="32" t="s">
        <v>6</v>
      </c>
      <c r="N1" s="32" t="s">
        <v>7</v>
      </c>
      <c r="O1" s="32" t="s">
        <v>8</v>
      </c>
      <c r="P1" s="32" t="s">
        <v>9</v>
      </c>
      <c r="Q1" s="32" t="s">
        <v>10</v>
      </c>
      <c r="R1" s="32" t="s">
        <v>11</v>
      </c>
      <c r="S1" s="33" t="s">
        <v>34</v>
      </c>
      <c r="T1" s="32" t="s">
        <v>12</v>
      </c>
      <c r="U1" s="31" t="s">
        <v>35</v>
      </c>
      <c r="V1" s="31" t="s">
        <v>36</v>
      </c>
    </row>
    <row r="2" spans="1:22">
      <c r="A2">
        <v>35</v>
      </c>
      <c r="B2" t="s">
        <v>25</v>
      </c>
      <c r="C2" s="35">
        <v>98135.35</v>
      </c>
      <c r="D2" s="35">
        <v>2878.3220000000001</v>
      </c>
      <c r="E2" s="35">
        <v>681.48050000000001</v>
      </c>
      <c r="F2" s="35">
        <v>758.81960000000004</v>
      </c>
      <c r="G2" s="35">
        <v>9766.8940000000002</v>
      </c>
      <c r="H2" s="35"/>
      <c r="I2" s="35">
        <v>1.327342</v>
      </c>
      <c r="J2" s="35"/>
      <c r="K2" s="35">
        <f t="shared" ref="K2:K19" si="0">SUM(C2:J2)</f>
        <v>112222.19344200002</v>
      </c>
      <c r="L2" s="35">
        <v>1241221</v>
      </c>
      <c r="M2" s="35">
        <v>16284.3</v>
      </c>
      <c r="N2" s="35">
        <v>3549.3589999999999</v>
      </c>
      <c r="O2" s="35">
        <v>193202</v>
      </c>
      <c r="P2" s="35">
        <v>406571.1</v>
      </c>
      <c r="Q2" s="35"/>
      <c r="R2" s="35">
        <v>104.5641</v>
      </c>
      <c r="S2" s="35"/>
      <c r="T2" s="35">
        <f t="shared" ref="T2:T19" si="1">SUM(L2:S2)</f>
        <v>1860932.3231000002</v>
      </c>
      <c r="U2">
        <v>0</v>
      </c>
      <c r="V2">
        <v>1</v>
      </c>
    </row>
    <row r="3" spans="1:22">
      <c r="A3">
        <v>36</v>
      </c>
      <c r="B3" t="s">
        <v>26</v>
      </c>
      <c r="C3" s="35">
        <v>194833.2</v>
      </c>
      <c r="D3" s="35">
        <v>17460.080000000002</v>
      </c>
      <c r="E3" s="35">
        <v>1231.624</v>
      </c>
      <c r="F3" s="35">
        <v>218.98480000000001</v>
      </c>
      <c r="G3" s="35">
        <v>15412.36</v>
      </c>
      <c r="H3" s="35"/>
      <c r="I3" s="35">
        <v>2.0313140000000001</v>
      </c>
      <c r="J3" s="35"/>
      <c r="K3" s="35">
        <f t="shared" si="0"/>
        <v>229158.28011400005</v>
      </c>
      <c r="L3" s="35">
        <v>1227021</v>
      </c>
      <c r="M3" s="35">
        <v>145279.5</v>
      </c>
      <c r="N3" s="35">
        <v>6991.4</v>
      </c>
      <c r="O3" s="35">
        <v>10113.370000000001</v>
      </c>
      <c r="P3" s="35">
        <v>215387.5</v>
      </c>
      <c r="Q3" s="35"/>
      <c r="R3" s="35">
        <v>97.732870000000005</v>
      </c>
      <c r="S3" s="35"/>
      <c r="T3" s="35">
        <f t="shared" si="1"/>
        <v>1604890.50287</v>
      </c>
      <c r="U3">
        <v>0</v>
      </c>
      <c r="V3">
        <v>1</v>
      </c>
    </row>
    <row r="4" spans="1:22">
      <c r="A4">
        <v>43</v>
      </c>
      <c r="B4" t="s">
        <v>27</v>
      </c>
      <c r="C4" s="35">
        <v>420835.3</v>
      </c>
      <c r="D4" s="35">
        <v>809.22789999999998</v>
      </c>
      <c r="E4" s="35">
        <v>248.8664</v>
      </c>
      <c r="F4" s="35">
        <v>468.14150000000001</v>
      </c>
      <c r="G4" s="35">
        <v>5515.1130000000003</v>
      </c>
      <c r="H4" s="35"/>
      <c r="I4" s="35">
        <v>7077.6509999999998</v>
      </c>
      <c r="J4" s="35"/>
      <c r="K4" s="35">
        <f t="shared" si="0"/>
        <v>434954.29980000004</v>
      </c>
      <c r="L4" s="35">
        <v>1425273</v>
      </c>
      <c r="M4" s="35">
        <v>2515.3620000000001</v>
      </c>
      <c r="N4" s="35">
        <v>761.61710000000005</v>
      </c>
      <c r="O4" s="35">
        <v>5300.7209999999995</v>
      </c>
      <c r="P4" s="35">
        <v>67952.45</v>
      </c>
      <c r="Q4" s="35"/>
      <c r="R4" s="35">
        <v>20214.46</v>
      </c>
      <c r="S4" s="35"/>
      <c r="T4" s="35">
        <f t="shared" si="1"/>
        <v>1522017.6100999997</v>
      </c>
      <c r="U4">
        <v>0</v>
      </c>
      <c r="V4">
        <v>1</v>
      </c>
    </row>
    <row r="5" spans="1:22">
      <c r="A5">
        <v>21</v>
      </c>
      <c r="B5" t="s">
        <v>28</v>
      </c>
      <c r="C5" s="35">
        <v>30720.1</v>
      </c>
      <c r="D5" s="35">
        <v>1830.0309999999999</v>
      </c>
      <c r="E5" s="35">
        <v>550.09960000000001</v>
      </c>
      <c r="F5" s="35">
        <v>245.55199999999999</v>
      </c>
      <c r="G5" s="35">
        <v>4467.3770000000004</v>
      </c>
      <c r="H5" s="35"/>
      <c r="I5" s="35">
        <v>0.37320599999999998</v>
      </c>
      <c r="J5" s="35"/>
      <c r="K5" s="35">
        <f t="shared" si="0"/>
        <v>37813.532805999996</v>
      </c>
      <c r="L5" s="35">
        <v>815605</v>
      </c>
      <c r="M5" s="35">
        <v>4502.1570000000002</v>
      </c>
      <c r="N5" s="35">
        <v>689.21249999999998</v>
      </c>
      <c r="O5" s="35">
        <v>71210.59</v>
      </c>
      <c r="P5" s="35">
        <v>577232.4</v>
      </c>
      <c r="Q5" s="35"/>
      <c r="R5" s="35">
        <v>19.549230000000001</v>
      </c>
      <c r="S5" s="35"/>
      <c r="T5" s="35">
        <f t="shared" si="1"/>
        <v>1469258.90873</v>
      </c>
      <c r="U5">
        <v>0</v>
      </c>
      <c r="V5">
        <v>1</v>
      </c>
    </row>
    <row r="6" spans="1:22">
      <c r="A6">
        <v>34</v>
      </c>
      <c r="B6" t="s">
        <v>29</v>
      </c>
      <c r="C6" s="35">
        <v>124655.9</v>
      </c>
      <c r="D6" s="35">
        <v>5093.9709999999995</v>
      </c>
      <c r="E6" s="35">
        <v>472.09440000000001</v>
      </c>
      <c r="F6" s="35">
        <v>523.56439999999998</v>
      </c>
      <c r="G6" s="35">
        <v>8355.2340000000004</v>
      </c>
      <c r="H6" s="35"/>
      <c r="I6" s="35">
        <v>1.608746</v>
      </c>
      <c r="J6" s="35"/>
      <c r="K6" s="35">
        <f t="shared" si="0"/>
        <v>139102.37254600003</v>
      </c>
      <c r="L6" s="35">
        <v>932499.6</v>
      </c>
      <c r="M6" s="35">
        <v>25248.53</v>
      </c>
      <c r="N6" s="35">
        <v>2230.1280000000002</v>
      </c>
      <c r="O6" s="35">
        <v>66738.09</v>
      </c>
      <c r="P6" s="35">
        <v>149741</v>
      </c>
      <c r="Q6" s="35"/>
      <c r="R6" s="35">
        <v>25.686209999999999</v>
      </c>
      <c r="S6" s="35"/>
      <c r="T6" s="35">
        <f t="shared" si="1"/>
        <v>1176483.03421</v>
      </c>
      <c r="U6">
        <v>0</v>
      </c>
      <c r="V6">
        <v>1</v>
      </c>
    </row>
    <row r="7" spans="1:22">
      <c r="A7">
        <v>24</v>
      </c>
      <c r="B7" t="s">
        <v>30</v>
      </c>
      <c r="C7" s="35">
        <v>191055</v>
      </c>
      <c r="D7" s="35">
        <v>36023.589999999997</v>
      </c>
      <c r="E7" s="35">
        <v>1247.3630000000001</v>
      </c>
      <c r="F7" s="35">
        <v>358.01749999999998</v>
      </c>
      <c r="G7" s="35">
        <v>48386.53</v>
      </c>
      <c r="H7" s="35"/>
      <c r="I7" s="35">
        <v>2.8024650000000002</v>
      </c>
      <c r="J7" s="35"/>
      <c r="K7" s="35">
        <f t="shared" si="0"/>
        <v>277073.30296499998</v>
      </c>
      <c r="L7" s="35">
        <v>631602.1</v>
      </c>
      <c r="M7" s="35">
        <v>37961.199999999997</v>
      </c>
      <c r="N7" s="35">
        <v>1706.624</v>
      </c>
      <c r="O7" s="35">
        <v>8022.1329999999998</v>
      </c>
      <c r="P7" s="35">
        <v>105141.6</v>
      </c>
      <c r="Q7" s="35"/>
      <c r="R7" s="35">
        <v>7.3862920000000001</v>
      </c>
      <c r="S7" s="35"/>
      <c r="T7" s="35">
        <f t="shared" si="1"/>
        <v>784441.04329199984</v>
      </c>
      <c r="U7">
        <v>0</v>
      </c>
      <c r="V7">
        <v>1</v>
      </c>
    </row>
    <row r="8" spans="1:22">
      <c r="A8">
        <v>40</v>
      </c>
      <c r="B8" t="s">
        <v>31</v>
      </c>
      <c r="C8" s="35">
        <v>91513.85</v>
      </c>
      <c r="D8" s="35">
        <v>908.94299999999998</v>
      </c>
      <c r="E8" s="35">
        <v>207.44589999999999</v>
      </c>
      <c r="F8" s="35">
        <v>144.55269999999999</v>
      </c>
      <c r="G8" s="35">
        <v>7941.91</v>
      </c>
      <c r="H8" s="35"/>
      <c r="I8" s="35">
        <v>2.2084229999999998</v>
      </c>
      <c r="J8" s="35"/>
      <c r="K8" s="35">
        <f t="shared" si="0"/>
        <v>100718.91002300002</v>
      </c>
      <c r="L8" s="35">
        <v>504017.3</v>
      </c>
      <c r="M8" s="35">
        <v>3014.4670000000001</v>
      </c>
      <c r="N8" s="35">
        <v>871.14290000000005</v>
      </c>
      <c r="O8" s="35">
        <v>42400.7</v>
      </c>
      <c r="P8" s="35">
        <v>222118.9</v>
      </c>
      <c r="Q8" s="35"/>
      <c r="R8" s="35">
        <v>48.140700000000002</v>
      </c>
      <c r="S8" s="35"/>
      <c r="T8" s="35">
        <f t="shared" si="1"/>
        <v>772470.65059999994</v>
      </c>
      <c r="U8">
        <v>0</v>
      </c>
      <c r="V8">
        <v>1</v>
      </c>
    </row>
    <row r="9" spans="1:22">
      <c r="A9">
        <v>17</v>
      </c>
      <c r="B9" t="s">
        <v>15</v>
      </c>
      <c r="C9" s="35">
        <v>893791.3</v>
      </c>
      <c r="D9" s="35">
        <v>34927.21</v>
      </c>
      <c r="E9" s="35">
        <v>65851.87</v>
      </c>
      <c r="F9" s="35">
        <v>2.7052149999999999</v>
      </c>
      <c r="G9" s="35">
        <v>26978.85</v>
      </c>
      <c r="H9" s="35">
        <v>417776.4</v>
      </c>
      <c r="I9" s="35">
        <v>0.24914600000000001</v>
      </c>
      <c r="J9" s="35"/>
      <c r="K9" s="35">
        <f t="shared" si="0"/>
        <v>1439328.584361</v>
      </c>
      <c r="L9" s="35">
        <v>487826.7</v>
      </c>
      <c r="M9" s="35">
        <v>17398.2</v>
      </c>
      <c r="N9" s="35">
        <v>34641.769999999997</v>
      </c>
      <c r="O9" s="35">
        <v>2.6252599999999999</v>
      </c>
      <c r="P9" s="35">
        <v>12575.06</v>
      </c>
      <c r="Q9" s="35">
        <v>218669.3</v>
      </c>
      <c r="R9" s="35">
        <v>0.12130100000000001</v>
      </c>
      <c r="S9" s="35"/>
      <c r="T9" s="35">
        <f t="shared" si="1"/>
        <v>771113.77656100015</v>
      </c>
      <c r="U9">
        <v>1</v>
      </c>
      <c r="V9">
        <v>1</v>
      </c>
    </row>
    <row r="10" spans="1:22">
      <c r="A10">
        <v>19</v>
      </c>
      <c r="B10" t="s">
        <v>13</v>
      </c>
      <c r="C10" s="35">
        <v>371601.9</v>
      </c>
      <c r="D10" s="35">
        <v>204435</v>
      </c>
      <c r="E10" s="35">
        <v>97669.55</v>
      </c>
      <c r="F10" s="35">
        <v>2.8680150000000002</v>
      </c>
      <c r="G10" s="35">
        <v>22945.16</v>
      </c>
      <c r="H10" s="35">
        <v>2438701</v>
      </c>
      <c r="I10" s="35">
        <v>0.43761699999999998</v>
      </c>
      <c r="J10" s="35"/>
      <c r="K10" s="35">
        <f t="shared" si="0"/>
        <v>3135355.9156320002</v>
      </c>
      <c r="L10" s="35">
        <v>202813.1</v>
      </c>
      <c r="M10" s="35">
        <v>47226.95</v>
      </c>
      <c r="N10" s="35">
        <v>22152.91</v>
      </c>
      <c r="O10" s="35">
        <v>19.780139999999999</v>
      </c>
      <c r="P10" s="35">
        <v>11847.25</v>
      </c>
      <c r="Q10" s="35">
        <v>464811.9</v>
      </c>
      <c r="R10" s="35">
        <v>6.7813999999999999E-2</v>
      </c>
      <c r="S10" s="35"/>
      <c r="T10" s="35">
        <f t="shared" si="1"/>
        <v>748871.95795399998</v>
      </c>
      <c r="U10">
        <v>1</v>
      </c>
      <c r="V10">
        <v>1</v>
      </c>
    </row>
    <row r="11" spans="1:22">
      <c r="A11">
        <v>7</v>
      </c>
      <c r="B11" t="s">
        <v>32</v>
      </c>
      <c r="C11" s="35">
        <v>615286.30000000005</v>
      </c>
      <c r="D11" s="35">
        <v>35125.370000000003</v>
      </c>
      <c r="E11" s="35">
        <v>4720.924</v>
      </c>
      <c r="F11" s="35">
        <v>144.21789999999999</v>
      </c>
      <c r="G11" s="35">
        <v>38438.080000000002</v>
      </c>
      <c r="H11" s="35">
        <v>3.5967859999999998</v>
      </c>
      <c r="I11" s="35">
        <v>4.4611729999999996</v>
      </c>
      <c r="J11" s="35"/>
      <c r="K11" s="35">
        <f t="shared" si="0"/>
        <v>693722.94985900004</v>
      </c>
      <c r="L11" s="35">
        <v>675076.7</v>
      </c>
      <c r="M11" s="35">
        <v>22513.39</v>
      </c>
      <c r="N11" s="35">
        <v>3842.1350000000002</v>
      </c>
      <c r="O11" s="35">
        <v>1134.202</v>
      </c>
      <c r="P11" s="35">
        <v>37705.74</v>
      </c>
      <c r="Q11" s="35">
        <v>0.34351100000000001</v>
      </c>
      <c r="R11" s="35">
        <v>4.8052169999999998</v>
      </c>
      <c r="S11" s="35"/>
      <c r="T11" s="35">
        <f t="shared" si="1"/>
        <v>740277.31572800002</v>
      </c>
      <c r="U11">
        <v>0</v>
      </c>
      <c r="V11">
        <v>1</v>
      </c>
    </row>
    <row r="12" spans="1:22">
      <c r="A12">
        <v>18</v>
      </c>
      <c r="B12" t="s">
        <v>19</v>
      </c>
      <c r="C12" s="35">
        <v>612521.4</v>
      </c>
      <c r="D12" s="35">
        <v>28170.84</v>
      </c>
      <c r="E12" s="35">
        <v>123156.8</v>
      </c>
      <c r="F12" s="35">
        <v>3.5104920000000002</v>
      </c>
      <c r="G12" s="35">
        <v>20646.63</v>
      </c>
      <c r="H12" s="35">
        <v>176338</v>
      </c>
      <c r="I12" s="35">
        <v>1.44859</v>
      </c>
      <c r="J12" s="35"/>
      <c r="K12" s="35">
        <f t="shared" si="0"/>
        <v>960838.62908200012</v>
      </c>
      <c r="L12" s="35">
        <v>320559.40000000002</v>
      </c>
      <c r="M12" s="35">
        <v>10742</v>
      </c>
      <c r="N12" s="35">
        <v>50294.06</v>
      </c>
      <c r="O12" s="35">
        <v>3.993385</v>
      </c>
      <c r="P12" s="35">
        <v>8104.0519999999997</v>
      </c>
      <c r="Q12" s="35">
        <v>82632.160000000003</v>
      </c>
      <c r="R12" s="35">
        <v>1.171948</v>
      </c>
      <c r="S12" s="35"/>
      <c r="T12" s="35">
        <f t="shared" si="1"/>
        <v>472336.83733300003</v>
      </c>
      <c r="U12">
        <v>1</v>
      </c>
      <c r="V12">
        <v>0</v>
      </c>
    </row>
    <row r="13" spans="1:22">
      <c r="A13">
        <v>16</v>
      </c>
      <c r="B13" t="s">
        <v>18</v>
      </c>
      <c r="C13" s="35">
        <v>23175.31</v>
      </c>
      <c r="D13" s="35">
        <v>22962.720000000001</v>
      </c>
      <c r="E13" s="35">
        <v>64717.03</v>
      </c>
      <c r="F13" s="35"/>
      <c r="G13" s="35">
        <v>0.105409</v>
      </c>
      <c r="H13" s="35">
        <v>941655.7</v>
      </c>
      <c r="I13" s="35">
        <v>1.8422000000000001E-2</v>
      </c>
      <c r="J13" s="35">
        <v>114114.8</v>
      </c>
      <c r="K13" s="35">
        <f t="shared" si="0"/>
        <v>1166625.683831</v>
      </c>
      <c r="L13" s="35">
        <v>7300.0219999999999</v>
      </c>
      <c r="M13" s="35">
        <v>7418.0219999999999</v>
      </c>
      <c r="N13" s="35">
        <v>26215.21</v>
      </c>
      <c r="O13" s="35"/>
      <c r="P13" s="35">
        <v>0.92707399999999995</v>
      </c>
      <c r="Q13" s="35">
        <v>317793.3</v>
      </c>
      <c r="R13" s="35">
        <v>5.8320000000000004E-3</v>
      </c>
      <c r="S13" s="35">
        <v>38803</v>
      </c>
      <c r="T13" s="35">
        <f t="shared" si="1"/>
        <v>397530.48690600001</v>
      </c>
      <c r="U13">
        <v>1</v>
      </c>
      <c r="V13">
        <v>0</v>
      </c>
    </row>
    <row r="14" spans="1:22">
      <c r="A14">
        <v>3</v>
      </c>
      <c r="B14" t="s">
        <v>20</v>
      </c>
      <c r="C14" s="35">
        <v>612516.69999999995</v>
      </c>
      <c r="D14" s="35">
        <v>58275.31</v>
      </c>
      <c r="E14" s="35">
        <v>55383.57</v>
      </c>
      <c r="F14" s="35">
        <v>150.0461</v>
      </c>
      <c r="G14" s="35">
        <v>15044.37</v>
      </c>
      <c r="H14" s="35"/>
      <c r="I14" s="35">
        <v>25.853079999999999</v>
      </c>
      <c r="J14" s="35"/>
      <c r="K14" s="35">
        <f t="shared" si="0"/>
        <v>741395.84918000002</v>
      </c>
      <c r="L14" s="35">
        <v>334966.8</v>
      </c>
      <c r="M14" s="35">
        <v>20343.12</v>
      </c>
      <c r="N14" s="35">
        <v>18234.39</v>
      </c>
      <c r="O14" s="35">
        <v>1197.1400000000001</v>
      </c>
      <c r="P14" s="35">
        <v>16154.68</v>
      </c>
      <c r="Q14" s="35"/>
      <c r="R14" s="35">
        <v>16.64432</v>
      </c>
      <c r="S14" s="35"/>
      <c r="T14" s="35">
        <f t="shared" si="1"/>
        <v>390912.77432000003</v>
      </c>
      <c r="U14">
        <v>1</v>
      </c>
      <c r="V14">
        <v>0</v>
      </c>
    </row>
    <row r="15" spans="1:22">
      <c r="A15">
        <v>31</v>
      </c>
      <c r="B15" t="s">
        <v>17</v>
      </c>
      <c r="C15" s="35">
        <v>1126458</v>
      </c>
      <c r="D15" s="35">
        <v>37533.160000000003</v>
      </c>
      <c r="E15" s="35">
        <v>9265.1329999999998</v>
      </c>
      <c r="F15" s="35">
        <v>502.67779999999999</v>
      </c>
      <c r="G15" s="35">
        <v>26025.08</v>
      </c>
      <c r="H15" s="35">
        <v>16.248259999999998</v>
      </c>
      <c r="I15" s="35">
        <v>1.8745069999999999</v>
      </c>
      <c r="J15" s="35"/>
      <c r="K15" s="35">
        <f t="shared" si="0"/>
        <v>1199802.1735669998</v>
      </c>
      <c r="L15" s="35">
        <v>225058.8</v>
      </c>
      <c r="M15" s="35">
        <v>4225.0429999999997</v>
      </c>
      <c r="N15" s="35">
        <v>978.0308</v>
      </c>
      <c r="O15" s="35">
        <v>2944.33</v>
      </c>
      <c r="P15" s="35">
        <v>12358.51</v>
      </c>
      <c r="Q15" s="35">
        <v>1.80525</v>
      </c>
      <c r="R15" s="35">
        <v>0.97481600000000002</v>
      </c>
      <c r="S15" s="35"/>
      <c r="T15" s="35">
        <f t="shared" si="1"/>
        <v>245567.493866</v>
      </c>
      <c r="U15">
        <v>1</v>
      </c>
      <c r="V15">
        <v>0</v>
      </c>
    </row>
    <row r="16" spans="1:22">
      <c r="A16">
        <v>2</v>
      </c>
      <c r="B16" t="s">
        <v>16</v>
      </c>
      <c r="C16" s="35">
        <v>1042298</v>
      </c>
      <c r="D16" s="35">
        <v>191468.4</v>
      </c>
      <c r="E16" s="35">
        <v>67975.990000000005</v>
      </c>
      <c r="F16" s="35">
        <v>56.385950000000001</v>
      </c>
      <c r="G16" s="35">
        <v>41254.019999999997</v>
      </c>
      <c r="H16" s="35"/>
      <c r="I16" s="35">
        <v>1.7181999999999999E-2</v>
      </c>
      <c r="J16" s="35"/>
      <c r="K16" s="35">
        <f t="shared" si="0"/>
        <v>1343052.8131319999</v>
      </c>
      <c r="L16" s="35">
        <v>133763.5</v>
      </c>
      <c r="M16" s="35">
        <v>29548.32</v>
      </c>
      <c r="N16" s="35">
        <v>10375.129999999999</v>
      </c>
      <c r="O16" s="35">
        <v>29.205349999999999</v>
      </c>
      <c r="P16" s="35">
        <v>6815.4830000000002</v>
      </c>
      <c r="Q16" s="35"/>
      <c r="R16" s="35">
        <v>4.0410000000000003E-3</v>
      </c>
      <c r="S16" s="35"/>
      <c r="T16" s="35">
        <f t="shared" si="1"/>
        <v>180531.64239100003</v>
      </c>
      <c r="U16">
        <v>1</v>
      </c>
      <c r="V16">
        <v>0</v>
      </c>
    </row>
    <row r="17" spans="1:22">
      <c r="A17">
        <v>41</v>
      </c>
      <c r="B17" t="s">
        <v>22</v>
      </c>
      <c r="C17" s="35">
        <v>640713.9</v>
      </c>
      <c r="D17" s="35">
        <v>37834.550000000003</v>
      </c>
      <c r="E17" s="35">
        <v>13308.94</v>
      </c>
      <c r="F17" s="35">
        <v>781.60270000000003</v>
      </c>
      <c r="G17" s="35">
        <v>16632.419999999998</v>
      </c>
      <c r="H17" s="35"/>
      <c r="I17" s="35">
        <v>22.22634</v>
      </c>
      <c r="J17" s="35"/>
      <c r="K17" s="35">
        <f t="shared" si="0"/>
        <v>709293.63904000015</v>
      </c>
      <c r="L17" s="35">
        <v>63283.59</v>
      </c>
      <c r="M17" s="35">
        <v>8963.1299999999992</v>
      </c>
      <c r="N17" s="35">
        <v>3981.134</v>
      </c>
      <c r="O17" s="35">
        <v>1327.26</v>
      </c>
      <c r="P17" s="35">
        <v>5902.375</v>
      </c>
      <c r="Q17" s="35"/>
      <c r="R17" s="35">
        <v>9.1701800000000002</v>
      </c>
      <c r="S17" s="35"/>
      <c r="T17" s="35">
        <f t="shared" si="1"/>
        <v>83466.659180000002</v>
      </c>
      <c r="U17">
        <v>1</v>
      </c>
      <c r="V17">
        <v>0</v>
      </c>
    </row>
    <row r="18" spans="1:22">
      <c r="A18">
        <v>12</v>
      </c>
      <c r="B18" t="s">
        <v>14</v>
      </c>
      <c r="C18" s="35">
        <v>1857589</v>
      </c>
      <c r="D18" s="35">
        <v>112398.6</v>
      </c>
      <c r="E18" s="35">
        <v>72039.63</v>
      </c>
      <c r="F18" s="35">
        <v>8.4383429999999997</v>
      </c>
      <c r="G18" s="35">
        <v>21812.2</v>
      </c>
      <c r="H18" s="35">
        <v>104.88720000000001</v>
      </c>
      <c r="I18" s="35">
        <v>11068.03</v>
      </c>
      <c r="J18" s="35"/>
      <c r="K18" s="35">
        <f t="shared" si="0"/>
        <v>2075020.7855429999</v>
      </c>
      <c r="L18" s="35">
        <v>19460.73</v>
      </c>
      <c r="M18" s="35">
        <v>915.2201</v>
      </c>
      <c r="N18" s="35">
        <v>573.40129999999999</v>
      </c>
      <c r="O18" s="35">
        <v>0.60921800000000004</v>
      </c>
      <c r="P18" s="35">
        <v>841.97609999999997</v>
      </c>
      <c r="Q18" s="35">
        <v>0.96140499999999995</v>
      </c>
      <c r="R18" s="35">
        <v>40.23254</v>
      </c>
      <c r="S18" s="35"/>
      <c r="T18" s="35">
        <f t="shared" si="1"/>
        <v>21833.130663</v>
      </c>
      <c r="U18">
        <v>1</v>
      </c>
      <c r="V18">
        <v>0</v>
      </c>
    </row>
    <row r="19" spans="1:22">
      <c r="A19">
        <v>11</v>
      </c>
      <c r="B19" t="s">
        <v>21</v>
      </c>
      <c r="C19" s="35">
        <v>569229.9</v>
      </c>
      <c r="D19" s="35">
        <v>97677.64</v>
      </c>
      <c r="E19" s="35">
        <v>6427.9930000000004</v>
      </c>
      <c r="F19" s="35">
        <v>51.688549999999999</v>
      </c>
      <c r="G19" s="35">
        <v>36455.360000000001</v>
      </c>
      <c r="H19" s="35"/>
      <c r="I19" s="35">
        <v>13.673830000000001</v>
      </c>
      <c r="J19" s="35"/>
      <c r="K19" s="35">
        <f t="shared" si="0"/>
        <v>709856.25537999999</v>
      </c>
      <c r="L19" s="35">
        <v>11083.22</v>
      </c>
      <c r="M19" s="35">
        <v>1766.539</v>
      </c>
      <c r="N19" s="35">
        <v>100.8021</v>
      </c>
      <c r="O19" s="35">
        <v>16.357119999999998</v>
      </c>
      <c r="P19" s="35">
        <v>1379.0150000000001</v>
      </c>
      <c r="Q19" s="35"/>
      <c r="R19" s="35">
        <v>0.50230200000000003</v>
      </c>
      <c r="S19" s="35"/>
      <c r="T19" s="35">
        <f t="shared" si="1"/>
        <v>14346.435522000002</v>
      </c>
      <c r="U19">
        <v>1</v>
      </c>
      <c r="V19">
        <v>0</v>
      </c>
    </row>
    <row r="25" spans="1:22">
      <c r="C25" s="38" t="s">
        <v>37</v>
      </c>
      <c r="D25" s="38"/>
      <c r="E25" s="38"/>
      <c r="F25" s="38"/>
      <c r="G25" s="38"/>
      <c r="H25" s="38"/>
      <c r="I25" s="38"/>
      <c r="J25" s="38"/>
      <c r="K25" s="34"/>
      <c r="L25" s="38" t="s">
        <v>38</v>
      </c>
      <c r="M25" s="38"/>
      <c r="N25" s="38"/>
      <c r="O25" s="38"/>
      <c r="P25" s="38"/>
      <c r="Q25" s="38"/>
      <c r="R25" s="38"/>
      <c r="S25" s="38"/>
      <c r="T25" s="34"/>
    </row>
  </sheetData>
  <autoFilter ref="A1:V19" xr:uid="{5992475C-2CB9-3D47-A603-E85A5B5C565E}">
    <sortState xmlns:xlrd2="http://schemas.microsoft.com/office/spreadsheetml/2017/richdata2" ref="A2:V19">
      <sortCondition descending="1" ref="T1:T19"/>
    </sortState>
  </autoFilter>
  <mergeCells count="2">
    <mergeCell ref="C25:J25"/>
    <mergeCell ref="L25:S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963D-A24F-614A-85A7-1E271C0B3DC0}">
  <dimension ref="A1:E43"/>
  <sheetViews>
    <sheetView workbookViewId="0">
      <selection activeCell="A2" sqref="A2:A43"/>
    </sheetView>
  </sheetViews>
  <sheetFormatPr defaultColWidth="10.85546875" defaultRowHeight="12.75"/>
  <cols>
    <col min="1" max="1" width="13.42578125" style="27" customWidth="1"/>
    <col min="2" max="2" width="33.42578125" style="28" customWidth="1"/>
  </cols>
  <sheetData>
    <row r="1" spans="1:5" ht="15">
      <c r="A1" s="21" t="s">
        <v>39</v>
      </c>
      <c r="B1" s="22" t="s">
        <v>40</v>
      </c>
      <c r="D1" s="23" t="s">
        <v>41</v>
      </c>
      <c r="E1" s="29" t="s">
        <v>5</v>
      </c>
    </row>
    <row r="2" spans="1:5">
      <c r="A2" s="23">
        <v>1</v>
      </c>
      <c r="B2" s="24" t="s">
        <v>42</v>
      </c>
      <c r="D2" s="23" t="s">
        <v>43</v>
      </c>
      <c r="E2" s="29" t="s">
        <v>6</v>
      </c>
    </row>
    <row r="3" spans="1:5">
      <c r="A3" s="23">
        <v>2</v>
      </c>
      <c r="B3" s="24" t="s">
        <v>16</v>
      </c>
      <c r="D3" s="23" t="s">
        <v>44</v>
      </c>
      <c r="E3" s="29" t="s">
        <v>7</v>
      </c>
    </row>
    <row r="4" spans="1:5">
      <c r="A4" s="23">
        <v>3</v>
      </c>
      <c r="B4" s="24" t="s">
        <v>20</v>
      </c>
      <c r="D4" s="23" t="s">
        <v>45</v>
      </c>
      <c r="E4" s="29" t="s">
        <v>8</v>
      </c>
    </row>
    <row r="5" spans="1:5">
      <c r="A5" s="23">
        <v>4</v>
      </c>
      <c r="B5" s="24" t="s">
        <v>46</v>
      </c>
      <c r="D5" s="23" t="s">
        <v>47</v>
      </c>
      <c r="E5" s="29" t="s">
        <v>9</v>
      </c>
    </row>
    <row r="6" spans="1:5">
      <c r="A6" s="23">
        <v>5</v>
      </c>
      <c r="B6" s="24" t="s">
        <v>48</v>
      </c>
      <c r="D6" s="23" t="s">
        <v>49</v>
      </c>
      <c r="E6" s="29" t="s">
        <v>10</v>
      </c>
    </row>
    <row r="7" spans="1:5">
      <c r="A7" s="23">
        <v>6</v>
      </c>
      <c r="B7" s="24" t="s">
        <v>50</v>
      </c>
      <c r="D7" s="23" t="s">
        <v>51</v>
      </c>
      <c r="E7" s="29" t="s">
        <v>11</v>
      </c>
    </row>
    <row r="8" spans="1:5">
      <c r="A8" s="23">
        <v>7</v>
      </c>
      <c r="B8" s="24" t="s">
        <v>32</v>
      </c>
      <c r="D8" s="25" t="s">
        <v>52</v>
      </c>
      <c r="E8" s="30" t="s">
        <v>34</v>
      </c>
    </row>
    <row r="9" spans="1:5">
      <c r="A9" s="23">
        <v>8</v>
      </c>
      <c r="B9" s="24" t="s">
        <v>53</v>
      </c>
    </row>
    <row r="10" spans="1:5">
      <c r="A10" s="23">
        <v>9</v>
      </c>
      <c r="B10" s="24" t="s">
        <v>54</v>
      </c>
    </row>
    <row r="11" spans="1:5">
      <c r="A11" s="23">
        <v>10</v>
      </c>
      <c r="B11" s="24" t="s">
        <v>55</v>
      </c>
    </row>
    <row r="12" spans="1:5">
      <c r="A12" s="23">
        <v>11</v>
      </c>
      <c r="B12" s="24" t="s">
        <v>21</v>
      </c>
    </row>
    <row r="13" spans="1:5">
      <c r="A13" s="23">
        <v>12</v>
      </c>
      <c r="B13" s="24" t="s">
        <v>14</v>
      </c>
    </row>
    <row r="14" spans="1:5">
      <c r="A14" s="23">
        <v>13</v>
      </c>
      <c r="B14" s="24" t="s">
        <v>56</v>
      </c>
    </row>
    <row r="15" spans="1:5">
      <c r="A15" s="23">
        <v>14</v>
      </c>
      <c r="B15" s="24" t="s">
        <v>57</v>
      </c>
    </row>
    <row r="16" spans="1:5">
      <c r="A16" s="23">
        <v>15</v>
      </c>
      <c r="B16" s="24" t="s">
        <v>58</v>
      </c>
    </row>
    <row r="17" spans="1:2">
      <c r="A17" s="23">
        <v>16</v>
      </c>
      <c r="B17" s="24" t="s">
        <v>18</v>
      </c>
    </row>
    <row r="18" spans="1:2">
      <c r="A18" s="23">
        <v>17</v>
      </c>
      <c r="B18" s="24" t="s">
        <v>15</v>
      </c>
    </row>
    <row r="19" spans="1:2">
      <c r="A19" s="23">
        <v>18</v>
      </c>
      <c r="B19" s="24" t="s">
        <v>19</v>
      </c>
    </row>
    <row r="20" spans="1:2">
      <c r="A20" s="23">
        <v>19</v>
      </c>
      <c r="B20" s="24" t="s">
        <v>13</v>
      </c>
    </row>
    <row r="21" spans="1:2">
      <c r="A21" s="23">
        <v>20</v>
      </c>
      <c r="B21" s="24" t="s">
        <v>59</v>
      </c>
    </row>
    <row r="22" spans="1:2">
      <c r="A22" s="23">
        <v>21</v>
      </c>
      <c r="B22" s="24" t="s">
        <v>28</v>
      </c>
    </row>
    <row r="23" spans="1:2">
      <c r="A23" s="23">
        <v>22</v>
      </c>
      <c r="B23" s="24" t="s">
        <v>60</v>
      </c>
    </row>
    <row r="24" spans="1:2">
      <c r="A24" s="23">
        <v>23</v>
      </c>
      <c r="B24" s="24" t="s">
        <v>61</v>
      </c>
    </row>
    <row r="25" spans="1:2">
      <c r="A25" s="23">
        <v>24</v>
      </c>
      <c r="B25" s="24" t="s">
        <v>30</v>
      </c>
    </row>
    <row r="26" spans="1:2">
      <c r="A26" s="23">
        <v>25</v>
      </c>
      <c r="B26" s="24" t="s">
        <v>62</v>
      </c>
    </row>
    <row r="27" spans="1:2">
      <c r="A27" s="23">
        <v>26</v>
      </c>
      <c r="B27" s="24" t="s">
        <v>63</v>
      </c>
    </row>
    <row r="28" spans="1:2">
      <c r="A28" s="23">
        <v>27</v>
      </c>
      <c r="B28" s="24" t="s">
        <v>64</v>
      </c>
    </row>
    <row r="29" spans="1:2">
      <c r="A29" s="23">
        <v>28</v>
      </c>
      <c r="B29" s="24" t="s">
        <v>65</v>
      </c>
    </row>
    <row r="30" spans="1:2">
      <c r="A30" s="23">
        <v>29</v>
      </c>
      <c r="B30" s="24" t="s">
        <v>66</v>
      </c>
    </row>
    <row r="31" spans="1:2">
      <c r="A31" s="23">
        <v>30</v>
      </c>
      <c r="B31" s="24" t="s">
        <v>67</v>
      </c>
    </row>
    <row r="32" spans="1:2">
      <c r="A32" s="23">
        <v>31</v>
      </c>
      <c r="B32" s="24" t="s">
        <v>17</v>
      </c>
    </row>
    <row r="33" spans="1:2">
      <c r="A33" s="23">
        <v>32</v>
      </c>
      <c r="B33" s="24" t="s">
        <v>68</v>
      </c>
    </row>
    <row r="34" spans="1:2">
      <c r="A34" s="23">
        <v>33</v>
      </c>
      <c r="B34" s="24" t="s">
        <v>69</v>
      </c>
    </row>
    <row r="35" spans="1:2">
      <c r="A35" s="23">
        <v>34</v>
      </c>
      <c r="B35" s="24" t="s">
        <v>29</v>
      </c>
    </row>
    <row r="36" spans="1:2">
      <c r="A36" s="23">
        <v>35</v>
      </c>
      <c r="B36" s="24" t="s">
        <v>25</v>
      </c>
    </row>
    <row r="37" spans="1:2">
      <c r="A37" s="23">
        <v>36</v>
      </c>
      <c r="B37" s="24" t="s">
        <v>26</v>
      </c>
    </row>
    <row r="38" spans="1:2">
      <c r="A38" s="23">
        <v>37</v>
      </c>
      <c r="B38" s="24" t="s">
        <v>70</v>
      </c>
    </row>
    <row r="39" spans="1:2">
      <c r="A39" s="23">
        <v>38</v>
      </c>
      <c r="B39" s="24" t="s">
        <v>71</v>
      </c>
    </row>
    <row r="40" spans="1:2">
      <c r="A40" s="23">
        <v>39</v>
      </c>
      <c r="B40" s="24" t="s">
        <v>72</v>
      </c>
    </row>
    <row r="41" spans="1:2">
      <c r="A41" s="23">
        <v>40</v>
      </c>
      <c r="B41" s="24" t="s">
        <v>31</v>
      </c>
    </row>
    <row r="42" spans="1:2">
      <c r="A42" s="23">
        <v>41</v>
      </c>
      <c r="B42" s="24" t="s">
        <v>22</v>
      </c>
    </row>
    <row r="43" spans="1:2">
      <c r="A43" s="25">
        <v>43</v>
      </c>
      <c r="B43" s="26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FFFDC9-8913-47BF-B79B-17BD80129877}"/>
</file>

<file path=customXml/itemProps2.xml><?xml version="1.0" encoding="utf-8"?>
<ds:datastoreItem xmlns:ds="http://schemas.openxmlformats.org/officeDocument/2006/customXml" ds:itemID="{081BC7FC-C738-44DD-92A3-33CE28EA78F9}"/>
</file>

<file path=customXml/itemProps3.xml><?xml version="1.0" encoding="utf-8"?>
<ds:datastoreItem xmlns:ds="http://schemas.openxmlformats.org/officeDocument/2006/customXml" ds:itemID="{5000766E-8F5D-4BA0-AF2B-66BBD258E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Rick</dc:creator>
  <cp:keywords/>
  <dc:description/>
  <cp:lastModifiedBy>Qingshu Xie</cp:lastModifiedBy>
  <cp:revision/>
  <dcterms:created xsi:type="dcterms:W3CDTF">2018-08-01T20:34:07Z</dcterms:created>
  <dcterms:modified xsi:type="dcterms:W3CDTF">2024-11-25T21:05:08Z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