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rosysllc.sharepoint.com/sites/BTS-ASTSAR2024/Shared Documents/3 TSAR 2024 - Tables and Figures/Tables and Figures/Ch 5 - Safety/"/>
    </mc:Choice>
  </mc:AlternateContent>
  <xr:revisionPtr revIDLastSave="5" documentId="13_ncr:1_{B9E89818-5FD1-0D43-B28F-9D6080047FC4}" xr6:coauthVersionLast="47" xr6:coauthVersionMax="47" xr10:uidLastSave="{33273DBA-38C8-4B93-B15C-DB029220A284}"/>
  <bookViews>
    <workbookView xWindow="-108" yWindow="-108" windowWidth="23256" windowHeight="12456" firstSheet="1" activeTab="1" xr2:uid="{00000000-000D-0000-FFFF-FFFF00000000}"/>
  </bookViews>
  <sheets>
    <sheet name="Figure 5-3" sheetId="3" r:id="rId1"/>
    <sheet name="Data for Figure 5-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51" i="2"/>
  <c r="D51" i="2"/>
  <c r="C50" i="2"/>
  <c r="D50" i="2" s="1"/>
  <c r="E50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/>
  <c r="D40" i="2"/>
  <c r="D41" i="2"/>
  <c r="E41" i="2" s="1"/>
  <c r="D42" i="2"/>
  <c r="E42" i="2" s="1"/>
  <c r="D43" i="2"/>
  <c r="E43" i="2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4" i="2"/>
  <c r="E4" i="2" s="1"/>
</calcChain>
</file>

<file path=xl/sharedStrings.xml><?xml version="1.0" encoding="utf-8"?>
<sst xmlns="http://schemas.openxmlformats.org/spreadsheetml/2006/main" count="6" uniqueCount="6">
  <si>
    <t>Figure 5-3 Proportion of Traffic Fatalities Inside/Outside Vehicles: 1975-2022</t>
  </si>
  <si>
    <t>Inside Vehicles</t>
  </si>
  <si>
    <t>Outside Vehicles</t>
  </si>
  <si>
    <t>Inside Percentage</t>
  </si>
  <si>
    <t>Outside Percentage</t>
  </si>
  <si>
    <r>
      <rPr>
        <b/>
        <sz val="12"/>
        <color theme="1"/>
        <rFont val="Arial"/>
        <family val="2"/>
      </rPr>
      <t xml:space="preserve">SOURCE: </t>
    </r>
    <r>
      <rPr>
        <sz val="12"/>
        <color theme="1"/>
        <rFont val="Arial"/>
        <family val="2"/>
      </rPr>
      <t>Department of Transportation, National Highway Traffic Safety Administration. Overview of Motor Vehicle Crashes in 2022. June 2024. DOT HS 813 650. Available at www.nhtsa.gov/ as of July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</si>
</sst>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3" fontId="1" fillId="0" borderId="0" xfId="0" applyNumberFormat="1" applyFont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readingOrder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Figure 5-3 Proportion of Traffic Fatalities Inside/Outside Vehicles: 1975-2022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1"/>
          <c:order val="0"/>
          <c:tx>
            <c:strRef>
              <c:f>'Data for Figure 5-3'!$C$3</c:f>
              <c:strCache>
                <c:ptCount val="1"/>
                <c:pt idx="0">
                  <c:v>Outside Vehicles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'Data for Figure 5-3'!$A$4:$A$51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'Data for Figure 5-3'!$C$4:$C$51</c:f>
              <c:numCache>
                <c:formatCode>#,##0</c:formatCode>
                <c:ptCount val="48"/>
                <c:pt idx="0">
                  <c:v>11789</c:v>
                </c:pt>
                <c:pt idx="1">
                  <c:v>11733</c:v>
                </c:pt>
                <c:pt idx="2">
                  <c:v>12832</c:v>
                </c:pt>
                <c:pt idx="3">
                  <c:v>13375</c:v>
                </c:pt>
                <c:pt idx="4">
                  <c:v>14057</c:v>
                </c:pt>
                <c:pt idx="5">
                  <c:v>14308</c:v>
                </c:pt>
                <c:pt idx="6">
                  <c:v>13783</c:v>
                </c:pt>
                <c:pt idx="7">
                  <c:v>12752</c:v>
                </c:pt>
                <c:pt idx="8">
                  <c:v>12011</c:v>
                </c:pt>
                <c:pt idx="9">
                  <c:v>12581</c:v>
                </c:pt>
                <c:pt idx="10">
                  <c:v>12346</c:v>
                </c:pt>
                <c:pt idx="11">
                  <c:v>12419</c:v>
                </c:pt>
                <c:pt idx="12">
                  <c:v>11861</c:v>
                </c:pt>
                <c:pt idx="13">
                  <c:v>11579</c:v>
                </c:pt>
                <c:pt idx="14">
                  <c:v>10636</c:v>
                </c:pt>
                <c:pt idx="15">
                  <c:v>10709</c:v>
                </c:pt>
                <c:pt idx="16">
                  <c:v>9574</c:v>
                </c:pt>
                <c:pt idx="17">
                  <c:v>8765</c:v>
                </c:pt>
                <c:pt idx="18">
                  <c:v>9025</c:v>
                </c:pt>
                <c:pt idx="19">
                  <c:v>8718</c:v>
                </c:pt>
                <c:pt idx="20">
                  <c:v>8753</c:v>
                </c:pt>
                <c:pt idx="21">
                  <c:v>8529</c:v>
                </c:pt>
                <c:pt idx="22">
                  <c:v>8404</c:v>
                </c:pt>
                <c:pt idx="23">
                  <c:v>8413</c:v>
                </c:pt>
                <c:pt idx="24">
                  <c:v>8325</c:v>
                </c:pt>
                <c:pt idx="25">
                  <c:v>8494</c:v>
                </c:pt>
                <c:pt idx="26">
                  <c:v>8953</c:v>
                </c:pt>
                <c:pt idx="27">
                  <c:v>8900</c:v>
                </c:pt>
                <c:pt idx="28">
                  <c:v>9257</c:v>
                </c:pt>
                <c:pt idx="29">
                  <c:v>9560</c:v>
                </c:pt>
                <c:pt idx="30">
                  <c:v>10440</c:v>
                </c:pt>
                <c:pt idx="31">
                  <c:v>10589</c:v>
                </c:pt>
                <c:pt idx="32">
                  <c:v>10732</c:v>
                </c:pt>
                <c:pt idx="33">
                  <c:v>10632</c:v>
                </c:pt>
                <c:pt idx="34">
                  <c:v>9357</c:v>
                </c:pt>
                <c:pt idx="35">
                  <c:v>9628</c:v>
                </c:pt>
                <c:pt idx="36">
                  <c:v>9969</c:v>
                </c:pt>
                <c:pt idx="37">
                  <c:v>10765</c:v>
                </c:pt>
                <c:pt idx="38">
                  <c:v>10410</c:v>
                </c:pt>
                <c:pt idx="39">
                  <c:v>10437</c:v>
                </c:pt>
                <c:pt idx="40">
                  <c:v>11585</c:v>
                </c:pt>
                <c:pt idx="41">
                  <c:v>12530</c:v>
                </c:pt>
                <c:pt idx="42">
                  <c:v>12343</c:v>
                </c:pt>
                <c:pt idx="43">
                  <c:v>12503</c:v>
                </c:pt>
                <c:pt idx="44">
                  <c:v>12464</c:v>
                </c:pt>
                <c:pt idx="45">
                  <c:v>13276</c:v>
                </c:pt>
                <c:pt idx="46">
                  <c:v>14891</c:v>
                </c:pt>
                <c:pt idx="47">
                  <c:v>15170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0-2849-80BF-7276A43B3C91}"/>
            </c:ext>
          </c:extLst>
        </c:ser>
        <c:ser>
          <c:idx val="0"/>
          <c:order val="1"/>
          <c:tx>
            <c:strRef>
              <c:f>'Data for Figure 5-3'!$B$3</c:f>
              <c:strCache>
                <c:ptCount val="1"/>
                <c:pt idx="0">
                  <c:v>Inside Vehicles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'Data for Figure 5-3'!$A$4:$A$51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'Data for Figure 5-3'!$B$4:$B$51</c:f>
              <c:numCache>
                <c:formatCode>#,##0</c:formatCode>
                <c:ptCount val="48"/>
                <c:pt idx="0">
                  <c:v>32736</c:v>
                </c:pt>
                <c:pt idx="1">
                  <c:v>33790</c:v>
                </c:pt>
                <c:pt idx="2">
                  <c:v>35046</c:v>
                </c:pt>
                <c:pt idx="3">
                  <c:v>36956</c:v>
                </c:pt>
                <c:pt idx="4">
                  <c:v>37036</c:v>
                </c:pt>
                <c:pt idx="5">
                  <c:v>36783</c:v>
                </c:pt>
                <c:pt idx="6">
                  <c:v>35518</c:v>
                </c:pt>
                <c:pt idx="7">
                  <c:v>31193</c:v>
                </c:pt>
                <c:pt idx="8">
                  <c:v>30578</c:v>
                </c:pt>
                <c:pt idx="9">
                  <c:v>31676</c:v>
                </c:pt>
                <c:pt idx="10">
                  <c:v>31479</c:v>
                </c:pt>
                <c:pt idx="11">
                  <c:v>33668</c:v>
                </c:pt>
                <c:pt idx="12">
                  <c:v>34529</c:v>
                </c:pt>
                <c:pt idx="13">
                  <c:v>35508</c:v>
                </c:pt>
                <c:pt idx="14">
                  <c:v>34946</c:v>
                </c:pt>
                <c:pt idx="15">
                  <c:v>33890</c:v>
                </c:pt>
                <c:pt idx="16">
                  <c:v>31934</c:v>
                </c:pt>
                <c:pt idx="17">
                  <c:v>30485</c:v>
                </c:pt>
                <c:pt idx="18">
                  <c:v>31125</c:v>
                </c:pt>
                <c:pt idx="19">
                  <c:v>31998</c:v>
                </c:pt>
                <c:pt idx="20">
                  <c:v>33064</c:v>
                </c:pt>
                <c:pt idx="21">
                  <c:v>33534</c:v>
                </c:pt>
                <c:pt idx="22">
                  <c:v>33609</c:v>
                </c:pt>
                <c:pt idx="23">
                  <c:v>33088</c:v>
                </c:pt>
                <c:pt idx="24">
                  <c:v>33392</c:v>
                </c:pt>
                <c:pt idx="25">
                  <c:v>33451</c:v>
                </c:pt>
                <c:pt idx="26">
                  <c:v>33243</c:v>
                </c:pt>
                <c:pt idx="27">
                  <c:v>34105</c:v>
                </c:pt>
                <c:pt idx="28">
                  <c:v>33627</c:v>
                </c:pt>
                <c:pt idx="29">
                  <c:v>33276</c:v>
                </c:pt>
                <c:pt idx="30">
                  <c:v>33070</c:v>
                </c:pt>
                <c:pt idx="31">
                  <c:v>32119</c:v>
                </c:pt>
                <c:pt idx="32">
                  <c:v>30527</c:v>
                </c:pt>
                <c:pt idx="33">
                  <c:v>26791</c:v>
                </c:pt>
                <c:pt idx="34">
                  <c:v>24526</c:v>
                </c:pt>
                <c:pt idx="35">
                  <c:v>23371</c:v>
                </c:pt>
                <c:pt idx="36">
                  <c:v>22510</c:v>
                </c:pt>
                <c:pt idx="37">
                  <c:v>23017</c:v>
                </c:pt>
                <c:pt idx="38">
                  <c:v>22483</c:v>
                </c:pt>
                <c:pt idx="39">
                  <c:v>22307</c:v>
                </c:pt>
                <c:pt idx="40">
                  <c:v>23899</c:v>
                </c:pt>
                <c:pt idx="41">
                  <c:v>25276</c:v>
                </c:pt>
                <c:pt idx="42">
                  <c:v>25130</c:v>
                </c:pt>
                <c:pt idx="43">
                  <c:v>24332</c:v>
                </c:pt>
                <c:pt idx="44">
                  <c:v>23891</c:v>
                </c:pt>
                <c:pt idx="45">
                  <c:v>25731</c:v>
                </c:pt>
                <c:pt idx="46">
                  <c:v>28339</c:v>
                </c:pt>
                <c:pt idx="47">
                  <c:v>27344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0-2849-80BF-7276A43B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74752"/>
        <c:axId val="223676288"/>
      </c:areaChart>
      <c:catAx>
        <c:axId val="2236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3676288"/>
        <c:crosses val="autoZero"/>
        <c:auto val="1"/>
        <c:lblAlgn val="ctr"/>
        <c:lblOffset val="100"/>
        <c:noMultiLvlLbl val="0"/>
      </c:catAx>
      <c:valAx>
        <c:axId val="2236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3674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FDA3D4-5E20-61EA-9613-C97E1555BF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tabSelected="1" topLeftCell="A26" workbookViewId="0">
      <selection activeCell="E40" sqref="E40"/>
    </sheetView>
  </sheetViews>
  <sheetFormatPr defaultColWidth="10.69921875" defaultRowHeight="15.6" x14ac:dyDescent="0.3"/>
  <cols>
    <col min="2" max="3" width="13.69921875" style="1" customWidth="1"/>
    <col min="4" max="5" width="13.69921875" customWidth="1"/>
  </cols>
  <sheetData>
    <row r="1" spans="1:5" x14ac:dyDescent="0.3">
      <c r="A1" s="6" t="s">
        <v>0</v>
      </c>
    </row>
    <row r="3" spans="1:5" ht="34.200000000000003" customHeight="1" x14ac:dyDescent="0.3">
      <c r="A3" s="7"/>
      <c r="B3" s="8" t="s">
        <v>1</v>
      </c>
      <c r="C3" s="8" t="s">
        <v>2</v>
      </c>
      <c r="D3" s="8" t="s">
        <v>3</v>
      </c>
      <c r="E3" s="8" t="s">
        <v>4</v>
      </c>
    </row>
    <row r="4" spans="1:5" x14ac:dyDescent="0.3">
      <c r="A4" s="2">
        <v>1975</v>
      </c>
      <c r="B4" s="3">
        <v>32736</v>
      </c>
      <c r="C4" s="3">
        <v>11789</v>
      </c>
      <c r="D4" s="4">
        <f>B4/(B4+C4)*100</f>
        <v>73.522740033688933</v>
      </c>
      <c r="E4" s="4">
        <f>100-D4</f>
        <v>26.477259966311067</v>
      </c>
    </row>
    <row r="5" spans="1:5" x14ac:dyDescent="0.3">
      <c r="A5" s="2">
        <v>1976</v>
      </c>
      <c r="B5" s="3">
        <v>33790</v>
      </c>
      <c r="C5" s="3">
        <v>11733</v>
      </c>
      <c r="D5" s="4">
        <f t="shared" ref="D5:D49" si="0">B5/(B5+C5)*100</f>
        <v>74.226215319728482</v>
      </c>
      <c r="E5" s="4">
        <f t="shared" ref="E5:E49" si="1">100-D5</f>
        <v>25.773784680271518</v>
      </c>
    </row>
    <row r="6" spans="1:5" x14ac:dyDescent="0.3">
      <c r="A6" s="2">
        <v>1977</v>
      </c>
      <c r="B6" s="3">
        <v>35046</v>
      </c>
      <c r="C6" s="3">
        <v>12832</v>
      </c>
      <c r="D6" s="4">
        <f t="shared" si="0"/>
        <v>73.198546305192366</v>
      </c>
      <c r="E6" s="4">
        <f t="shared" si="1"/>
        <v>26.801453694807634</v>
      </c>
    </row>
    <row r="7" spans="1:5" x14ac:dyDescent="0.3">
      <c r="A7" s="2">
        <v>1978</v>
      </c>
      <c r="B7" s="3">
        <v>36956</v>
      </c>
      <c r="C7" s="3">
        <v>13375</v>
      </c>
      <c r="D7" s="4">
        <f t="shared" si="0"/>
        <v>73.425920406906272</v>
      </c>
      <c r="E7" s="4">
        <f t="shared" si="1"/>
        <v>26.574079593093728</v>
      </c>
    </row>
    <row r="8" spans="1:5" x14ac:dyDescent="0.3">
      <c r="A8" s="2">
        <v>1979</v>
      </c>
      <c r="B8" s="3">
        <v>37036</v>
      </c>
      <c r="C8" s="3">
        <v>14057</v>
      </c>
      <c r="D8" s="4">
        <f t="shared" si="0"/>
        <v>72.487424891863867</v>
      </c>
      <c r="E8" s="4">
        <f t="shared" si="1"/>
        <v>27.512575108136133</v>
      </c>
    </row>
    <row r="9" spans="1:5" x14ac:dyDescent="0.3">
      <c r="A9" s="2">
        <v>1980</v>
      </c>
      <c r="B9" s="3">
        <v>36783</v>
      </c>
      <c r="C9" s="3">
        <v>14308</v>
      </c>
      <c r="D9" s="4">
        <f t="shared" si="0"/>
        <v>71.995067624434824</v>
      </c>
      <c r="E9" s="4">
        <f t="shared" si="1"/>
        <v>28.004932375565176</v>
      </c>
    </row>
    <row r="10" spans="1:5" x14ac:dyDescent="0.3">
      <c r="A10" s="2">
        <v>1981</v>
      </c>
      <c r="B10" s="3">
        <v>35518</v>
      </c>
      <c r="C10" s="3">
        <v>13783</v>
      </c>
      <c r="D10" s="4">
        <f t="shared" si="0"/>
        <v>72.043163424676976</v>
      </c>
      <c r="E10" s="4">
        <f t="shared" si="1"/>
        <v>27.956836575323024</v>
      </c>
    </row>
    <row r="11" spans="1:5" x14ac:dyDescent="0.3">
      <c r="A11" s="2">
        <v>1982</v>
      </c>
      <c r="B11" s="3">
        <v>31193</v>
      </c>
      <c r="C11" s="3">
        <v>12752</v>
      </c>
      <c r="D11" s="4">
        <f t="shared" si="0"/>
        <v>70.981909204687682</v>
      </c>
      <c r="E11" s="4">
        <f t="shared" si="1"/>
        <v>29.018090795312318</v>
      </c>
    </row>
    <row r="12" spans="1:5" x14ac:dyDescent="0.3">
      <c r="A12" s="2">
        <v>1983</v>
      </c>
      <c r="B12" s="3">
        <v>30578</v>
      </c>
      <c r="C12" s="3">
        <v>12011</v>
      </c>
      <c r="D12" s="4">
        <f t="shared" si="0"/>
        <v>71.797882082227801</v>
      </c>
      <c r="E12" s="4">
        <f t="shared" si="1"/>
        <v>28.202117917772199</v>
      </c>
    </row>
    <row r="13" spans="1:5" x14ac:dyDescent="0.3">
      <c r="A13" s="2">
        <v>1984</v>
      </c>
      <c r="B13" s="3">
        <v>31676</v>
      </c>
      <c r="C13" s="3">
        <v>12581</v>
      </c>
      <c r="D13" s="4">
        <f t="shared" si="0"/>
        <v>71.572858530853878</v>
      </c>
      <c r="E13" s="4">
        <f t="shared" si="1"/>
        <v>28.427141469146122</v>
      </c>
    </row>
    <row r="14" spans="1:5" x14ac:dyDescent="0.3">
      <c r="A14" s="2">
        <v>1985</v>
      </c>
      <c r="B14" s="3">
        <v>31479</v>
      </c>
      <c r="C14" s="3">
        <v>12346</v>
      </c>
      <c r="D14" s="4">
        <f t="shared" si="0"/>
        <v>71.82886480319452</v>
      </c>
      <c r="E14" s="4">
        <f t="shared" si="1"/>
        <v>28.17113519680548</v>
      </c>
    </row>
    <row r="15" spans="1:5" x14ac:dyDescent="0.3">
      <c r="A15" s="2">
        <v>1986</v>
      </c>
      <c r="B15" s="3">
        <v>33668</v>
      </c>
      <c r="C15" s="3">
        <v>12419</v>
      </c>
      <c r="D15" s="4">
        <f t="shared" si="0"/>
        <v>73.0531386291145</v>
      </c>
      <c r="E15" s="4">
        <f t="shared" si="1"/>
        <v>26.9468613708855</v>
      </c>
    </row>
    <row r="16" spans="1:5" x14ac:dyDescent="0.3">
      <c r="A16" s="2">
        <v>1987</v>
      </c>
      <c r="B16" s="3">
        <v>34529</v>
      </c>
      <c r="C16" s="3">
        <v>11861</v>
      </c>
      <c r="D16" s="4">
        <f t="shared" si="0"/>
        <v>74.431989652942448</v>
      </c>
      <c r="E16" s="4">
        <f t="shared" si="1"/>
        <v>25.568010347057552</v>
      </c>
    </row>
    <row r="17" spans="1:5" x14ac:dyDescent="0.3">
      <c r="A17" s="2">
        <v>1988</v>
      </c>
      <c r="B17" s="3">
        <v>35508</v>
      </c>
      <c r="C17" s="3">
        <v>11579</v>
      </c>
      <c r="D17" s="4">
        <f t="shared" si="0"/>
        <v>75.40934865249433</v>
      </c>
      <c r="E17" s="4">
        <f t="shared" si="1"/>
        <v>24.59065134750567</v>
      </c>
    </row>
    <row r="18" spans="1:5" x14ac:dyDescent="0.3">
      <c r="A18" s="2">
        <v>1989</v>
      </c>
      <c r="B18" s="3">
        <v>34946</v>
      </c>
      <c r="C18" s="3">
        <v>10636</v>
      </c>
      <c r="D18" s="4">
        <f t="shared" si="0"/>
        <v>76.666227896976878</v>
      </c>
      <c r="E18" s="4">
        <f t="shared" si="1"/>
        <v>23.333772103023122</v>
      </c>
    </row>
    <row r="19" spans="1:5" x14ac:dyDescent="0.3">
      <c r="A19" s="2">
        <v>1990</v>
      </c>
      <c r="B19" s="3">
        <v>33890</v>
      </c>
      <c r="C19" s="3">
        <v>10709</v>
      </c>
      <c r="D19" s="4">
        <f t="shared" si="0"/>
        <v>75.988250857642541</v>
      </c>
      <c r="E19" s="4">
        <f t="shared" si="1"/>
        <v>24.011749142357459</v>
      </c>
    </row>
    <row r="20" spans="1:5" x14ac:dyDescent="0.3">
      <c r="A20" s="2">
        <v>1991</v>
      </c>
      <c r="B20" s="3">
        <v>31934</v>
      </c>
      <c r="C20" s="3">
        <v>9574</v>
      </c>
      <c r="D20" s="4">
        <f t="shared" si="0"/>
        <v>76.934566830490496</v>
      </c>
      <c r="E20" s="4">
        <f t="shared" si="1"/>
        <v>23.065433169509504</v>
      </c>
    </row>
    <row r="21" spans="1:5" x14ac:dyDescent="0.3">
      <c r="A21" s="2">
        <v>1992</v>
      </c>
      <c r="B21" s="3">
        <v>30485</v>
      </c>
      <c r="C21" s="3">
        <v>8765</v>
      </c>
      <c r="D21" s="4">
        <f t="shared" si="0"/>
        <v>77.668789808917197</v>
      </c>
      <c r="E21" s="4">
        <f t="shared" si="1"/>
        <v>22.331210191082803</v>
      </c>
    </row>
    <row r="22" spans="1:5" x14ac:dyDescent="0.3">
      <c r="A22" s="2">
        <v>1993</v>
      </c>
      <c r="B22" s="3">
        <v>31125</v>
      </c>
      <c r="C22" s="3">
        <v>9025</v>
      </c>
      <c r="D22" s="4">
        <f t="shared" si="0"/>
        <v>77.521793275217931</v>
      </c>
      <c r="E22" s="4">
        <f t="shared" si="1"/>
        <v>22.478206724782069</v>
      </c>
    </row>
    <row r="23" spans="1:5" x14ac:dyDescent="0.3">
      <c r="A23" s="2">
        <v>1994</v>
      </c>
      <c r="B23" s="3">
        <v>31998</v>
      </c>
      <c r="C23" s="3">
        <v>8718</v>
      </c>
      <c r="D23" s="4">
        <f t="shared" si="0"/>
        <v>78.588269967580317</v>
      </c>
      <c r="E23" s="4">
        <f t="shared" si="1"/>
        <v>21.411730032419683</v>
      </c>
    </row>
    <row r="24" spans="1:5" x14ac:dyDescent="0.3">
      <c r="A24" s="2">
        <v>1995</v>
      </c>
      <c r="B24" s="3">
        <v>33064</v>
      </c>
      <c r="C24" s="3">
        <v>8753</v>
      </c>
      <c r="D24" s="4">
        <f t="shared" si="0"/>
        <v>79.068321496042287</v>
      </c>
      <c r="E24" s="4">
        <f t="shared" si="1"/>
        <v>20.931678503957713</v>
      </c>
    </row>
    <row r="25" spans="1:5" x14ac:dyDescent="0.3">
      <c r="A25" s="2">
        <v>1996</v>
      </c>
      <c r="B25" s="3">
        <v>33534</v>
      </c>
      <c r="C25" s="3">
        <v>8529</v>
      </c>
      <c r="D25" s="4">
        <f t="shared" si="0"/>
        <v>79.723272234505387</v>
      </c>
      <c r="E25" s="4">
        <f t="shared" si="1"/>
        <v>20.276727765494613</v>
      </c>
    </row>
    <row r="26" spans="1:5" x14ac:dyDescent="0.3">
      <c r="A26" s="2">
        <v>1997</v>
      </c>
      <c r="B26" s="3">
        <v>33609</v>
      </c>
      <c r="C26" s="3">
        <v>8404</v>
      </c>
      <c r="D26" s="4">
        <f t="shared" si="0"/>
        <v>79.996667698093447</v>
      </c>
      <c r="E26" s="4">
        <f t="shared" si="1"/>
        <v>20.003332301906553</v>
      </c>
    </row>
    <row r="27" spans="1:5" x14ac:dyDescent="0.3">
      <c r="A27" s="2">
        <v>1998</v>
      </c>
      <c r="B27" s="3">
        <v>33088</v>
      </c>
      <c r="C27" s="3">
        <v>8413</v>
      </c>
      <c r="D27" s="4">
        <f t="shared" si="0"/>
        <v>79.728199320498305</v>
      </c>
      <c r="E27" s="4">
        <f t="shared" si="1"/>
        <v>20.271800679501695</v>
      </c>
    </row>
    <row r="28" spans="1:5" x14ac:dyDescent="0.3">
      <c r="A28" s="2">
        <v>1999</v>
      </c>
      <c r="B28" s="3">
        <v>33392</v>
      </c>
      <c r="C28" s="3">
        <v>8325</v>
      </c>
      <c r="D28" s="4">
        <f t="shared" si="0"/>
        <v>80.044106719083345</v>
      </c>
      <c r="E28" s="4">
        <f t="shared" si="1"/>
        <v>19.955893280916655</v>
      </c>
    </row>
    <row r="29" spans="1:5" x14ac:dyDescent="0.3">
      <c r="A29" s="2">
        <v>2000</v>
      </c>
      <c r="B29" s="3">
        <v>33451</v>
      </c>
      <c r="C29" s="3">
        <v>8494</v>
      </c>
      <c r="D29" s="4">
        <f t="shared" si="0"/>
        <v>79.749672189772326</v>
      </c>
      <c r="E29" s="4">
        <f t="shared" si="1"/>
        <v>20.250327810227674</v>
      </c>
    </row>
    <row r="30" spans="1:5" x14ac:dyDescent="0.3">
      <c r="A30" s="2">
        <v>2001</v>
      </c>
      <c r="B30" s="3">
        <v>33243</v>
      </c>
      <c r="C30" s="3">
        <v>8953</v>
      </c>
      <c r="D30" s="4">
        <f t="shared" si="0"/>
        <v>78.782349037823494</v>
      </c>
      <c r="E30" s="4">
        <f t="shared" si="1"/>
        <v>21.217650962176506</v>
      </c>
    </row>
    <row r="31" spans="1:5" x14ac:dyDescent="0.3">
      <c r="A31" s="2">
        <v>2002</v>
      </c>
      <c r="B31" s="3">
        <v>34105</v>
      </c>
      <c r="C31" s="3">
        <v>8900</v>
      </c>
      <c r="D31" s="4">
        <f t="shared" si="0"/>
        <v>79.304732007906054</v>
      </c>
      <c r="E31" s="4">
        <f t="shared" si="1"/>
        <v>20.695267992093946</v>
      </c>
    </row>
    <row r="32" spans="1:5" x14ac:dyDescent="0.3">
      <c r="A32" s="2">
        <v>2003</v>
      </c>
      <c r="B32" s="3">
        <v>33627</v>
      </c>
      <c r="C32" s="3">
        <v>9257</v>
      </c>
      <c r="D32" s="4">
        <f t="shared" si="0"/>
        <v>78.413860647327667</v>
      </c>
      <c r="E32" s="4">
        <f t="shared" si="1"/>
        <v>21.586139352672333</v>
      </c>
    </row>
    <row r="33" spans="1:5" x14ac:dyDescent="0.3">
      <c r="A33" s="2">
        <v>2004</v>
      </c>
      <c r="B33" s="3">
        <v>33276</v>
      </c>
      <c r="C33" s="3">
        <v>9560</v>
      </c>
      <c r="D33" s="4">
        <f t="shared" si="0"/>
        <v>77.68232327948455</v>
      </c>
      <c r="E33" s="4">
        <f t="shared" si="1"/>
        <v>22.31767672051545</v>
      </c>
    </row>
    <row r="34" spans="1:5" x14ac:dyDescent="0.3">
      <c r="A34" s="2">
        <v>2005</v>
      </c>
      <c r="B34" s="3">
        <v>33070</v>
      </c>
      <c r="C34" s="3">
        <v>10440</v>
      </c>
      <c r="D34" s="4">
        <f t="shared" si="0"/>
        <v>76.00551597333947</v>
      </c>
      <c r="E34" s="4">
        <f t="shared" si="1"/>
        <v>23.99448402666053</v>
      </c>
    </row>
    <row r="35" spans="1:5" x14ac:dyDescent="0.3">
      <c r="A35" s="2">
        <v>2006</v>
      </c>
      <c r="B35" s="3">
        <v>32119</v>
      </c>
      <c r="C35" s="3">
        <v>10589</v>
      </c>
      <c r="D35" s="4">
        <f t="shared" si="0"/>
        <v>75.206050388685966</v>
      </c>
      <c r="E35" s="4">
        <f t="shared" si="1"/>
        <v>24.793949611314034</v>
      </c>
    </row>
    <row r="36" spans="1:5" x14ac:dyDescent="0.3">
      <c r="A36" s="2">
        <v>2007</v>
      </c>
      <c r="B36" s="3">
        <v>30527</v>
      </c>
      <c r="C36" s="3">
        <v>10732</v>
      </c>
      <c r="D36" s="4">
        <f t="shared" si="0"/>
        <v>73.988705494558758</v>
      </c>
      <c r="E36" s="4">
        <f t="shared" si="1"/>
        <v>26.011294505441242</v>
      </c>
    </row>
    <row r="37" spans="1:5" x14ac:dyDescent="0.3">
      <c r="A37" s="2">
        <v>2008</v>
      </c>
      <c r="B37" s="3">
        <v>26791</v>
      </c>
      <c r="C37" s="3">
        <v>10632</v>
      </c>
      <c r="D37" s="4">
        <f t="shared" si="0"/>
        <v>71.589664110306501</v>
      </c>
      <c r="E37" s="4">
        <f t="shared" si="1"/>
        <v>28.410335889693499</v>
      </c>
    </row>
    <row r="38" spans="1:5" x14ac:dyDescent="0.3">
      <c r="A38" s="2">
        <v>2009</v>
      </c>
      <c r="B38" s="3">
        <v>24526</v>
      </c>
      <c r="C38" s="3">
        <v>9357</v>
      </c>
      <c r="D38" s="4">
        <f t="shared" si="0"/>
        <v>72.384381548269033</v>
      </c>
      <c r="E38" s="4">
        <f t="shared" si="1"/>
        <v>27.615618451730967</v>
      </c>
    </row>
    <row r="39" spans="1:5" x14ac:dyDescent="0.3">
      <c r="A39" s="2">
        <v>2010</v>
      </c>
      <c r="B39" s="3">
        <v>23371</v>
      </c>
      <c r="C39" s="3">
        <v>9628</v>
      </c>
      <c r="D39" s="4">
        <f t="shared" si="0"/>
        <v>70.823358283584355</v>
      </c>
      <c r="E39" s="4">
        <f t="shared" si="1"/>
        <v>29.176641716415645</v>
      </c>
    </row>
    <row r="40" spans="1:5" x14ac:dyDescent="0.3">
      <c r="A40" s="2">
        <v>2011</v>
      </c>
      <c r="B40" s="3">
        <v>22510</v>
      </c>
      <c r="C40" s="3">
        <v>9969</v>
      </c>
      <c r="D40" s="4">
        <f t="shared" si="0"/>
        <v>69.306321007420181</v>
      </c>
      <c r="E40" s="4">
        <f t="shared" si="1"/>
        <v>30.693678992579819</v>
      </c>
    </row>
    <row r="41" spans="1:5" x14ac:dyDescent="0.3">
      <c r="A41" s="2">
        <v>2012</v>
      </c>
      <c r="B41" s="3">
        <v>23017</v>
      </c>
      <c r="C41" s="3">
        <v>10765</v>
      </c>
      <c r="D41" s="4">
        <f t="shared" si="0"/>
        <v>68.133917470842462</v>
      </c>
      <c r="E41" s="4">
        <f t="shared" si="1"/>
        <v>31.866082529157538</v>
      </c>
    </row>
    <row r="42" spans="1:5" x14ac:dyDescent="0.3">
      <c r="A42" s="2">
        <v>2013</v>
      </c>
      <c r="B42" s="3">
        <v>22483</v>
      </c>
      <c r="C42" s="3">
        <v>10410</v>
      </c>
      <c r="D42" s="4">
        <f t="shared" si="0"/>
        <v>68.351928981850236</v>
      </c>
      <c r="E42" s="4">
        <f t="shared" si="1"/>
        <v>31.648071018149764</v>
      </c>
    </row>
    <row r="43" spans="1:5" x14ac:dyDescent="0.3">
      <c r="A43" s="2">
        <v>2014</v>
      </c>
      <c r="B43" s="3">
        <v>22307</v>
      </c>
      <c r="C43" s="3">
        <v>10437</v>
      </c>
      <c r="D43" s="4">
        <f t="shared" si="0"/>
        <v>68.12545809919375</v>
      </c>
      <c r="E43" s="4">
        <f t="shared" si="1"/>
        <v>31.87454190080625</v>
      </c>
    </row>
    <row r="44" spans="1:5" x14ac:dyDescent="0.3">
      <c r="A44" s="2">
        <v>2015</v>
      </c>
      <c r="B44" s="3">
        <v>23899</v>
      </c>
      <c r="C44" s="3">
        <v>11585</v>
      </c>
      <c r="D44" s="4">
        <f t="shared" si="0"/>
        <v>67.351482358245974</v>
      </c>
      <c r="E44" s="4">
        <f t="shared" si="1"/>
        <v>32.648517641754026</v>
      </c>
    </row>
    <row r="45" spans="1:5" x14ac:dyDescent="0.3">
      <c r="A45" s="2">
        <v>2016</v>
      </c>
      <c r="B45" s="3">
        <v>25276</v>
      </c>
      <c r="C45" s="3">
        <v>12530</v>
      </c>
      <c r="D45" s="4">
        <f t="shared" si="0"/>
        <v>66.857112627625241</v>
      </c>
      <c r="E45" s="4">
        <f t="shared" si="1"/>
        <v>33.142887372374759</v>
      </c>
    </row>
    <row r="46" spans="1:5" x14ac:dyDescent="0.3">
      <c r="A46" s="2">
        <v>2017</v>
      </c>
      <c r="B46" s="3">
        <v>25130</v>
      </c>
      <c r="C46" s="3">
        <v>12343</v>
      </c>
      <c r="D46" s="4">
        <f t="shared" si="0"/>
        <v>67.061617698075949</v>
      </c>
      <c r="E46" s="4">
        <f t="shared" si="1"/>
        <v>32.938382301924051</v>
      </c>
    </row>
    <row r="47" spans="1:5" x14ac:dyDescent="0.3">
      <c r="A47" s="2">
        <v>2018</v>
      </c>
      <c r="B47" s="3">
        <v>24332</v>
      </c>
      <c r="C47" s="3">
        <v>12503</v>
      </c>
      <c r="D47" s="4">
        <f t="shared" si="0"/>
        <v>66.056739514049127</v>
      </c>
      <c r="E47" s="4">
        <f t="shared" si="1"/>
        <v>33.943260485950873</v>
      </c>
    </row>
    <row r="48" spans="1:5" x14ac:dyDescent="0.3">
      <c r="A48" s="2">
        <v>2019</v>
      </c>
      <c r="B48" s="3">
        <v>23891</v>
      </c>
      <c r="C48" s="3">
        <v>12464</v>
      </c>
      <c r="D48" s="4">
        <f t="shared" si="0"/>
        <v>65.715857516160099</v>
      </c>
      <c r="E48" s="4">
        <f t="shared" si="1"/>
        <v>34.284142483839901</v>
      </c>
    </row>
    <row r="49" spans="1:5" x14ac:dyDescent="0.3">
      <c r="A49" s="2">
        <v>2020</v>
      </c>
      <c r="B49" s="3">
        <v>25731</v>
      </c>
      <c r="C49" s="3">
        <v>13276</v>
      </c>
      <c r="D49" s="4">
        <f t="shared" si="0"/>
        <v>65.965083190196623</v>
      </c>
      <c r="E49" s="4">
        <f t="shared" si="1"/>
        <v>34.034916809803377</v>
      </c>
    </row>
    <row r="50" spans="1:5" x14ac:dyDescent="0.3">
      <c r="A50" s="2">
        <v>2021</v>
      </c>
      <c r="B50" s="3">
        <v>28339</v>
      </c>
      <c r="C50" s="3">
        <f>43230-28339</f>
        <v>14891</v>
      </c>
      <c r="D50" s="4">
        <f t="shared" ref="D50:D51" si="2">B50/(B50+C50)*100</f>
        <v>65.554013416608839</v>
      </c>
      <c r="E50" s="4">
        <f t="shared" ref="E50:E51" si="3">100-D50</f>
        <v>34.445986583391161</v>
      </c>
    </row>
    <row r="51" spans="1:5" x14ac:dyDescent="0.3">
      <c r="A51" s="7">
        <v>2022</v>
      </c>
      <c r="B51" s="9">
        <v>27344</v>
      </c>
      <c r="C51" s="9">
        <v>15170</v>
      </c>
      <c r="D51" s="10">
        <f t="shared" si="2"/>
        <v>64.317636543256341</v>
      </c>
      <c r="E51" s="10">
        <f t="shared" si="3"/>
        <v>35.682363456743659</v>
      </c>
    </row>
    <row r="54" spans="1:5" s="5" customFormat="1" ht="61.95" customHeight="1" x14ac:dyDescent="0.25">
      <c r="A54" s="11" t="s">
        <v>5</v>
      </c>
      <c r="B54" s="11"/>
      <c r="C54" s="11"/>
      <c r="D54" s="11"/>
      <c r="E54" s="11"/>
    </row>
  </sheetData>
  <mergeCells count="1">
    <mergeCell ref="A54:E5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Props1.xml><?xml version="1.0" encoding="utf-8"?>
<ds:datastoreItem xmlns:ds="http://schemas.openxmlformats.org/officeDocument/2006/customXml" ds:itemID="{7B98A5A2-F630-4218-802B-E4AC1D41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715f8-87ef-4d3b-947a-233431d15701"/>
    <ds:schemaRef ds:uri="f6aed4ac-dd4c-4794-87ed-06fc3a0ee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DD13F-885C-4C48-A2F3-4BED3030E4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DD6B2-AF2B-4A79-972E-72C47784E917}">
  <ds:schemaRefs>
    <ds:schemaRef ds:uri="f6aed4ac-dd4c-4794-87ed-06fc3a0ee92f"/>
    <ds:schemaRef ds:uri="http://schemas.openxmlformats.org/package/2006/metadata/core-properties"/>
    <ds:schemaRef ds:uri="a35715f8-87ef-4d3b-947a-233431d15701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for Figure 5-3</vt:lpstr>
      <vt:lpstr>Figure 5-3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Rick</dc:creator>
  <cp:keywords/>
  <dc:description/>
  <cp:lastModifiedBy>Mikki Stacey</cp:lastModifiedBy>
  <cp:revision/>
  <dcterms:created xsi:type="dcterms:W3CDTF">2023-08-20T00:09:38Z</dcterms:created>
  <dcterms:modified xsi:type="dcterms:W3CDTF">2024-12-09T20:04:05Z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