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6 - Energy/"/>
    </mc:Choice>
  </mc:AlternateContent>
  <xr:revisionPtr revIDLastSave="2" documentId="13_ncr:1_{5F53BE5D-3A3F-BF48-9535-330B45CBFBAD}" xr6:coauthVersionLast="47" xr6:coauthVersionMax="47" xr10:uidLastSave="{C15985DC-F651-2146-BA72-4C6E8D20632C}"/>
  <bookViews>
    <workbookView xWindow="1920" yWindow="760" windowWidth="22860" windowHeight="16560" xr2:uid="{00000000-000D-0000-FFFF-FFFF00000000}"/>
  </bookViews>
  <sheets>
    <sheet name="Figure 6-1" sheetId="4" r:id="rId1"/>
    <sheet name="Data for Figure 6-1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7" i="3" l="1"/>
  <c r="J69" i="3"/>
  <c r="I63" i="3"/>
  <c r="I64" i="3"/>
  <c r="J67" i="3"/>
  <c r="J44" i="3"/>
  <c r="G4" i="3" l="1"/>
  <c r="H4" i="3"/>
  <c r="B69" i="3"/>
  <c r="B68" i="3"/>
  <c r="G5" i="3"/>
  <c r="H5" i="3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3" i="3"/>
  <c r="H63" i="3"/>
  <c r="G64" i="3"/>
  <c r="H64" i="3"/>
  <c r="G67" i="3"/>
  <c r="H67" i="3"/>
  <c r="C68" i="3"/>
  <c r="D68" i="3"/>
  <c r="E68" i="3"/>
  <c r="F68" i="3"/>
  <c r="C69" i="3"/>
  <c r="D69" i="3"/>
  <c r="E69" i="3"/>
  <c r="F69" i="3"/>
  <c r="G69" i="3"/>
  <c r="G68" i="3"/>
</calcChain>
</file>

<file path=xl/sharedStrings.xml><?xml version="1.0" encoding="utf-8"?>
<sst xmlns="http://schemas.openxmlformats.org/spreadsheetml/2006/main" count="9" uniqueCount="9">
  <si>
    <t>Residential</t>
  </si>
  <si>
    <t>Commercial</t>
  </si>
  <si>
    <t>Industrial</t>
  </si>
  <si>
    <t>Transportation</t>
  </si>
  <si>
    <t>Total</t>
  </si>
  <si>
    <t>Electric power</t>
  </si>
  <si>
    <r>
      <t>KEY</t>
    </r>
    <r>
      <rPr>
        <sz val="10"/>
        <color rgb="FF000000"/>
        <rFont val="Arial"/>
        <family val="2"/>
      </rPr>
      <t>: Btu = British thermal unit.</t>
    </r>
  </si>
  <si>
    <r>
      <rPr>
        <b/>
        <sz val="10"/>
        <color rgb="FF000000"/>
        <rFont val="Arial"/>
        <family val="2"/>
      </rPr>
      <t xml:space="preserve">SOURCE: </t>
    </r>
    <r>
      <rPr>
        <sz val="10"/>
        <color rgb="FF000000"/>
        <rFont val="Arial"/>
        <family val="2"/>
      </rPr>
      <t>U.S. Department of Transportation, Bureau of Transportation Statistics, National Transportation Statistics, table 4-2, available at www.bts.gov as of August 2024.</t>
    </r>
  </si>
  <si>
    <t>Figure 6-1  U.S. Consumption of Energy from Primary Sources by Sector: 1960-2023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</si>
</sst>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rgb="FF000000"/>
      <name val="Calibri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i/>
      <sz val="10"/>
      <color rgb="FF00000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/>
    <xf numFmtId="164" fontId="2" fillId="0" borderId="0" xfId="1" applyNumberFormat="1" applyFont="1" applyBorder="1"/>
    <xf numFmtId="2" fontId="3" fillId="0" borderId="0" xfId="0" applyNumberFormat="1" applyFont="1"/>
    <xf numFmtId="164" fontId="3" fillId="0" borderId="0" xfId="1" applyNumberFormat="1" applyFont="1"/>
    <xf numFmtId="164" fontId="3" fillId="0" borderId="0" xfId="1" applyNumberFormat="1" applyFont="1" applyBorder="1"/>
    <xf numFmtId="0" fontId="2" fillId="0" borderId="0" xfId="0" applyFont="1" applyAlignment="1">
      <alignment wrapText="1"/>
    </xf>
    <xf numFmtId="0" fontId="1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300">
                <a:latin typeface="Arial" panose="020B0604020202020204" pitchFamily="34" charset="0"/>
                <a:cs typeface="Arial" panose="020B0604020202020204" pitchFamily="34" charset="0"/>
              </a:rPr>
              <a:t>FIGURE 6-1 U.S. Consumption</a:t>
            </a:r>
            <a:r>
              <a:rPr lang="en-US" sz="1300" baseline="0">
                <a:latin typeface="Arial" panose="020B0604020202020204" pitchFamily="34" charset="0"/>
                <a:cs typeface="Arial" panose="020B0604020202020204" pitchFamily="34" charset="0"/>
              </a:rPr>
              <a:t> of Energy from Primary Sources by Sector</a:t>
            </a:r>
          </a:p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300" baseline="0">
                <a:latin typeface="Arial" panose="020B0604020202020204" pitchFamily="34" charset="0"/>
                <a:cs typeface="Arial" panose="020B0604020202020204" pitchFamily="34" charset="0"/>
              </a:rPr>
              <a:t>1960–2023</a:t>
            </a: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4"/>
          <c:order val="0"/>
          <c:tx>
            <c:strRef>
              <c:f>'Data for Figure 6-1'!$F$3</c:f>
              <c:strCache>
                <c:ptCount val="1"/>
                <c:pt idx="0">
                  <c:v>Transportation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'Data for Figure 6-1'!$A$4:$A$67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'Data for Figure 6-1'!$F$4:$F$67</c:f>
              <c:numCache>
                <c:formatCode>0.00</c:formatCode>
                <c:ptCount val="64"/>
                <c:pt idx="0">
                  <c:v>10.56</c:v>
                </c:pt>
                <c:pt idx="1">
                  <c:v>10.73</c:v>
                </c:pt>
                <c:pt idx="2">
                  <c:v>11.18</c:v>
                </c:pt>
                <c:pt idx="3">
                  <c:v>11.62</c:v>
                </c:pt>
                <c:pt idx="4">
                  <c:v>11.96</c:v>
                </c:pt>
                <c:pt idx="5">
                  <c:v>12.4</c:v>
                </c:pt>
                <c:pt idx="6">
                  <c:v>13.07</c:v>
                </c:pt>
                <c:pt idx="7">
                  <c:v>13.72</c:v>
                </c:pt>
                <c:pt idx="8">
                  <c:v>14.83</c:v>
                </c:pt>
                <c:pt idx="9">
                  <c:v>15.47</c:v>
                </c:pt>
                <c:pt idx="10">
                  <c:v>16.059999999999999</c:v>
                </c:pt>
                <c:pt idx="11">
                  <c:v>16.690000000000001</c:v>
                </c:pt>
                <c:pt idx="12">
                  <c:v>17.68</c:v>
                </c:pt>
                <c:pt idx="13">
                  <c:v>18.579999999999998</c:v>
                </c:pt>
                <c:pt idx="14">
                  <c:v>18.09</c:v>
                </c:pt>
                <c:pt idx="15">
                  <c:v>18.21</c:v>
                </c:pt>
                <c:pt idx="16">
                  <c:v>19.07</c:v>
                </c:pt>
                <c:pt idx="17">
                  <c:v>19.79</c:v>
                </c:pt>
                <c:pt idx="18">
                  <c:v>20.58</c:v>
                </c:pt>
                <c:pt idx="19">
                  <c:v>20.440000000000001</c:v>
                </c:pt>
                <c:pt idx="20">
                  <c:v>19.66</c:v>
                </c:pt>
                <c:pt idx="21">
                  <c:v>19.48</c:v>
                </c:pt>
                <c:pt idx="22">
                  <c:v>19.05</c:v>
                </c:pt>
                <c:pt idx="23">
                  <c:v>19.13</c:v>
                </c:pt>
                <c:pt idx="24">
                  <c:v>19.61</c:v>
                </c:pt>
                <c:pt idx="25">
                  <c:v>20.04</c:v>
                </c:pt>
                <c:pt idx="26">
                  <c:v>20.74</c:v>
                </c:pt>
                <c:pt idx="27">
                  <c:v>21.42</c:v>
                </c:pt>
                <c:pt idx="28">
                  <c:v>22.27</c:v>
                </c:pt>
                <c:pt idx="29">
                  <c:v>22.42</c:v>
                </c:pt>
                <c:pt idx="30">
                  <c:v>22.37</c:v>
                </c:pt>
                <c:pt idx="31">
                  <c:v>22.06</c:v>
                </c:pt>
                <c:pt idx="32">
                  <c:v>22.36</c:v>
                </c:pt>
                <c:pt idx="33">
                  <c:v>22.62</c:v>
                </c:pt>
                <c:pt idx="34">
                  <c:v>23.26</c:v>
                </c:pt>
                <c:pt idx="35">
                  <c:v>23.76</c:v>
                </c:pt>
                <c:pt idx="36">
                  <c:v>24.36</c:v>
                </c:pt>
                <c:pt idx="37">
                  <c:v>24.67</c:v>
                </c:pt>
                <c:pt idx="38">
                  <c:v>25.17</c:v>
                </c:pt>
                <c:pt idx="39">
                  <c:v>25.86</c:v>
                </c:pt>
                <c:pt idx="40">
                  <c:v>26.46</c:v>
                </c:pt>
                <c:pt idx="41">
                  <c:v>26.18</c:v>
                </c:pt>
                <c:pt idx="42">
                  <c:v>26.75</c:v>
                </c:pt>
                <c:pt idx="43">
                  <c:v>26.81</c:v>
                </c:pt>
                <c:pt idx="44">
                  <c:v>27.75</c:v>
                </c:pt>
                <c:pt idx="45">
                  <c:v>28.18</c:v>
                </c:pt>
                <c:pt idx="46">
                  <c:v>28.62</c:v>
                </c:pt>
                <c:pt idx="47">
                  <c:v>28.73</c:v>
                </c:pt>
                <c:pt idx="48">
                  <c:v>27.34</c:v>
                </c:pt>
                <c:pt idx="49">
                  <c:v>26.51</c:v>
                </c:pt>
                <c:pt idx="50">
                  <c:v>26.893902999999998</c:v>
                </c:pt>
                <c:pt idx="51">
                  <c:v>26.523150000000001</c:v>
                </c:pt>
                <c:pt idx="52">
                  <c:v>26.056808</c:v>
                </c:pt>
                <c:pt idx="53">
                  <c:v>26.540756000000002</c:v>
                </c:pt>
                <c:pt idx="54">
                  <c:v>26.801727</c:v>
                </c:pt>
                <c:pt idx="55">
                  <c:v>27.181553000000001</c:v>
                </c:pt>
                <c:pt idx="56">
                  <c:v>27.741094</c:v>
                </c:pt>
                <c:pt idx="57">
                  <c:v>27.979378000000001</c:v>
                </c:pt>
                <c:pt idx="58">
                  <c:v>28.435195</c:v>
                </c:pt>
                <c:pt idx="59">
                  <c:v>28.602412000000001</c:v>
                </c:pt>
                <c:pt idx="60">
                  <c:v>24.394310000000001</c:v>
                </c:pt>
                <c:pt idx="61">
                  <c:v>27.015439999999998</c:v>
                </c:pt>
                <c:pt idx="62">
                  <c:v>27.579552</c:v>
                </c:pt>
                <c:pt idx="63">
                  <c:v>27.936440999999999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9E-4C46-959D-2E0B5A3C1735}"/>
            </c:ext>
          </c:extLst>
        </c:ser>
        <c:ser>
          <c:idx val="0"/>
          <c:order val="1"/>
          <c:tx>
            <c:strRef>
              <c:f>'Data for Figure 6-1'!$B$3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  <a:prstDash val="sysDot"/>
            </a:ln>
          </c:spPr>
          <c:cat>
            <c:numRef>
              <c:f>'Data for Figure 6-1'!$A$4:$A$67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'Data for Figure 6-1'!$B$4:$B$67</c:f>
              <c:numCache>
                <c:formatCode>0.00</c:formatCode>
                <c:ptCount val="64"/>
                <c:pt idx="0">
                  <c:v>6.65</c:v>
                </c:pt>
                <c:pt idx="1">
                  <c:v>6.78</c:v>
                </c:pt>
                <c:pt idx="2">
                  <c:v>7.08</c:v>
                </c:pt>
                <c:pt idx="3">
                  <c:v>7.09</c:v>
                </c:pt>
                <c:pt idx="4">
                  <c:v>7.11</c:v>
                </c:pt>
                <c:pt idx="5">
                  <c:v>7.28</c:v>
                </c:pt>
                <c:pt idx="6">
                  <c:v>7.5</c:v>
                </c:pt>
                <c:pt idx="7">
                  <c:v>7.71</c:v>
                </c:pt>
                <c:pt idx="8">
                  <c:v>7.93</c:v>
                </c:pt>
                <c:pt idx="9">
                  <c:v>8.24</c:v>
                </c:pt>
                <c:pt idx="10">
                  <c:v>8.32</c:v>
                </c:pt>
                <c:pt idx="11">
                  <c:v>8.43</c:v>
                </c:pt>
                <c:pt idx="12">
                  <c:v>8.6300000000000008</c:v>
                </c:pt>
                <c:pt idx="13">
                  <c:v>8.23</c:v>
                </c:pt>
                <c:pt idx="14">
                  <c:v>7.91</c:v>
                </c:pt>
                <c:pt idx="15">
                  <c:v>7.99</c:v>
                </c:pt>
                <c:pt idx="16">
                  <c:v>8.39</c:v>
                </c:pt>
                <c:pt idx="17">
                  <c:v>8.19</c:v>
                </c:pt>
                <c:pt idx="18">
                  <c:v>8.26</c:v>
                </c:pt>
                <c:pt idx="19">
                  <c:v>7.92</c:v>
                </c:pt>
                <c:pt idx="20">
                  <c:v>7.44</c:v>
                </c:pt>
                <c:pt idx="21">
                  <c:v>7.05</c:v>
                </c:pt>
                <c:pt idx="22">
                  <c:v>7.15</c:v>
                </c:pt>
                <c:pt idx="23">
                  <c:v>6.83</c:v>
                </c:pt>
                <c:pt idx="24">
                  <c:v>7.21</c:v>
                </c:pt>
                <c:pt idx="25">
                  <c:v>7.15</c:v>
                </c:pt>
                <c:pt idx="26">
                  <c:v>6.91</c:v>
                </c:pt>
                <c:pt idx="27">
                  <c:v>6.92</c:v>
                </c:pt>
                <c:pt idx="28">
                  <c:v>7.36</c:v>
                </c:pt>
                <c:pt idx="29">
                  <c:v>7.57</c:v>
                </c:pt>
                <c:pt idx="30">
                  <c:v>6.55</c:v>
                </c:pt>
                <c:pt idx="31">
                  <c:v>6.75</c:v>
                </c:pt>
                <c:pt idx="32">
                  <c:v>6.95</c:v>
                </c:pt>
                <c:pt idx="33">
                  <c:v>7.14</c:v>
                </c:pt>
                <c:pt idx="34">
                  <c:v>6.98</c:v>
                </c:pt>
                <c:pt idx="35">
                  <c:v>6.93</c:v>
                </c:pt>
                <c:pt idx="36">
                  <c:v>7.46</c:v>
                </c:pt>
                <c:pt idx="37">
                  <c:v>7.03</c:v>
                </c:pt>
                <c:pt idx="38">
                  <c:v>6.41</c:v>
                </c:pt>
                <c:pt idx="39">
                  <c:v>6.77</c:v>
                </c:pt>
                <c:pt idx="40">
                  <c:v>7.16</c:v>
                </c:pt>
                <c:pt idx="41">
                  <c:v>6.86</c:v>
                </c:pt>
                <c:pt idx="42">
                  <c:v>6.91</c:v>
                </c:pt>
                <c:pt idx="43">
                  <c:v>7.23</c:v>
                </c:pt>
                <c:pt idx="44">
                  <c:v>6.99</c:v>
                </c:pt>
                <c:pt idx="45">
                  <c:v>6.9</c:v>
                </c:pt>
                <c:pt idx="46">
                  <c:v>6.15</c:v>
                </c:pt>
                <c:pt idx="47">
                  <c:v>6.59</c:v>
                </c:pt>
                <c:pt idx="48">
                  <c:v>6.89</c:v>
                </c:pt>
                <c:pt idx="49">
                  <c:v>6.64</c:v>
                </c:pt>
                <c:pt idx="50">
                  <c:v>6.6348850000000006</c:v>
                </c:pt>
                <c:pt idx="51">
                  <c:v>6.4645069999999993</c:v>
                </c:pt>
                <c:pt idx="52">
                  <c:v>5.6716890000000006</c:v>
                </c:pt>
                <c:pt idx="53">
                  <c:v>6.6690820000000004</c:v>
                </c:pt>
                <c:pt idx="54">
                  <c:v>6.9761220000000002</c:v>
                </c:pt>
                <c:pt idx="55">
                  <c:v>6.423292</c:v>
                </c:pt>
                <c:pt idx="56">
                  <c:v>5.9682019999999998</c:v>
                </c:pt>
                <c:pt idx="57">
                  <c:v>6.0166659999999998</c:v>
                </c:pt>
                <c:pt idx="58">
                  <c:v>6.8846419999999995</c:v>
                </c:pt>
                <c:pt idx="59">
                  <c:v>6.9742670000000002</c:v>
                </c:pt>
                <c:pt idx="60">
                  <c:v>6.2956729999999999</c:v>
                </c:pt>
                <c:pt idx="61">
                  <c:v>6.4089219999999996</c:v>
                </c:pt>
                <c:pt idx="62">
                  <c:v>6.793399</c:v>
                </c:pt>
                <c:pt idx="63">
                  <c:v>6.3338280000000005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E-4C46-959D-2E0B5A3C1735}"/>
            </c:ext>
          </c:extLst>
        </c:ser>
        <c:ser>
          <c:idx val="1"/>
          <c:order val="2"/>
          <c:tx>
            <c:strRef>
              <c:f>'Data for Figure 6-1'!$C$3</c:f>
              <c:strCache>
                <c:ptCount val="1"/>
                <c:pt idx="0">
                  <c:v>Commercial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  <a:prstDash val="sysDash"/>
            </a:ln>
          </c:spPr>
          <c:cat>
            <c:numRef>
              <c:f>'Data for Figure 6-1'!$A$4:$A$67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'Data for Figure 6-1'!$C$4:$C$67</c:f>
              <c:numCache>
                <c:formatCode>0.00</c:formatCode>
                <c:ptCount val="64"/>
                <c:pt idx="0">
                  <c:v>2.72</c:v>
                </c:pt>
                <c:pt idx="1">
                  <c:v>2.77</c:v>
                </c:pt>
                <c:pt idx="2">
                  <c:v>2.92</c:v>
                </c:pt>
                <c:pt idx="3">
                  <c:v>2.92</c:v>
                </c:pt>
                <c:pt idx="4">
                  <c:v>2.98</c:v>
                </c:pt>
                <c:pt idx="5">
                  <c:v>3.18</c:v>
                </c:pt>
                <c:pt idx="6">
                  <c:v>3.41</c:v>
                </c:pt>
                <c:pt idx="7">
                  <c:v>3.77</c:v>
                </c:pt>
                <c:pt idx="8">
                  <c:v>3.9</c:v>
                </c:pt>
                <c:pt idx="9">
                  <c:v>4.09</c:v>
                </c:pt>
                <c:pt idx="10">
                  <c:v>4.24</c:v>
                </c:pt>
                <c:pt idx="11">
                  <c:v>4.32</c:v>
                </c:pt>
                <c:pt idx="12">
                  <c:v>4.41</c:v>
                </c:pt>
                <c:pt idx="13">
                  <c:v>4.42</c:v>
                </c:pt>
                <c:pt idx="14">
                  <c:v>4.26</c:v>
                </c:pt>
                <c:pt idx="15">
                  <c:v>4.0599999999999996</c:v>
                </c:pt>
                <c:pt idx="16">
                  <c:v>4.37</c:v>
                </c:pt>
                <c:pt idx="17">
                  <c:v>4.26</c:v>
                </c:pt>
                <c:pt idx="18">
                  <c:v>4.3099999999999996</c:v>
                </c:pt>
                <c:pt idx="19">
                  <c:v>4.37</c:v>
                </c:pt>
                <c:pt idx="20">
                  <c:v>4.1100000000000003</c:v>
                </c:pt>
                <c:pt idx="21">
                  <c:v>3.84</c:v>
                </c:pt>
                <c:pt idx="22">
                  <c:v>3.86</c:v>
                </c:pt>
                <c:pt idx="23">
                  <c:v>3.84</c:v>
                </c:pt>
                <c:pt idx="24">
                  <c:v>4</c:v>
                </c:pt>
                <c:pt idx="25">
                  <c:v>3.73</c:v>
                </c:pt>
                <c:pt idx="26">
                  <c:v>3.69</c:v>
                </c:pt>
                <c:pt idx="27">
                  <c:v>3.77</c:v>
                </c:pt>
                <c:pt idx="28">
                  <c:v>3.99</c:v>
                </c:pt>
                <c:pt idx="29">
                  <c:v>4.05</c:v>
                </c:pt>
                <c:pt idx="30">
                  <c:v>3.89</c:v>
                </c:pt>
                <c:pt idx="31">
                  <c:v>3.95</c:v>
                </c:pt>
                <c:pt idx="32">
                  <c:v>3.99</c:v>
                </c:pt>
                <c:pt idx="33">
                  <c:v>3.97</c:v>
                </c:pt>
                <c:pt idx="34">
                  <c:v>4.0199999999999996</c:v>
                </c:pt>
                <c:pt idx="35">
                  <c:v>4.0999999999999996</c:v>
                </c:pt>
                <c:pt idx="36">
                  <c:v>4.2699999999999996</c:v>
                </c:pt>
                <c:pt idx="37">
                  <c:v>4.3</c:v>
                </c:pt>
                <c:pt idx="38">
                  <c:v>4</c:v>
                </c:pt>
                <c:pt idx="39">
                  <c:v>4.05</c:v>
                </c:pt>
                <c:pt idx="40">
                  <c:v>4.28</c:v>
                </c:pt>
                <c:pt idx="41">
                  <c:v>4.08</c:v>
                </c:pt>
                <c:pt idx="42">
                  <c:v>4.13</c:v>
                </c:pt>
                <c:pt idx="43">
                  <c:v>4.3</c:v>
                </c:pt>
                <c:pt idx="44">
                  <c:v>4.2300000000000004</c:v>
                </c:pt>
                <c:pt idx="45">
                  <c:v>4.05</c:v>
                </c:pt>
                <c:pt idx="46">
                  <c:v>3.75</c:v>
                </c:pt>
                <c:pt idx="47">
                  <c:v>3.92</c:v>
                </c:pt>
                <c:pt idx="48">
                  <c:v>4.0999999999999996</c:v>
                </c:pt>
                <c:pt idx="49">
                  <c:v>4.0599999999999996</c:v>
                </c:pt>
                <c:pt idx="50">
                  <c:v>4.0144850000000005</c:v>
                </c:pt>
                <c:pt idx="51">
                  <c:v>4.0511739999999996</c:v>
                </c:pt>
                <c:pt idx="52">
                  <c:v>3.7021679999999999</c:v>
                </c:pt>
                <c:pt idx="53">
                  <c:v>4.1343399999999999</c:v>
                </c:pt>
                <c:pt idx="54">
                  <c:v>4.3557220000000001</c:v>
                </c:pt>
                <c:pt idx="55">
                  <c:v>4.4039589999999995</c:v>
                </c:pt>
                <c:pt idx="56">
                  <c:v>4.2805150000000003</c:v>
                </c:pt>
                <c:pt idx="57">
                  <c:v>4.3184149999999999</c:v>
                </c:pt>
                <c:pt idx="58">
                  <c:v>4.7146409999999994</c:v>
                </c:pt>
                <c:pt idx="59">
                  <c:v>4.7320410000000006</c:v>
                </c:pt>
                <c:pt idx="60">
                  <c:v>4.3349989999999998</c:v>
                </c:pt>
                <c:pt idx="61">
                  <c:v>4.5473080000000001</c:v>
                </c:pt>
                <c:pt idx="62">
                  <c:v>4.8682879999999997</c:v>
                </c:pt>
                <c:pt idx="63">
                  <c:v>4.651567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E-4C46-959D-2E0B5A3C1735}"/>
            </c:ext>
          </c:extLst>
        </c:ser>
        <c:ser>
          <c:idx val="2"/>
          <c:order val="3"/>
          <c:tx>
            <c:strRef>
              <c:f>'Data for Figure 6-1'!$D$3</c:f>
              <c:strCache>
                <c:ptCount val="1"/>
                <c:pt idx="0">
                  <c:v>Industrial</c:v>
                </c:pt>
              </c:strCache>
            </c:strRef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  <a:prstDash val="sysDash"/>
            </a:ln>
          </c:spPr>
          <c:cat>
            <c:numRef>
              <c:f>'Data for Figure 6-1'!$A$4:$A$67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'Data for Figure 6-1'!$D$4:$D$67</c:f>
              <c:numCache>
                <c:formatCode>0.00</c:formatCode>
                <c:ptCount val="64"/>
                <c:pt idx="0">
                  <c:v>16.95</c:v>
                </c:pt>
                <c:pt idx="1">
                  <c:v>16.96</c:v>
                </c:pt>
                <c:pt idx="2">
                  <c:v>17.559999999999999</c:v>
                </c:pt>
                <c:pt idx="3">
                  <c:v>18.329999999999998</c:v>
                </c:pt>
                <c:pt idx="4">
                  <c:v>19.39</c:v>
                </c:pt>
                <c:pt idx="5">
                  <c:v>20.09</c:v>
                </c:pt>
                <c:pt idx="6">
                  <c:v>20.99</c:v>
                </c:pt>
                <c:pt idx="7">
                  <c:v>21</c:v>
                </c:pt>
                <c:pt idx="8">
                  <c:v>21.86</c:v>
                </c:pt>
                <c:pt idx="9">
                  <c:v>22.63</c:v>
                </c:pt>
                <c:pt idx="10">
                  <c:v>22.94</c:v>
                </c:pt>
                <c:pt idx="11">
                  <c:v>22.7</c:v>
                </c:pt>
                <c:pt idx="12">
                  <c:v>23.49</c:v>
                </c:pt>
                <c:pt idx="13">
                  <c:v>24.69</c:v>
                </c:pt>
                <c:pt idx="14">
                  <c:v>23.76</c:v>
                </c:pt>
                <c:pt idx="15">
                  <c:v>21.4</c:v>
                </c:pt>
                <c:pt idx="16">
                  <c:v>22.63</c:v>
                </c:pt>
                <c:pt idx="17">
                  <c:v>23.12</c:v>
                </c:pt>
                <c:pt idx="18">
                  <c:v>23.2</c:v>
                </c:pt>
                <c:pt idx="19">
                  <c:v>24.14</c:v>
                </c:pt>
                <c:pt idx="20">
                  <c:v>22.55</c:v>
                </c:pt>
                <c:pt idx="21">
                  <c:v>21.27</c:v>
                </c:pt>
                <c:pt idx="22">
                  <c:v>19</c:v>
                </c:pt>
                <c:pt idx="23">
                  <c:v>18.489999999999998</c:v>
                </c:pt>
                <c:pt idx="24">
                  <c:v>20.11</c:v>
                </c:pt>
                <c:pt idx="25">
                  <c:v>19.38</c:v>
                </c:pt>
                <c:pt idx="26">
                  <c:v>19.03</c:v>
                </c:pt>
                <c:pt idx="27">
                  <c:v>19.91</c:v>
                </c:pt>
                <c:pt idx="28">
                  <c:v>20.81</c:v>
                </c:pt>
                <c:pt idx="29">
                  <c:v>20.84</c:v>
                </c:pt>
                <c:pt idx="30">
                  <c:v>21.12</c:v>
                </c:pt>
                <c:pt idx="31">
                  <c:v>20.77</c:v>
                </c:pt>
                <c:pt idx="32">
                  <c:v>21.7</c:v>
                </c:pt>
                <c:pt idx="33">
                  <c:v>21.68</c:v>
                </c:pt>
                <c:pt idx="34">
                  <c:v>22.33</c:v>
                </c:pt>
                <c:pt idx="35">
                  <c:v>22.66</c:v>
                </c:pt>
                <c:pt idx="36">
                  <c:v>23.34</c:v>
                </c:pt>
                <c:pt idx="37">
                  <c:v>23.62</c:v>
                </c:pt>
                <c:pt idx="38">
                  <c:v>23.11</c:v>
                </c:pt>
                <c:pt idx="39">
                  <c:v>22.88</c:v>
                </c:pt>
                <c:pt idx="40">
                  <c:v>22.75</c:v>
                </c:pt>
                <c:pt idx="41">
                  <c:v>21.73</c:v>
                </c:pt>
                <c:pt idx="42">
                  <c:v>21.73</c:v>
                </c:pt>
                <c:pt idx="43">
                  <c:v>21.47</c:v>
                </c:pt>
                <c:pt idx="44">
                  <c:v>22.34</c:v>
                </c:pt>
                <c:pt idx="45">
                  <c:v>21.34</c:v>
                </c:pt>
                <c:pt idx="46">
                  <c:v>21.46</c:v>
                </c:pt>
                <c:pt idx="47">
                  <c:v>21.28</c:v>
                </c:pt>
                <c:pt idx="48">
                  <c:v>20.45</c:v>
                </c:pt>
                <c:pt idx="49">
                  <c:v>18.670000000000002</c:v>
                </c:pt>
                <c:pt idx="50">
                  <c:v>20.317012999999999</c:v>
                </c:pt>
                <c:pt idx="51">
                  <c:v>20.493736000000002</c:v>
                </c:pt>
                <c:pt idx="52">
                  <c:v>20.764569999999999</c:v>
                </c:pt>
                <c:pt idx="53">
                  <c:v>21.356557000000002</c:v>
                </c:pt>
                <c:pt idx="54">
                  <c:v>21.449003000000001</c:v>
                </c:pt>
                <c:pt idx="55">
                  <c:v>21.411249999999999</c:v>
                </c:pt>
                <c:pt idx="56">
                  <c:v>21.549156</c:v>
                </c:pt>
                <c:pt idx="57">
                  <c:v>21.950684000000003</c:v>
                </c:pt>
                <c:pt idx="58">
                  <c:v>22.863684000000003</c:v>
                </c:pt>
                <c:pt idx="59">
                  <c:v>22.946280999999999</c:v>
                </c:pt>
                <c:pt idx="60">
                  <c:v>22.103304999999999</c:v>
                </c:pt>
                <c:pt idx="61">
                  <c:v>22.832616999999999</c:v>
                </c:pt>
                <c:pt idx="62">
                  <c:v>22.499524000000001</c:v>
                </c:pt>
                <c:pt idx="63">
                  <c:v>22.550602999999999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E-4C46-959D-2E0B5A3C1735}"/>
            </c:ext>
          </c:extLst>
        </c:ser>
        <c:ser>
          <c:idx val="3"/>
          <c:order val="4"/>
          <c:tx>
            <c:strRef>
              <c:f>'Data for Figure 6-1'!$E$3</c:f>
              <c:strCache>
                <c:ptCount val="1"/>
                <c:pt idx="0">
                  <c:v>Electric power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olid"/>
            </a:ln>
          </c:spPr>
          <c:cat>
            <c:numRef>
              <c:f>'Data for Figure 6-1'!$A$4:$A$67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'Data for Figure 6-1'!$E$4:$E$67</c:f>
              <c:numCache>
                <c:formatCode>0.00</c:formatCode>
                <c:ptCount val="64"/>
                <c:pt idx="0">
                  <c:v>7.0861000000000001</c:v>
                </c:pt>
                <c:pt idx="1">
                  <c:v>7.3494630000000001</c:v>
                </c:pt>
                <c:pt idx="2">
                  <c:v>7.8219449999999995</c:v>
                </c:pt>
                <c:pt idx="3">
                  <c:v>8.4518210000000007</c:v>
                </c:pt>
                <c:pt idx="4">
                  <c:v>9.0635720000000006</c:v>
                </c:pt>
                <c:pt idx="5">
                  <c:v>9.645995000000001</c:v>
                </c:pt>
                <c:pt idx="6">
                  <c:v>10.617459999999999</c:v>
                </c:pt>
                <c:pt idx="7">
                  <c:v>11.137386000000001</c:v>
                </c:pt>
                <c:pt idx="8">
                  <c:v>12.324489999999999</c:v>
                </c:pt>
                <c:pt idx="9">
                  <c:v>13.402823</c:v>
                </c:pt>
                <c:pt idx="10">
                  <c:v>14.495310999999999</c:v>
                </c:pt>
                <c:pt idx="11">
                  <c:v>15.232172</c:v>
                </c:pt>
                <c:pt idx="12">
                  <c:v>16.540548999999999</c:v>
                </c:pt>
                <c:pt idx="13">
                  <c:v>17.818591000000001</c:v>
                </c:pt>
                <c:pt idx="14">
                  <c:v>17.771746999999998</c:v>
                </c:pt>
                <c:pt idx="15">
                  <c:v>18.149008000000002</c:v>
                </c:pt>
                <c:pt idx="16">
                  <c:v>19.472705000000001</c:v>
                </c:pt>
                <c:pt idx="17">
                  <c:v>20.977078000000002</c:v>
                </c:pt>
                <c:pt idx="18">
                  <c:v>21.583793</c:v>
                </c:pt>
                <c:pt idx="19">
                  <c:v>21.974232000000001</c:v>
                </c:pt>
                <c:pt idx="20">
                  <c:v>22.308519</c:v>
                </c:pt>
                <c:pt idx="21">
                  <c:v>22.549258000000002</c:v>
                </c:pt>
                <c:pt idx="22">
                  <c:v>21.767830999999997</c:v>
                </c:pt>
                <c:pt idx="23">
                  <c:v>22.209672999999999</c:v>
                </c:pt>
                <c:pt idx="24">
                  <c:v>23.323491000000001</c:v>
                </c:pt>
                <c:pt idx="25">
                  <c:v>23.987992999999999</c:v>
                </c:pt>
                <c:pt idx="26">
                  <c:v>24.108324</c:v>
                </c:pt>
                <c:pt idx="27">
                  <c:v>25.162382000000001</c:v>
                </c:pt>
                <c:pt idx="28">
                  <c:v>26.614511999999998</c:v>
                </c:pt>
                <c:pt idx="29">
                  <c:v>27.860348000000002</c:v>
                </c:pt>
                <c:pt idx="30">
                  <c:v>28.339735000000001</c:v>
                </c:pt>
                <c:pt idx="31">
                  <c:v>28.710830999999999</c:v>
                </c:pt>
                <c:pt idx="32">
                  <c:v>28.855532</c:v>
                </c:pt>
                <c:pt idx="33">
                  <c:v>29.793273000000003</c:v>
                </c:pt>
                <c:pt idx="34">
                  <c:v>30.510650000000002</c:v>
                </c:pt>
                <c:pt idx="35">
                  <c:v>31.253914000000002</c:v>
                </c:pt>
                <c:pt idx="36">
                  <c:v>31.996565999999998</c:v>
                </c:pt>
                <c:pt idx="37">
                  <c:v>32.375544000000005</c:v>
                </c:pt>
                <c:pt idx="38">
                  <c:v>33.944213000000005</c:v>
                </c:pt>
                <c:pt idx="39">
                  <c:v>34.696466999999998</c:v>
                </c:pt>
                <c:pt idx="40">
                  <c:v>36.082646999999994</c:v>
                </c:pt>
                <c:pt idx="41">
                  <c:v>35.590330999999999</c:v>
                </c:pt>
                <c:pt idx="42">
                  <c:v>36.083238999999999</c:v>
                </c:pt>
                <c:pt idx="43">
                  <c:v>36.030113</c:v>
                </c:pt>
                <c:pt idx="44">
                  <c:v>36.755558999999998</c:v>
                </c:pt>
                <c:pt idx="45">
                  <c:v>37.648817000000001</c:v>
                </c:pt>
                <c:pt idx="46">
                  <c:v>37.282796000000005</c:v>
                </c:pt>
                <c:pt idx="47">
                  <c:v>38.457843999999994</c:v>
                </c:pt>
                <c:pt idx="48">
                  <c:v>37.881008999999999</c:v>
                </c:pt>
                <c:pt idx="49">
                  <c:v>35.775238999999999</c:v>
                </c:pt>
                <c:pt idx="50">
                  <c:v>37.274646999999995</c:v>
                </c:pt>
                <c:pt idx="51">
                  <c:v>36.426364999999997</c:v>
                </c:pt>
                <c:pt idx="52">
                  <c:v>35.479917</c:v>
                </c:pt>
                <c:pt idx="53">
                  <c:v>35.553796999999996</c:v>
                </c:pt>
                <c:pt idx="54">
                  <c:v>35.746743000000002</c:v>
                </c:pt>
                <c:pt idx="55">
                  <c:v>35.062750999999999</c:v>
                </c:pt>
                <c:pt idx="56">
                  <c:v>34.557918999999998</c:v>
                </c:pt>
                <c:pt idx="57">
                  <c:v>33.636152000000003</c:v>
                </c:pt>
                <c:pt idx="58">
                  <c:v>34.513649000000001</c:v>
                </c:pt>
                <c:pt idx="59">
                  <c:v>33.342553000000002</c:v>
                </c:pt>
                <c:pt idx="60">
                  <c:v>31.727791</c:v>
                </c:pt>
                <c:pt idx="61">
                  <c:v>32.563864000000002</c:v>
                </c:pt>
                <c:pt idx="62">
                  <c:v>33.052819999999997</c:v>
                </c:pt>
                <c:pt idx="63">
                  <c:v>32.109937000000002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9E-4C46-959D-2E0B5A3C1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587328"/>
        <c:axId val="177588864"/>
      </c:areaChart>
      <c:dateAx>
        <c:axId val="1775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7588864"/>
        <c:crosses val="autoZero"/>
        <c:auto val="0"/>
        <c:lblOffset val="100"/>
        <c:baseTimeUnit val="days"/>
        <c:majorUnit val="5"/>
        <c:majorTimeUnit val="days"/>
      </c:dateAx>
      <c:valAx>
        <c:axId val="177588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Quadrillion</a:t>
                </a:r>
                <a:r>
                  <a:rPr lang="en-US" sz="12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Btu</a:t>
                </a:r>
                <a:endParaRPr lang="en-US" sz="12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7587328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16087225187627535"/>
          <c:y val="9.8787878787878786E-2"/>
          <c:w val="0.67825538096171356"/>
          <c:h val="3.8941223256183884E-2"/>
        </c:manualLayout>
      </c:layout>
      <c:overlay val="0"/>
      <c:spPr>
        <a:ln>
          <a:solidFill>
            <a:schemeClr val="tx1">
              <a:lumMod val="95000"/>
              <a:lumOff val="5000"/>
            </a:schemeClr>
          </a:solidFill>
        </a:ln>
      </c:spPr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2AB0E0-3FA2-7244-B332-6833B72BA7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1"/>
  <sheetViews>
    <sheetView workbookViewId="0">
      <pane xSplit="1" ySplit="3" topLeftCell="B43" activePane="bottomRight" state="frozen"/>
      <selection pane="topRight" activeCell="B1" sqref="B1"/>
      <selection pane="bottomLeft" activeCell="A4" sqref="A4"/>
      <selection pane="bottomRight" activeCell="K68" sqref="K68"/>
    </sheetView>
  </sheetViews>
  <sheetFormatPr baseColWidth="10" defaultColWidth="11.5" defaultRowHeight="14" x14ac:dyDescent="0.2"/>
  <cols>
    <col min="1" max="1" width="10.83203125" style="2"/>
    <col min="2" max="6" width="15" style="2" customWidth="1"/>
    <col min="7" max="8" width="0" style="3" hidden="1" customWidth="1"/>
    <col min="9" max="16384" width="11.5" style="3"/>
  </cols>
  <sheetData>
    <row r="1" spans="1:8" x14ac:dyDescent="0.2">
      <c r="A1" s="17" t="s">
        <v>8</v>
      </c>
      <c r="B1" s="17"/>
      <c r="C1" s="17"/>
      <c r="D1" s="17"/>
      <c r="E1" s="17"/>
      <c r="F1" s="17"/>
    </row>
    <row r="2" spans="1:8" x14ac:dyDescent="0.2">
      <c r="A2" s="4"/>
    </row>
    <row r="3" spans="1:8" s="7" customFormat="1" ht="15" x14ac:dyDescent="0.2">
      <c r="A3" s="5"/>
      <c r="B3" s="6" t="s">
        <v>0</v>
      </c>
      <c r="C3" s="6" t="s">
        <v>1</v>
      </c>
      <c r="D3" s="6" t="s">
        <v>2</v>
      </c>
      <c r="E3" s="6" t="s">
        <v>5</v>
      </c>
      <c r="F3" s="6" t="s">
        <v>3</v>
      </c>
      <c r="G3" s="7" t="s">
        <v>4</v>
      </c>
    </row>
    <row r="4" spans="1:8" x14ac:dyDescent="0.2">
      <c r="A4" s="8">
        <v>1960</v>
      </c>
      <c r="B4" s="9">
        <v>6.65</v>
      </c>
      <c r="C4" s="9">
        <v>2.72</v>
      </c>
      <c r="D4" s="9">
        <v>16.95</v>
      </c>
      <c r="E4" s="9">
        <v>7.0861000000000001</v>
      </c>
      <c r="F4" s="9">
        <v>10.56</v>
      </c>
      <c r="G4" s="13">
        <f>SUM(B4:F4)</f>
        <v>43.966100000000004</v>
      </c>
      <c r="H4" s="14">
        <f>F4/G4</f>
        <v>0.24018505166480536</v>
      </c>
    </row>
    <row r="5" spans="1:8" x14ac:dyDescent="0.2">
      <c r="A5" s="8">
        <v>1961</v>
      </c>
      <c r="B5" s="9">
        <v>6.78</v>
      </c>
      <c r="C5" s="9">
        <v>2.77</v>
      </c>
      <c r="D5" s="9">
        <v>16.96</v>
      </c>
      <c r="E5" s="9">
        <v>7.3494630000000001</v>
      </c>
      <c r="F5" s="9">
        <v>10.73</v>
      </c>
      <c r="G5" s="13">
        <f t="shared" ref="G5:G67" si="0">SUM(B5:F5)</f>
        <v>44.589463000000009</v>
      </c>
      <c r="H5" s="14">
        <f t="shared" ref="H5:H67" si="1">F5/G5</f>
        <v>0.24063981214575286</v>
      </c>
    </row>
    <row r="6" spans="1:8" x14ac:dyDescent="0.2">
      <c r="A6" s="8">
        <v>1962</v>
      </c>
      <c r="B6" s="9">
        <v>7.08</v>
      </c>
      <c r="C6" s="9">
        <v>2.92</v>
      </c>
      <c r="D6" s="9">
        <v>17.559999999999999</v>
      </c>
      <c r="E6" s="9">
        <v>7.8219449999999995</v>
      </c>
      <c r="F6" s="9">
        <v>11.18</v>
      </c>
      <c r="G6" s="13">
        <f t="shared" si="0"/>
        <v>46.561945000000001</v>
      </c>
      <c r="H6" s="14">
        <f t="shared" si="1"/>
        <v>0.24011024453553217</v>
      </c>
    </row>
    <row r="7" spans="1:8" x14ac:dyDescent="0.2">
      <c r="A7" s="8">
        <v>1963</v>
      </c>
      <c r="B7" s="9">
        <v>7.09</v>
      </c>
      <c r="C7" s="9">
        <v>2.92</v>
      </c>
      <c r="D7" s="9">
        <v>18.329999999999998</v>
      </c>
      <c r="E7" s="9">
        <v>8.4518210000000007</v>
      </c>
      <c r="F7" s="9">
        <v>11.62</v>
      </c>
      <c r="G7" s="13">
        <f t="shared" si="0"/>
        <v>48.411820999999996</v>
      </c>
      <c r="H7" s="14">
        <f t="shared" si="1"/>
        <v>0.24002402223209079</v>
      </c>
    </row>
    <row r="8" spans="1:8" x14ac:dyDescent="0.2">
      <c r="A8" s="8">
        <v>1964</v>
      </c>
      <c r="B8" s="9">
        <v>7.11</v>
      </c>
      <c r="C8" s="9">
        <v>2.98</v>
      </c>
      <c r="D8" s="9">
        <v>19.39</v>
      </c>
      <c r="E8" s="9">
        <v>9.0635720000000006</v>
      </c>
      <c r="F8" s="9">
        <v>11.96</v>
      </c>
      <c r="G8" s="13">
        <f t="shared" si="0"/>
        <v>50.503571999999998</v>
      </c>
      <c r="H8" s="14">
        <f t="shared" si="1"/>
        <v>0.23681493261506337</v>
      </c>
    </row>
    <row r="9" spans="1:8" x14ac:dyDescent="0.2">
      <c r="A9" s="8">
        <v>1965</v>
      </c>
      <c r="B9" s="9">
        <v>7.28</v>
      </c>
      <c r="C9" s="9">
        <v>3.18</v>
      </c>
      <c r="D9" s="9">
        <v>20.09</v>
      </c>
      <c r="E9" s="9">
        <v>9.645995000000001</v>
      </c>
      <c r="F9" s="9">
        <v>12.4</v>
      </c>
      <c r="G9" s="13">
        <f t="shared" si="0"/>
        <v>52.595995000000002</v>
      </c>
      <c r="H9" s="14">
        <f t="shared" si="1"/>
        <v>0.23575939574866869</v>
      </c>
    </row>
    <row r="10" spans="1:8" x14ac:dyDescent="0.2">
      <c r="A10" s="8">
        <v>1966</v>
      </c>
      <c r="B10" s="9">
        <v>7.5</v>
      </c>
      <c r="C10" s="9">
        <v>3.41</v>
      </c>
      <c r="D10" s="9">
        <v>20.99</v>
      </c>
      <c r="E10" s="9">
        <v>10.617459999999999</v>
      </c>
      <c r="F10" s="9">
        <v>13.07</v>
      </c>
      <c r="G10" s="13">
        <f t="shared" si="0"/>
        <v>55.58746</v>
      </c>
      <c r="H10" s="14">
        <f t="shared" si="1"/>
        <v>0.23512497243083241</v>
      </c>
    </row>
    <row r="11" spans="1:8" x14ac:dyDescent="0.2">
      <c r="A11" s="8">
        <v>1967</v>
      </c>
      <c r="B11" s="9">
        <v>7.71</v>
      </c>
      <c r="C11" s="9">
        <v>3.77</v>
      </c>
      <c r="D11" s="9">
        <v>21</v>
      </c>
      <c r="E11" s="9">
        <v>11.137386000000001</v>
      </c>
      <c r="F11" s="9">
        <v>13.72</v>
      </c>
      <c r="G11" s="13">
        <f t="shared" si="0"/>
        <v>57.337386000000002</v>
      </c>
      <c r="H11" s="14">
        <f t="shared" si="1"/>
        <v>0.23928541144167262</v>
      </c>
    </row>
    <row r="12" spans="1:8" x14ac:dyDescent="0.2">
      <c r="A12" s="8">
        <v>1968</v>
      </c>
      <c r="B12" s="9">
        <v>7.93</v>
      </c>
      <c r="C12" s="9">
        <v>3.9</v>
      </c>
      <c r="D12" s="9">
        <v>21.86</v>
      </c>
      <c r="E12" s="9">
        <v>12.324489999999999</v>
      </c>
      <c r="F12" s="9">
        <v>14.83</v>
      </c>
      <c r="G12" s="13">
        <f t="shared" si="0"/>
        <v>60.844489999999993</v>
      </c>
      <c r="H12" s="14">
        <f t="shared" si="1"/>
        <v>0.24373612138091719</v>
      </c>
    </row>
    <row r="13" spans="1:8" x14ac:dyDescent="0.2">
      <c r="A13" s="8">
        <v>1969</v>
      </c>
      <c r="B13" s="9">
        <v>8.24</v>
      </c>
      <c r="C13" s="9">
        <v>4.09</v>
      </c>
      <c r="D13" s="9">
        <v>22.63</v>
      </c>
      <c r="E13" s="9">
        <v>13.402823</v>
      </c>
      <c r="F13" s="9">
        <v>15.47</v>
      </c>
      <c r="G13" s="13">
        <f t="shared" si="0"/>
        <v>63.832822999999998</v>
      </c>
      <c r="H13" s="14">
        <f t="shared" si="1"/>
        <v>0.24235180700060846</v>
      </c>
    </row>
    <row r="14" spans="1:8" x14ac:dyDescent="0.2">
      <c r="A14" s="8">
        <v>1970</v>
      </c>
      <c r="B14" s="9">
        <v>8.32</v>
      </c>
      <c r="C14" s="9">
        <v>4.24</v>
      </c>
      <c r="D14" s="9">
        <v>22.94</v>
      </c>
      <c r="E14" s="9">
        <v>14.495310999999999</v>
      </c>
      <c r="F14" s="9">
        <v>16.059999999999999</v>
      </c>
      <c r="G14" s="13">
        <f t="shared" si="0"/>
        <v>66.055311000000003</v>
      </c>
      <c r="H14" s="14">
        <f t="shared" si="1"/>
        <v>0.24312957969420504</v>
      </c>
    </row>
    <row r="15" spans="1:8" x14ac:dyDescent="0.2">
      <c r="A15" s="8">
        <v>1971</v>
      </c>
      <c r="B15" s="9">
        <v>8.43</v>
      </c>
      <c r="C15" s="9">
        <v>4.32</v>
      </c>
      <c r="D15" s="9">
        <v>22.7</v>
      </c>
      <c r="E15" s="9">
        <v>15.232172</v>
      </c>
      <c r="F15" s="9">
        <v>16.690000000000001</v>
      </c>
      <c r="G15" s="13">
        <f t="shared" si="0"/>
        <v>67.372172000000006</v>
      </c>
      <c r="H15" s="14">
        <f t="shared" si="1"/>
        <v>0.2477283944474879</v>
      </c>
    </row>
    <row r="16" spans="1:8" x14ac:dyDescent="0.2">
      <c r="A16" s="8">
        <v>1972</v>
      </c>
      <c r="B16" s="9">
        <v>8.6300000000000008</v>
      </c>
      <c r="C16" s="9">
        <v>4.41</v>
      </c>
      <c r="D16" s="9">
        <v>23.49</v>
      </c>
      <c r="E16" s="9">
        <v>16.540548999999999</v>
      </c>
      <c r="F16" s="9">
        <v>17.68</v>
      </c>
      <c r="G16" s="13">
        <f t="shared" si="0"/>
        <v>70.750549000000007</v>
      </c>
      <c r="H16" s="14">
        <f t="shared" si="1"/>
        <v>0.24989205384116522</v>
      </c>
    </row>
    <row r="17" spans="1:8" x14ac:dyDescent="0.2">
      <c r="A17" s="8">
        <v>1973</v>
      </c>
      <c r="B17" s="9">
        <v>8.23</v>
      </c>
      <c r="C17" s="9">
        <v>4.42</v>
      </c>
      <c r="D17" s="9">
        <v>24.69</v>
      </c>
      <c r="E17" s="9">
        <v>17.818591000000001</v>
      </c>
      <c r="F17" s="9">
        <v>18.579999999999998</v>
      </c>
      <c r="G17" s="13">
        <f t="shared" si="0"/>
        <v>73.738591</v>
      </c>
      <c r="H17" s="14">
        <f t="shared" si="1"/>
        <v>0.25197118290475606</v>
      </c>
    </row>
    <row r="18" spans="1:8" x14ac:dyDescent="0.2">
      <c r="A18" s="8">
        <v>1974</v>
      </c>
      <c r="B18" s="9">
        <v>7.91</v>
      </c>
      <c r="C18" s="9">
        <v>4.26</v>
      </c>
      <c r="D18" s="9">
        <v>23.76</v>
      </c>
      <c r="E18" s="9">
        <v>17.771746999999998</v>
      </c>
      <c r="F18" s="9">
        <v>18.09</v>
      </c>
      <c r="G18" s="13">
        <f t="shared" si="0"/>
        <v>71.791747000000001</v>
      </c>
      <c r="H18" s="14">
        <f t="shared" si="1"/>
        <v>0.25197882425120538</v>
      </c>
    </row>
    <row r="19" spans="1:8" x14ac:dyDescent="0.2">
      <c r="A19" s="8">
        <v>1975</v>
      </c>
      <c r="B19" s="9">
        <v>7.99</v>
      </c>
      <c r="C19" s="9">
        <v>4.0599999999999996</v>
      </c>
      <c r="D19" s="9">
        <v>21.4</v>
      </c>
      <c r="E19" s="9">
        <v>18.149008000000002</v>
      </c>
      <c r="F19" s="9">
        <v>18.21</v>
      </c>
      <c r="G19" s="13">
        <f t="shared" si="0"/>
        <v>69.809008000000006</v>
      </c>
      <c r="H19" s="14">
        <f t="shared" si="1"/>
        <v>0.26085458770593045</v>
      </c>
    </row>
    <row r="20" spans="1:8" x14ac:dyDescent="0.2">
      <c r="A20" s="8">
        <v>1976</v>
      </c>
      <c r="B20" s="9">
        <v>8.39</v>
      </c>
      <c r="C20" s="9">
        <v>4.37</v>
      </c>
      <c r="D20" s="9">
        <v>22.63</v>
      </c>
      <c r="E20" s="9">
        <v>19.472705000000001</v>
      </c>
      <c r="F20" s="9">
        <v>19.07</v>
      </c>
      <c r="G20" s="13">
        <f t="shared" si="0"/>
        <v>73.932704999999999</v>
      </c>
      <c r="H20" s="14">
        <f t="shared" si="1"/>
        <v>0.25793726876353301</v>
      </c>
    </row>
    <row r="21" spans="1:8" x14ac:dyDescent="0.2">
      <c r="A21" s="8">
        <v>1977</v>
      </c>
      <c r="B21" s="9">
        <v>8.19</v>
      </c>
      <c r="C21" s="9">
        <v>4.26</v>
      </c>
      <c r="D21" s="9">
        <v>23.12</v>
      </c>
      <c r="E21" s="9">
        <v>20.977078000000002</v>
      </c>
      <c r="F21" s="9">
        <v>19.79</v>
      </c>
      <c r="G21" s="13">
        <f t="shared" si="0"/>
        <v>76.337077999999991</v>
      </c>
      <c r="H21" s="14">
        <f t="shared" si="1"/>
        <v>0.25924492420315071</v>
      </c>
    </row>
    <row r="22" spans="1:8" x14ac:dyDescent="0.2">
      <c r="A22" s="8">
        <v>1978</v>
      </c>
      <c r="B22" s="9">
        <v>8.26</v>
      </c>
      <c r="C22" s="9">
        <v>4.3099999999999996</v>
      </c>
      <c r="D22" s="9">
        <v>23.2</v>
      </c>
      <c r="E22" s="9">
        <v>21.583793</v>
      </c>
      <c r="F22" s="9">
        <v>20.58</v>
      </c>
      <c r="G22" s="13">
        <f t="shared" si="0"/>
        <v>77.933792999999994</v>
      </c>
      <c r="H22" s="14">
        <f t="shared" si="1"/>
        <v>0.2640702987470403</v>
      </c>
    </row>
    <row r="23" spans="1:8" x14ac:dyDescent="0.2">
      <c r="A23" s="8">
        <v>1979</v>
      </c>
      <c r="B23" s="9">
        <v>7.92</v>
      </c>
      <c r="C23" s="9">
        <v>4.37</v>
      </c>
      <c r="D23" s="9">
        <v>24.14</v>
      </c>
      <c r="E23" s="9">
        <v>21.974232000000001</v>
      </c>
      <c r="F23" s="9">
        <v>20.440000000000001</v>
      </c>
      <c r="G23" s="13">
        <f t="shared" si="0"/>
        <v>78.844232000000005</v>
      </c>
      <c r="H23" s="14">
        <f t="shared" si="1"/>
        <v>0.25924534340064342</v>
      </c>
    </row>
    <row r="24" spans="1:8" x14ac:dyDescent="0.2">
      <c r="A24" s="8">
        <v>1980</v>
      </c>
      <c r="B24" s="9">
        <v>7.44</v>
      </c>
      <c r="C24" s="9">
        <v>4.1100000000000003</v>
      </c>
      <c r="D24" s="9">
        <v>22.55</v>
      </c>
      <c r="E24" s="9">
        <v>22.308519</v>
      </c>
      <c r="F24" s="9">
        <v>19.66</v>
      </c>
      <c r="G24" s="13">
        <f t="shared" si="0"/>
        <v>76.068518999999995</v>
      </c>
      <c r="H24" s="14">
        <f t="shared" si="1"/>
        <v>0.25845119976635805</v>
      </c>
    </row>
    <row r="25" spans="1:8" x14ac:dyDescent="0.2">
      <c r="A25" s="8">
        <v>1981</v>
      </c>
      <c r="B25" s="9">
        <v>7.05</v>
      </c>
      <c r="C25" s="9">
        <v>3.84</v>
      </c>
      <c r="D25" s="9">
        <v>21.27</v>
      </c>
      <c r="E25" s="9">
        <v>22.549258000000002</v>
      </c>
      <c r="F25" s="9">
        <v>19.48</v>
      </c>
      <c r="G25" s="13">
        <f t="shared" si="0"/>
        <v>74.189257999999995</v>
      </c>
      <c r="H25" s="14">
        <f t="shared" si="1"/>
        <v>0.26257170546172603</v>
      </c>
    </row>
    <row r="26" spans="1:8" x14ac:dyDescent="0.2">
      <c r="A26" s="8">
        <v>1982</v>
      </c>
      <c r="B26" s="9">
        <v>7.15</v>
      </c>
      <c r="C26" s="9">
        <v>3.86</v>
      </c>
      <c r="D26" s="9">
        <v>19</v>
      </c>
      <c r="E26" s="9">
        <v>21.767830999999997</v>
      </c>
      <c r="F26" s="9">
        <v>19.05</v>
      </c>
      <c r="G26" s="13">
        <f t="shared" si="0"/>
        <v>70.827830999999989</v>
      </c>
      <c r="H26" s="14">
        <f t="shared" si="1"/>
        <v>0.26896206944414269</v>
      </c>
    </row>
    <row r="27" spans="1:8" x14ac:dyDescent="0.2">
      <c r="A27" s="8">
        <v>1983</v>
      </c>
      <c r="B27" s="9">
        <v>6.83</v>
      </c>
      <c r="C27" s="9">
        <v>3.84</v>
      </c>
      <c r="D27" s="9">
        <v>18.489999999999998</v>
      </c>
      <c r="E27" s="9">
        <v>22.209672999999999</v>
      </c>
      <c r="F27" s="9">
        <v>19.13</v>
      </c>
      <c r="G27" s="13">
        <f t="shared" si="0"/>
        <v>70.499672999999987</v>
      </c>
      <c r="H27" s="14">
        <f t="shared" si="1"/>
        <v>0.27134877632694837</v>
      </c>
    </row>
    <row r="28" spans="1:8" x14ac:dyDescent="0.2">
      <c r="A28" s="8">
        <v>1984</v>
      </c>
      <c r="B28" s="9">
        <v>7.21</v>
      </c>
      <c r="C28" s="9">
        <v>4</v>
      </c>
      <c r="D28" s="9">
        <v>20.11</v>
      </c>
      <c r="E28" s="9">
        <v>23.323491000000001</v>
      </c>
      <c r="F28" s="9">
        <v>19.61</v>
      </c>
      <c r="G28" s="13">
        <f t="shared" si="0"/>
        <v>74.253490999999997</v>
      </c>
      <c r="H28" s="14">
        <f t="shared" si="1"/>
        <v>0.26409532718131729</v>
      </c>
    </row>
    <row r="29" spans="1:8" x14ac:dyDescent="0.2">
      <c r="A29" s="8">
        <v>1985</v>
      </c>
      <c r="B29" s="9">
        <v>7.15</v>
      </c>
      <c r="C29" s="9">
        <v>3.73</v>
      </c>
      <c r="D29" s="9">
        <v>19.38</v>
      </c>
      <c r="E29" s="9">
        <v>23.987992999999999</v>
      </c>
      <c r="F29" s="9">
        <v>20.04</v>
      </c>
      <c r="G29" s="13">
        <f t="shared" si="0"/>
        <v>74.287993</v>
      </c>
      <c r="H29" s="14">
        <f t="shared" si="1"/>
        <v>0.26976095585191001</v>
      </c>
    </row>
    <row r="30" spans="1:8" x14ac:dyDescent="0.2">
      <c r="A30" s="8">
        <v>1986</v>
      </c>
      <c r="B30" s="9">
        <v>6.91</v>
      </c>
      <c r="C30" s="9">
        <v>3.69</v>
      </c>
      <c r="D30" s="9">
        <v>19.03</v>
      </c>
      <c r="E30" s="9">
        <v>24.108324</v>
      </c>
      <c r="F30" s="9">
        <v>20.74</v>
      </c>
      <c r="G30" s="13">
        <f t="shared" si="0"/>
        <v>74.478324000000001</v>
      </c>
      <c r="H30" s="14">
        <f t="shared" si="1"/>
        <v>0.27847028351497272</v>
      </c>
    </row>
    <row r="31" spans="1:8" x14ac:dyDescent="0.2">
      <c r="A31" s="8">
        <v>1987</v>
      </c>
      <c r="B31" s="9">
        <v>6.92</v>
      </c>
      <c r="C31" s="9">
        <v>3.77</v>
      </c>
      <c r="D31" s="9">
        <v>19.91</v>
      </c>
      <c r="E31" s="9">
        <v>25.162382000000001</v>
      </c>
      <c r="F31" s="9">
        <v>21.42</v>
      </c>
      <c r="G31" s="13">
        <f t="shared" si="0"/>
        <v>77.182382000000004</v>
      </c>
      <c r="H31" s="14">
        <f t="shared" si="1"/>
        <v>0.2775244744325201</v>
      </c>
    </row>
    <row r="32" spans="1:8" x14ac:dyDescent="0.2">
      <c r="A32" s="8">
        <v>1988</v>
      </c>
      <c r="B32" s="9">
        <v>7.36</v>
      </c>
      <c r="C32" s="9">
        <v>3.99</v>
      </c>
      <c r="D32" s="9">
        <v>20.81</v>
      </c>
      <c r="E32" s="9">
        <v>26.614511999999998</v>
      </c>
      <c r="F32" s="9">
        <v>22.27</v>
      </c>
      <c r="G32" s="13">
        <f t="shared" si="0"/>
        <v>81.044511999999997</v>
      </c>
      <c r="H32" s="14">
        <f t="shared" si="1"/>
        <v>0.27478726752034732</v>
      </c>
    </row>
    <row r="33" spans="1:10" x14ac:dyDescent="0.2">
      <c r="A33" s="8">
        <v>1989</v>
      </c>
      <c r="B33" s="9">
        <v>7.57</v>
      </c>
      <c r="C33" s="9">
        <v>4.05</v>
      </c>
      <c r="D33" s="9">
        <v>20.84</v>
      </c>
      <c r="E33" s="9">
        <v>27.860348000000002</v>
      </c>
      <c r="F33" s="9">
        <v>22.42</v>
      </c>
      <c r="G33" s="13">
        <f t="shared" si="0"/>
        <v>82.740348000000012</v>
      </c>
      <c r="H33" s="14">
        <f t="shared" si="1"/>
        <v>0.27096816174860661</v>
      </c>
    </row>
    <row r="34" spans="1:10" x14ac:dyDescent="0.2">
      <c r="A34" s="8">
        <v>1990</v>
      </c>
      <c r="B34" s="9">
        <v>6.55</v>
      </c>
      <c r="C34" s="9">
        <v>3.89</v>
      </c>
      <c r="D34" s="9">
        <v>21.12</v>
      </c>
      <c r="E34" s="9">
        <v>28.339735000000001</v>
      </c>
      <c r="F34" s="9">
        <v>22.37</v>
      </c>
      <c r="G34" s="13">
        <f t="shared" si="0"/>
        <v>82.269735000000011</v>
      </c>
      <c r="H34" s="14">
        <f t="shared" si="1"/>
        <v>0.27191044191402824</v>
      </c>
    </row>
    <row r="35" spans="1:10" x14ac:dyDescent="0.2">
      <c r="A35" s="8">
        <v>1991</v>
      </c>
      <c r="B35" s="9">
        <v>6.75</v>
      </c>
      <c r="C35" s="9">
        <v>3.95</v>
      </c>
      <c r="D35" s="9">
        <v>20.77</v>
      </c>
      <c r="E35" s="9">
        <v>28.710830999999999</v>
      </c>
      <c r="F35" s="9">
        <v>22.06</v>
      </c>
      <c r="G35" s="13">
        <f t="shared" si="0"/>
        <v>82.240831</v>
      </c>
      <c r="H35" s="14">
        <f t="shared" si="1"/>
        <v>0.26823658919497056</v>
      </c>
    </row>
    <row r="36" spans="1:10" x14ac:dyDescent="0.2">
      <c r="A36" s="8">
        <v>1992</v>
      </c>
      <c r="B36" s="9">
        <v>6.95</v>
      </c>
      <c r="C36" s="9">
        <v>3.99</v>
      </c>
      <c r="D36" s="9">
        <v>21.7</v>
      </c>
      <c r="E36" s="9">
        <v>28.855532</v>
      </c>
      <c r="F36" s="9">
        <v>22.36</v>
      </c>
      <c r="G36" s="13">
        <f t="shared" si="0"/>
        <v>83.855531999999997</v>
      </c>
      <c r="H36" s="14">
        <f t="shared" si="1"/>
        <v>0.26664907450590142</v>
      </c>
    </row>
    <row r="37" spans="1:10" x14ac:dyDescent="0.2">
      <c r="A37" s="8">
        <v>1993</v>
      </c>
      <c r="B37" s="9">
        <v>7.14</v>
      </c>
      <c r="C37" s="9">
        <v>3.97</v>
      </c>
      <c r="D37" s="9">
        <v>21.68</v>
      </c>
      <c r="E37" s="9">
        <v>29.793273000000003</v>
      </c>
      <c r="F37" s="9">
        <v>22.62</v>
      </c>
      <c r="G37" s="13">
        <f t="shared" si="0"/>
        <v>85.20327300000001</v>
      </c>
      <c r="H37" s="14">
        <f t="shared" si="1"/>
        <v>0.26548275909541641</v>
      </c>
    </row>
    <row r="38" spans="1:10" x14ac:dyDescent="0.2">
      <c r="A38" s="8">
        <v>1994</v>
      </c>
      <c r="B38" s="9">
        <v>6.98</v>
      </c>
      <c r="C38" s="9">
        <v>4.0199999999999996</v>
      </c>
      <c r="D38" s="9">
        <v>22.33</v>
      </c>
      <c r="E38" s="9">
        <v>30.510650000000002</v>
      </c>
      <c r="F38" s="9">
        <v>23.26</v>
      </c>
      <c r="G38" s="13">
        <f t="shared" si="0"/>
        <v>87.100650000000002</v>
      </c>
      <c r="H38" s="14">
        <f t="shared" si="1"/>
        <v>0.26704737565104281</v>
      </c>
    </row>
    <row r="39" spans="1:10" x14ac:dyDescent="0.2">
      <c r="A39" s="8">
        <v>1995</v>
      </c>
      <c r="B39" s="9">
        <v>6.93</v>
      </c>
      <c r="C39" s="9">
        <v>4.0999999999999996</v>
      </c>
      <c r="D39" s="9">
        <v>22.66</v>
      </c>
      <c r="E39" s="9">
        <v>31.253914000000002</v>
      </c>
      <c r="F39" s="9">
        <v>23.76</v>
      </c>
      <c r="G39" s="13">
        <f t="shared" si="0"/>
        <v>88.703914000000012</v>
      </c>
      <c r="H39" s="14">
        <f t="shared" si="1"/>
        <v>0.2678574025493396</v>
      </c>
    </row>
    <row r="40" spans="1:10" x14ac:dyDescent="0.2">
      <c r="A40" s="8">
        <v>1996</v>
      </c>
      <c r="B40" s="9">
        <v>7.46</v>
      </c>
      <c r="C40" s="9">
        <v>4.2699999999999996</v>
      </c>
      <c r="D40" s="9">
        <v>23.34</v>
      </c>
      <c r="E40" s="9">
        <v>31.996565999999998</v>
      </c>
      <c r="F40" s="9">
        <v>24.36</v>
      </c>
      <c r="G40" s="13">
        <f t="shared" si="0"/>
        <v>91.426565999999994</v>
      </c>
      <c r="H40" s="14">
        <f t="shared" si="1"/>
        <v>0.26644334426822947</v>
      </c>
    </row>
    <row r="41" spans="1:10" x14ac:dyDescent="0.2">
      <c r="A41" s="8">
        <v>1997</v>
      </c>
      <c r="B41" s="9">
        <v>7.03</v>
      </c>
      <c r="C41" s="9">
        <v>4.3</v>
      </c>
      <c r="D41" s="9">
        <v>23.62</v>
      </c>
      <c r="E41" s="9">
        <v>32.375544000000005</v>
      </c>
      <c r="F41" s="9">
        <v>24.67</v>
      </c>
      <c r="G41" s="13">
        <f t="shared" si="0"/>
        <v>91.99554400000001</v>
      </c>
      <c r="H41" s="14">
        <f t="shared" si="1"/>
        <v>0.2681651624343892</v>
      </c>
    </row>
    <row r="42" spans="1:10" x14ac:dyDescent="0.2">
      <c r="A42" s="8">
        <v>1998</v>
      </c>
      <c r="B42" s="9">
        <v>6.41</v>
      </c>
      <c r="C42" s="9">
        <v>4</v>
      </c>
      <c r="D42" s="9">
        <v>23.11</v>
      </c>
      <c r="E42" s="9">
        <v>33.944213000000005</v>
      </c>
      <c r="F42" s="9">
        <v>25.17</v>
      </c>
      <c r="G42" s="13">
        <f t="shared" si="0"/>
        <v>92.634213000000003</v>
      </c>
      <c r="H42" s="14">
        <f t="shared" si="1"/>
        <v>0.27171386450921758</v>
      </c>
    </row>
    <row r="43" spans="1:10" x14ac:dyDescent="0.2">
      <c r="A43" s="8">
        <v>1999</v>
      </c>
      <c r="B43" s="9">
        <v>6.77</v>
      </c>
      <c r="C43" s="9">
        <v>4.05</v>
      </c>
      <c r="D43" s="9">
        <v>22.88</v>
      </c>
      <c r="E43" s="9">
        <v>34.696466999999998</v>
      </c>
      <c r="F43" s="9">
        <v>25.86</v>
      </c>
      <c r="G43" s="13">
        <f t="shared" si="0"/>
        <v>94.256467000000001</v>
      </c>
      <c r="H43" s="14">
        <f t="shared" si="1"/>
        <v>0.2743578326567237</v>
      </c>
    </row>
    <row r="44" spans="1:10" x14ac:dyDescent="0.2">
      <c r="A44" s="8">
        <v>2000</v>
      </c>
      <c r="B44" s="9">
        <v>7.16</v>
      </c>
      <c r="C44" s="9">
        <v>4.28</v>
      </c>
      <c r="D44" s="9">
        <v>22.75</v>
      </c>
      <c r="E44" s="9">
        <v>36.082646999999994</v>
      </c>
      <c r="F44" s="9">
        <v>26.46</v>
      </c>
      <c r="G44" s="13">
        <f t="shared" si="0"/>
        <v>96.732646999999986</v>
      </c>
      <c r="H44" s="14">
        <f t="shared" si="1"/>
        <v>0.27353743354092236</v>
      </c>
      <c r="J44" s="13">
        <f>SUM(B44:F44)</f>
        <v>96.732646999999986</v>
      </c>
    </row>
    <row r="45" spans="1:10" x14ac:dyDescent="0.2">
      <c r="A45" s="8">
        <v>2001</v>
      </c>
      <c r="B45" s="9">
        <v>6.86</v>
      </c>
      <c r="C45" s="9">
        <v>4.08</v>
      </c>
      <c r="D45" s="9">
        <v>21.73</v>
      </c>
      <c r="E45" s="9">
        <v>35.590330999999999</v>
      </c>
      <c r="F45" s="9">
        <v>26.18</v>
      </c>
      <c r="G45" s="13">
        <f t="shared" si="0"/>
        <v>94.440331000000015</v>
      </c>
      <c r="H45" s="14">
        <f t="shared" si="1"/>
        <v>0.27721207372727225</v>
      </c>
    </row>
    <row r="46" spans="1:10" x14ac:dyDescent="0.2">
      <c r="A46" s="8">
        <v>2002</v>
      </c>
      <c r="B46" s="9">
        <v>6.91</v>
      </c>
      <c r="C46" s="9">
        <v>4.13</v>
      </c>
      <c r="D46" s="9">
        <v>21.73</v>
      </c>
      <c r="E46" s="9">
        <v>36.083238999999999</v>
      </c>
      <c r="F46" s="9">
        <v>26.75</v>
      </c>
      <c r="G46" s="13">
        <f t="shared" si="0"/>
        <v>95.603239000000002</v>
      </c>
      <c r="H46" s="14">
        <f t="shared" si="1"/>
        <v>0.27980223557070066</v>
      </c>
    </row>
    <row r="47" spans="1:10" x14ac:dyDescent="0.2">
      <c r="A47" s="8">
        <v>2003</v>
      </c>
      <c r="B47" s="9">
        <v>7.23</v>
      </c>
      <c r="C47" s="9">
        <v>4.3</v>
      </c>
      <c r="D47" s="9">
        <v>21.47</v>
      </c>
      <c r="E47" s="9">
        <v>36.030113</v>
      </c>
      <c r="F47" s="9">
        <v>26.81</v>
      </c>
      <c r="G47" s="13">
        <f t="shared" si="0"/>
        <v>95.840113000000002</v>
      </c>
      <c r="H47" s="14">
        <f t="shared" si="1"/>
        <v>0.27973673194646587</v>
      </c>
    </row>
    <row r="48" spans="1:10" x14ac:dyDescent="0.2">
      <c r="A48" s="8">
        <v>2004</v>
      </c>
      <c r="B48" s="9">
        <v>6.99</v>
      </c>
      <c r="C48" s="9">
        <v>4.2300000000000004</v>
      </c>
      <c r="D48" s="9">
        <v>22.34</v>
      </c>
      <c r="E48" s="9">
        <v>36.755558999999998</v>
      </c>
      <c r="F48" s="9">
        <v>27.75</v>
      </c>
      <c r="G48" s="13">
        <f t="shared" si="0"/>
        <v>98.065559000000007</v>
      </c>
      <c r="H48" s="14">
        <f t="shared" si="1"/>
        <v>0.2829739643864162</v>
      </c>
    </row>
    <row r="49" spans="1:11" x14ac:dyDescent="0.2">
      <c r="A49" s="8">
        <v>2005</v>
      </c>
      <c r="B49" s="9">
        <v>6.9</v>
      </c>
      <c r="C49" s="9">
        <v>4.05</v>
      </c>
      <c r="D49" s="9">
        <v>21.34</v>
      </c>
      <c r="E49" s="9">
        <v>37.648817000000001</v>
      </c>
      <c r="F49" s="9">
        <v>28.18</v>
      </c>
      <c r="G49" s="13">
        <f t="shared" si="0"/>
        <v>98.118817000000007</v>
      </c>
      <c r="H49" s="14">
        <f t="shared" si="1"/>
        <v>0.28720281044562529</v>
      </c>
    </row>
    <row r="50" spans="1:11" x14ac:dyDescent="0.2">
      <c r="A50" s="8">
        <v>2006</v>
      </c>
      <c r="B50" s="9">
        <v>6.15</v>
      </c>
      <c r="C50" s="9">
        <v>3.75</v>
      </c>
      <c r="D50" s="9">
        <v>21.46</v>
      </c>
      <c r="E50" s="9">
        <v>37.282796000000005</v>
      </c>
      <c r="F50" s="9">
        <v>28.62</v>
      </c>
      <c r="G50" s="13">
        <f t="shared" si="0"/>
        <v>97.262796000000009</v>
      </c>
      <c r="H50" s="14">
        <f t="shared" si="1"/>
        <v>0.29425434160868663</v>
      </c>
    </row>
    <row r="51" spans="1:11" x14ac:dyDescent="0.2">
      <c r="A51" s="8">
        <v>2007</v>
      </c>
      <c r="B51" s="9">
        <v>6.59</v>
      </c>
      <c r="C51" s="9">
        <v>3.92</v>
      </c>
      <c r="D51" s="9">
        <v>21.28</v>
      </c>
      <c r="E51" s="9">
        <v>38.457843999999994</v>
      </c>
      <c r="F51" s="9">
        <v>28.73</v>
      </c>
      <c r="G51" s="13">
        <f t="shared" si="0"/>
        <v>98.97784399999999</v>
      </c>
      <c r="H51" s="14">
        <f t="shared" si="1"/>
        <v>0.290266981366052</v>
      </c>
    </row>
    <row r="52" spans="1:11" x14ac:dyDescent="0.2">
      <c r="A52" s="8">
        <v>2008</v>
      </c>
      <c r="B52" s="9">
        <v>6.89</v>
      </c>
      <c r="C52" s="9">
        <v>4.0999999999999996</v>
      </c>
      <c r="D52" s="9">
        <v>20.45</v>
      </c>
      <c r="E52" s="9">
        <v>37.881008999999999</v>
      </c>
      <c r="F52" s="9">
        <v>27.34</v>
      </c>
      <c r="G52" s="13">
        <f t="shared" si="0"/>
        <v>96.661009000000007</v>
      </c>
      <c r="H52" s="14">
        <f t="shared" si="1"/>
        <v>0.28284414039170641</v>
      </c>
    </row>
    <row r="53" spans="1:11" x14ac:dyDescent="0.2">
      <c r="A53" s="8">
        <v>2009</v>
      </c>
      <c r="B53" s="9">
        <v>6.64</v>
      </c>
      <c r="C53" s="9">
        <v>4.0599999999999996</v>
      </c>
      <c r="D53" s="9">
        <v>18.670000000000002</v>
      </c>
      <c r="E53" s="9">
        <v>35.775238999999999</v>
      </c>
      <c r="F53" s="9">
        <v>26.51</v>
      </c>
      <c r="G53" s="13">
        <f t="shared" si="0"/>
        <v>91.655239000000009</v>
      </c>
      <c r="H53" s="14">
        <f t="shared" si="1"/>
        <v>0.28923605774460964</v>
      </c>
    </row>
    <row r="54" spans="1:11" x14ac:dyDescent="0.2">
      <c r="A54" s="8">
        <v>2010</v>
      </c>
      <c r="B54" s="9">
        <v>6.6348850000000006</v>
      </c>
      <c r="C54" s="9">
        <v>4.0144850000000005</v>
      </c>
      <c r="D54" s="9">
        <v>20.317012999999999</v>
      </c>
      <c r="E54" s="9">
        <v>37.274646999999995</v>
      </c>
      <c r="F54" s="9">
        <v>26.893902999999998</v>
      </c>
      <c r="G54" s="13">
        <f t="shared" si="0"/>
        <v>95.13493299999999</v>
      </c>
      <c r="H54" s="14">
        <f t="shared" si="1"/>
        <v>0.28269219467469431</v>
      </c>
    </row>
    <row r="55" spans="1:11" x14ac:dyDescent="0.2">
      <c r="A55" s="8">
        <v>2011</v>
      </c>
      <c r="B55" s="9">
        <v>6.4645069999999993</v>
      </c>
      <c r="C55" s="9">
        <v>4.0511739999999996</v>
      </c>
      <c r="D55" s="9">
        <v>20.493736000000002</v>
      </c>
      <c r="E55" s="9">
        <v>36.426364999999997</v>
      </c>
      <c r="F55" s="9">
        <v>26.523150000000001</v>
      </c>
      <c r="G55" s="13">
        <f t="shared" si="0"/>
        <v>93.95893199999999</v>
      </c>
      <c r="H55" s="14">
        <f t="shared" si="1"/>
        <v>0.28228449850834836</v>
      </c>
    </row>
    <row r="56" spans="1:11" x14ac:dyDescent="0.2">
      <c r="A56" s="8">
        <v>2012</v>
      </c>
      <c r="B56" s="9">
        <v>5.6716890000000006</v>
      </c>
      <c r="C56" s="9">
        <v>3.7021679999999999</v>
      </c>
      <c r="D56" s="9">
        <v>20.764569999999999</v>
      </c>
      <c r="E56" s="9">
        <v>35.479917</v>
      </c>
      <c r="F56" s="9">
        <v>26.056808</v>
      </c>
      <c r="G56" s="13">
        <f t="shared" si="0"/>
        <v>91.675152000000011</v>
      </c>
      <c r="H56" s="14">
        <f t="shared" si="1"/>
        <v>0.28422977689745194</v>
      </c>
    </row>
    <row r="57" spans="1:11" x14ac:dyDescent="0.2">
      <c r="A57" s="8">
        <v>2013</v>
      </c>
      <c r="B57" s="9">
        <v>6.6690820000000004</v>
      </c>
      <c r="C57" s="9">
        <v>4.1343399999999999</v>
      </c>
      <c r="D57" s="9">
        <v>21.356557000000002</v>
      </c>
      <c r="E57" s="9">
        <v>35.553796999999996</v>
      </c>
      <c r="F57" s="9">
        <v>26.540756000000002</v>
      </c>
      <c r="G57" s="13">
        <f t="shared" si="0"/>
        <v>94.254531999999998</v>
      </c>
      <c r="H57" s="14">
        <f t="shared" si="1"/>
        <v>0.28158599312763022</v>
      </c>
    </row>
    <row r="58" spans="1:11" x14ac:dyDescent="0.2">
      <c r="A58" s="8">
        <v>2014</v>
      </c>
      <c r="B58" s="9">
        <v>6.9761220000000002</v>
      </c>
      <c r="C58" s="9">
        <v>4.3557220000000001</v>
      </c>
      <c r="D58" s="9">
        <v>21.449003000000001</v>
      </c>
      <c r="E58" s="9">
        <v>35.746743000000002</v>
      </c>
      <c r="F58" s="9">
        <v>26.801727</v>
      </c>
      <c r="G58" s="13">
        <f t="shared" si="0"/>
        <v>95.329317000000003</v>
      </c>
      <c r="H58" s="14">
        <f t="shared" si="1"/>
        <v>0.28114884112722638</v>
      </c>
    </row>
    <row r="59" spans="1:11" x14ac:dyDescent="0.2">
      <c r="A59" s="8">
        <v>2015</v>
      </c>
      <c r="B59" s="9">
        <v>6.423292</v>
      </c>
      <c r="C59" s="9">
        <v>4.4039589999999995</v>
      </c>
      <c r="D59" s="9">
        <v>21.411249999999999</v>
      </c>
      <c r="E59" s="9">
        <v>35.062750999999999</v>
      </c>
      <c r="F59" s="9">
        <v>27.181553000000001</v>
      </c>
      <c r="G59" s="13">
        <f t="shared" si="0"/>
        <v>94.482805000000013</v>
      </c>
      <c r="H59" s="14">
        <f t="shared" si="1"/>
        <v>0.28768782848900387</v>
      </c>
    </row>
    <row r="60" spans="1:11" x14ac:dyDescent="0.2">
      <c r="A60" s="8">
        <v>2016</v>
      </c>
      <c r="B60" s="9">
        <v>5.9682019999999998</v>
      </c>
      <c r="C60" s="9">
        <v>4.2805150000000003</v>
      </c>
      <c r="D60" s="9">
        <v>21.549156</v>
      </c>
      <c r="E60" s="9">
        <v>34.557918999999998</v>
      </c>
      <c r="F60" s="9">
        <v>27.741094</v>
      </c>
      <c r="G60" s="13"/>
      <c r="H60" s="15"/>
    </row>
    <row r="61" spans="1:11" x14ac:dyDescent="0.2">
      <c r="A61" s="8">
        <v>2017</v>
      </c>
      <c r="B61" s="9">
        <v>6.0166659999999998</v>
      </c>
      <c r="C61" s="9">
        <v>4.3184149999999999</v>
      </c>
      <c r="D61" s="9">
        <v>21.950684000000003</v>
      </c>
      <c r="E61" s="9">
        <v>33.636152000000003</v>
      </c>
      <c r="F61" s="9">
        <v>27.979378000000001</v>
      </c>
      <c r="G61" s="13"/>
      <c r="H61" s="15"/>
    </row>
    <row r="62" spans="1:11" x14ac:dyDescent="0.2">
      <c r="A62" s="8">
        <v>2018</v>
      </c>
      <c r="B62" s="9">
        <v>6.8846419999999995</v>
      </c>
      <c r="C62" s="9">
        <v>4.7146409999999994</v>
      </c>
      <c r="D62" s="9">
        <v>22.863684000000003</v>
      </c>
      <c r="E62" s="9">
        <v>34.513649000000001</v>
      </c>
      <c r="F62" s="9">
        <v>28.435195</v>
      </c>
      <c r="G62" s="13"/>
      <c r="H62" s="15"/>
    </row>
    <row r="63" spans="1:11" x14ac:dyDescent="0.2">
      <c r="A63" s="8">
        <v>2019</v>
      </c>
      <c r="B63" s="9">
        <v>6.9742670000000002</v>
      </c>
      <c r="C63" s="9">
        <v>4.7320410000000006</v>
      </c>
      <c r="D63" s="9">
        <v>22.946280999999999</v>
      </c>
      <c r="E63" s="9">
        <v>33.342553000000002</v>
      </c>
      <c r="F63" s="9">
        <v>28.602412000000001</v>
      </c>
      <c r="G63" s="13">
        <f t="shared" si="0"/>
        <v>96.597554000000002</v>
      </c>
      <c r="H63" s="15">
        <f t="shared" si="1"/>
        <v>0.29609871902139467</v>
      </c>
      <c r="I63" s="14">
        <f>F64/F63-1</f>
        <v>-0.14712402576398098</v>
      </c>
      <c r="J63" s="13"/>
    </row>
    <row r="64" spans="1:11" x14ac:dyDescent="0.2">
      <c r="A64" s="8">
        <v>2020</v>
      </c>
      <c r="B64" s="9">
        <v>6.2956729999999999</v>
      </c>
      <c r="C64" s="9">
        <v>4.3349989999999998</v>
      </c>
      <c r="D64" s="9">
        <v>22.103304999999999</v>
      </c>
      <c r="E64" s="9">
        <v>31.727791</v>
      </c>
      <c r="F64" s="9">
        <v>24.394310000000001</v>
      </c>
      <c r="G64" s="13">
        <f t="shared" si="0"/>
        <v>88.856077999999997</v>
      </c>
      <c r="H64" s="14">
        <f t="shared" si="1"/>
        <v>0.27453732540389642</v>
      </c>
      <c r="I64" s="14">
        <f>F64/F44-1</f>
        <v>-7.8068405139833708E-2</v>
      </c>
      <c r="K64" s="14"/>
    </row>
    <row r="65" spans="1:11" x14ac:dyDescent="0.2">
      <c r="A65" s="8">
        <v>2021</v>
      </c>
      <c r="B65" s="9">
        <v>6.4089219999999996</v>
      </c>
      <c r="C65" s="9">
        <v>4.5473080000000001</v>
      </c>
      <c r="D65" s="9">
        <v>22.832616999999999</v>
      </c>
      <c r="E65" s="9">
        <v>32.563864000000002</v>
      </c>
      <c r="F65" s="9">
        <v>27.015439999999998</v>
      </c>
      <c r="G65" s="13"/>
      <c r="H65" s="14"/>
    </row>
    <row r="66" spans="1:11" x14ac:dyDescent="0.2">
      <c r="A66" s="8">
        <v>2022</v>
      </c>
      <c r="B66" s="9">
        <v>6.793399</v>
      </c>
      <c r="C66" s="9">
        <v>4.8682879999999997</v>
      </c>
      <c r="D66" s="9">
        <v>22.499524000000001</v>
      </c>
      <c r="E66" s="9">
        <v>33.052819999999997</v>
      </c>
      <c r="F66" s="9">
        <v>27.579552</v>
      </c>
      <c r="G66" s="13"/>
      <c r="H66" s="14"/>
    </row>
    <row r="67" spans="1:11" x14ac:dyDescent="0.2">
      <c r="A67" s="10">
        <v>2023</v>
      </c>
      <c r="B67" s="11">
        <v>6.3338280000000005</v>
      </c>
      <c r="C67" s="11">
        <v>4.651567</v>
      </c>
      <c r="D67" s="11">
        <v>22.550602999999999</v>
      </c>
      <c r="E67" s="11">
        <v>32.109937000000002</v>
      </c>
      <c r="F67" s="11">
        <v>27.936440999999999</v>
      </c>
      <c r="G67" s="13">
        <f t="shared" si="0"/>
        <v>93.582376000000011</v>
      </c>
      <c r="H67" s="14">
        <f t="shared" si="1"/>
        <v>0.29852245897240304</v>
      </c>
      <c r="J67" s="13">
        <f>SUM(B67:F67)</f>
        <v>93.582376000000011</v>
      </c>
      <c r="K67" s="14">
        <f>(F67-F44)/F44</f>
        <v>5.5798979591836648E-2</v>
      </c>
    </row>
    <row r="68" spans="1:11" x14ac:dyDescent="0.2">
      <c r="A68" s="8">
        <v>1960</v>
      </c>
      <c r="B68" s="12">
        <f>B67/B4-1</f>
        <v>-4.754466165413529E-2</v>
      </c>
      <c r="C68" s="12">
        <f t="shared" ref="C68:G68" si="2">C67/C4-1</f>
        <v>0.71013492647058807</v>
      </c>
      <c r="D68" s="12">
        <f t="shared" si="2"/>
        <v>0.33041905604719757</v>
      </c>
      <c r="E68" s="12">
        <f t="shared" si="2"/>
        <v>3.5313976658528672</v>
      </c>
      <c r="F68" s="12">
        <f t="shared" si="2"/>
        <v>1.6454963068181816</v>
      </c>
      <c r="G68" s="12">
        <f t="shared" si="2"/>
        <v>1.1285121036434891</v>
      </c>
    </row>
    <row r="69" spans="1:11" x14ac:dyDescent="0.2">
      <c r="A69" s="8">
        <v>2000</v>
      </c>
      <c r="B69" s="12">
        <f>B67/B44-1</f>
        <v>-0.11538715083798878</v>
      </c>
      <c r="C69" s="12">
        <f t="shared" ref="C69:F69" si="3">C67/C44-1</f>
        <v>8.6814719626168158E-2</v>
      </c>
      <c r="D69" s="12">
        <f t="shared" si="3"/>
        <v>-8.7647032967033134E-3</v>
      </c>
      <c r="E69" s="12">
        <f t="shared" si="3"/>
        <v>-0.11010029280834066</v>
      </c>
      <c r="F69" s="12">
        <f t="shared" si="3"/>
        <v>5.5798979591836551E-2</v>
      </c>
      <c r="G69" s="12">
        <f t="shared" ref="G69" si="4">G67/G44-1</f>
        <v>-3.2566781719515769E-2</v>
      </c>
      <c r="J69" s="12">
        <f>J67/J44-1</f>
        <v>-3.2566781719515769E-2</v>
      </c>
    </row>
    <row r="70" spans="1:11" x14ac:dyDescent="0.2">
      <c r="A70" s="1" t="s">
        <v>6</v>
      </c>
    </row>
    <row r="71" spans="1:11" ht="57" customHeight="1" x14ac:dyDescent="0.2">
      <c r="A71" s="16" t="s">
        <v>7</v>
      </c>
      <c r="B71" s="16"/>
      <c r="C71" s="16"/>
      <c r="D71" s="16"/>
      <c r="E71" s="16"/>
      <c r="F71" s="16"/>
    </row>
  </sheetData>
  <mergeCells count="2">
    <mergeCell ref="A71:F71"/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6CBAFE-0F78-4172-ACE9-727E3C3D0F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989C0-2E0D-489A-87D8-F9E79759FF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A083DE-3EED-41C0-8EFA-550B67D87A1F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f6aed4ac-dd4c-4794-87ed-06fc3a0ee92f"/>
    <ds:schemaRef ds:uri="http://www.w3.org/XML/1998/namespace"/>
    <ds:schemaRef ds:uri="http://schemas.microsoft.com/office/infopath/2007/PartnerControls"/>
    <ds:schemaRef ds:uri="a35715f8-87ef-4d3b-947a-233431d157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for Figure 6-1</vt:lpstr>
      <vt:lpstr>Figure 6-1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Hannah Hocevar</cp:lastModifiedBy>
  <cp:revision/>
  <dcterms:created xsi:type="dcterms:W3CDTF">2018-06-28T15:02:51Z</dcterms:created>
  <dcterms:modified xsi:type="dcterms:W3CDTF">2024-12-03T16:42:32Z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