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3 - Freight/"/>
    </mc:Choice>
  </mc:AlternateContent>
  <xr:revisionPtr revIDLastSave="18" documentId="13_ncr:1_{1B870C31-23CF-8949-B521-8BC110BADCAC}" xr6:coauthVersionLast="47" xr6:coauthVersionMax="47" xr10:uidLastSave="{06882012-F4B4-4D23-BC1E-0E137FBFE97A}"/>
  <bookViews>
    <workbookView xWindow="-108" yWindow="-108" windowWidth="23256" windowHeight="12576" xr2:uid="{00000000-000D-0000-FFFF-FFFF00000000}"/>
  </bookViews>
  <sheets>
    <sheet name="Tab 3-4" sheetId="1" r:id="rId1"/>
  </sheets>
  <definedNames>
    <definedName name="_AMO_UniqueIdentifier" hidden="1">"'9fe0daf9-45e6-4136-905a-66546314e032'"</definedName>
    <definedName name="_xlnm.Print_Area" localSheetId="0">'Tab 3-4'!#REF!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G4" i="1"/>
  <c r="F4" i="1"/>
  <c r="E4" i="1"/>
  <c r="D4" i="1"/>
  <c r="C4" i="1"/>
  <c r="B4" i="1"/>
  <c r="H9" i="1"/>
  <c r="H8" i="1"/>
  <c r="H7" i="1"/>
  <c r="L7" i="1" s="1"/>
  <c r="G6" i="1"/>
  <c r="H6" i="1" s="1"/>
  <c r="G5" i="1"/>
  <c r="H5" i="1" s="1"/>
</calcChain>
</file>

<file path=xl/sharedStrings.xml><?xml version="1.0" encoding="utf-8"?>
<sst xmlns="http://schemas.openxmlformats.org/spreadsheetml/2006/main" count="28" uniqueCount="19">
  <si>
    <t>Mode</t>
  </si>
  <si>
    <t>Geography</t>
  </si>
  <si>
    <t>Truck</t>
  </si>
  <si>
    <t>Rail</t>
  </si>
  <si>
    <t>Pipeline</t>
  </si>
  <si>
    <t>Air</t>
  </si>
  <si>
    <t>Vessel</t>
  </si>
  <si>
    <t>Other</t>
  </si>
  <si>
    <t>TOTAL</t>
  </si>
  <si>
    <t>Canada</t>
  </si>
  <si>
    <t>Mexico</t>
  </si>
  <si>
    <t>Asia</t>
  </si>
  <si>
    <t>NA</t>
  </si>
  <si>
    <t xml:space="preserve">Europe </t>
  </si>
  <si>
    <r>
      <rPr>
        <b/>
        <sz val="10"/>
        <color theme="1"/>
        <rFont val="Arial"/>
        <family val="2"/>
      </rPr>
      <t>KEY:</t>
    </r>
    <r>
      <rPr>
        <sz val="10"/>
        <color theme="1"/>
        <rFont val="Arial"/>
        <family val="2"/>
      </rPr>
      <t xml:space="preserve"> NA = not applicable.</t>
    </r>
  </si>
  <si>
    <r>
      <rPr>
        <b/>
        <sz val="10"/>
        <color theme="1"/>
        <rFont val="Arial"/>
        <family val="2"/>
      </rPr>
      <t xml:space="preserve">NOTE: </t>
    </r>
    <r>
      <rPr>
        <sz val="10"/>
        <color theme="1"/>
        <rFont val="Arial"/>
        <family val="2"/>
      </rPr>
      <t>Transportation mode in this table represents the mode by which freight arrived to or departed from the United States, therefore truck, rail, and pipeline are only available for U.S. freight flows with Canada and Mexico.</t>
    </r>
  </si>
  <si>
    <r>
      <rPr>
        <b/>
        <sz val="10"/>
        <color theme="1"/>
        <rFont val="Arial"/>
        <family val="2"/>
      </rPr>
      <t>SOURCES: Truck, Rail, and Pipeline:</t>
    </r>
    <r>
      <rPr>
        <sz val="10"/>
        <color theme="1"/>
        <rFont val="Arial"/>
        <family val="2"/>
      </rPr>
      <t xml:space="preserve"> U.S. Department of Transportation, Bureau of Transportation Statistics, TransBorder Freight Data, available at www.bts.gov/transborder; </t>
    </r>
    <r>
      <rPr>
        <b/>
        <sz val="10"/>
        <color theme="1"/>
        <rFont val="Arial"/>
        <family val="2"/>
      </rPr>
      <t>Air, Vessel, and Other:</t>
    </r>
    <r>
      <rPr>
        <sz val="10"/>
        <color theme="1"/>
        <rFont val="Arial"/>
        <family val="2"/>
      </rPr>
      <t xml:space="preserve"> U.S. Department of Commerce, Census Bureau,</t>
    </r>
    <r>
      <rPr>
        <i/>
        <sz val="10"/>
        <color theme="1"/>
        <rFont val="Arial"/>
        <family val="2"/>
      </rPr>
      <t xml:space="preserve"> USA Trade Online</t>
    </r>
    <r>
      <rPr>
        <sz val="10"/>
        <color theme="1"/>
        <rFont val="Arial"/>
        <family val="2"/>
      </rPr>
      <t>, https://usatrade.census.gov/ as of August 2024.</t>
    </r>
  </si>
  <si>
    <t>Table 3-6  Value of U.S.-International Freight Flows by Geography and Transportation Mode: 2023 (Millions of 2017 Dollars)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</si>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</sst>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i/>
      <sz val="10"/>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cellStyleXfs>
  <cellXfs count="21">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0" fillId="0" borderId="1" xfId="0" applyBorder="1"/>
    <xf numFmtId="0" fontId="3" fillId="0" borderId="1" xfId="0" applyFont="1" applyBorder="1"/>
    <xf numFmtId="164" fontId="4" fillId="0" borderId="0" xfId="1" applyNumberFormat="1" applyFont="1" applyFill="1"/>
    <xf numFmtId="164" fontId="4" fillId="0" borderId="0" xfId="1" applyNumberFormat="1" applyFont="1" applyFill="1" applyAlignment="1">
      <alignment horizontal="right"/>
    </xf>
    <xf numFmtId="0" fontId="4" fillId="0" borderId="1" xfId="0" applyFont="1" applyBorder="1"/>
    <xf numFmtId="164" fontId="4" fillId="0" borderId="1" xfId="1" applyNumberFormat="1" applyFont="1" applyFill="1" applyBorder="1" applyAlignment="1">
      <alignment horizontal="right"/>
    </xf>
    <xf numFmtId="164" fontId="4" fillId="0" borderId="1" xfId="1" applyNumberFormat="1" applyFont="1" applyFill="1" applyBorder="1"/>
    <xf numFmtId="164" fontId="4" fillId="0" borderId="0" xfId="0" applyNumberFormat="1" applyFont="1"/>
    <xf numFmtId="0" fontId="2" fillId="0" borderId="0" xfId="0" applyFont="1"/>
    <xf numFmtId="164" fontId="4" fillId="0" borderId="1" xfId="0" applyNumberFormat="1" applyFont="1" applyBorder="1"/>
    <xf numFmtId="0" fontId="3" fillId="0" borderId="1" xfId="0" applyFont="1" applyBorder="1" applyAlignment="1">
      <alignment horizontal="right"/>
    </xf>
    <xf numFmtId="165" fontId="0" fillId="0" borderId="0" xfId="3" applyNumberFormat="1" applyFont="1"/>
    <xf numFmtId="0" fontId="3" fillId="0" borderId="1" xfId="0" applyFont="1" applyBorder="1" applyAlignment="1">
      <alignment horizontal="center"/>
    </xf>
    <xf numFmtId="0" fontId="4" fillId="0" borderId="0" xfId="0" applyFont="1" applyAlignment="1">
      <alignment wrapText="1"/>
    </xf>
    <xf numFmtId="0" fontId="3" fillId="0" borderId="0" xfId="0" applyFont="1" applyBorder="1"/>
    <xf numFmtId="164" fontId="3" fillId="0" borderId="0" xfId="0" applyNumberFormat="1" applyFont="1" applyBorder="1" applyAlignment="1">
      <alignment horizontal="right"/>
    </xf>
  </cellXfs>
  <cellStyles count="4">
    <cellStyle name="Comma" xfId="1" builtinId="3"/>
    <cellStyle name="Normal" xfId="0" builtinId="0"/>
    <cellStyle name="Normal 2" xfId="2" xr:uid="{05519860-1EDD-B643-BCAF-151E1CA48C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showGridLines="0" tabSelected="1" zoomScaleNormal="100" workbookViewId="0">
      <selection activeCell="C4" sqref="C4"/>
    </sheetView>
  </sheetViews>
  <sheetFormatPr defaultColWidth="8.6640625" defaultRowHeight="14.4" x14ac:dyDescent="0.3"/>
  <cols>
    <col min="1" max="1" width="26.109375" customWidth="1"/>
    <col min="2" max="8" width="13.6640625" customWidth="1"/>
    <col min="10" max="10" width="11.109375" bestFit="1" customWidth="1"/>
  </cols>
  <sheetData>
    <row r="1" spans="1:12" x14ac:dyDescent="0.3">
      <c r="A1" s="1" t="s">
        <v>17</v>
      </c>
      <c r="B1" s="2"/>
      <c r="C1" s="3"/>
      <c r="D1" s="2"/>
      <c r="E1" s="2"/>
      <c r="F1" s="2"/>
      <c r="G1" s="2"/>
    </row>
    <row r="2" spans="1:12" x14ac:dyDescent="0.3">
      <c r="A2" s="4"/>
      <c r="B2" s="17" t="s">
        <v>0</v>
      </c>
      <c r="C2" s="17"/>
      <c r="D2" s="17"/>
      <c r="E2" s="17"/>
      <c r="F2" s="17"/>
      <c r="G2" s="17"/>
      <c r="H2" s="5"/>
    </row>
    <row r="3" spans="1:12" x14ac:dyDescent="0.3">
      <c r="A3" s="6" t="s">
        <v>1</v>
      </c>
      <c r="B3" s="15" t="s">
        <v>2</v>
      </c>
      <c r="C3" s="15" t="s">
        <v>3</v>
      </c>
      <c r="D3" s="15" t="s">
        <v>4</v>
      </c>
      <c r="E3" s="15" t="s">
        <v>5</v>
      </c>
      <c r="F3" s="15" t="s">
        <v>6</v>
      </c>
      <c r="G3" s="15" t="s">
        <v>7</v>
      </c>
      <c r="H3" s="15" t="s">
        <v>8</v>
      </c>
    </row>
    <row r="4" spans="1:12" x14ac:dyDescent="0.3">
      <c r="A4" s="19" t="s">
        <v>18</v>
      </c>
      <c r="B4" s="20">
        <f>SUM(B5:B6)</f>
        <v>996352</v>
      </c>
      <c r="C4" s="20">
        <f>SUM(C5:C6)</f>
        <v>209224</v>
      </c>
      <c r="D4" s="20">
        <f>SUM(D5:D6)</f>
        <v>112563</v>
      </c>
      <c r="E4" s="20">
        <f>SUM(E5:E9)</f>
        <v>1399451.9528910001</v>
      </c>
      <c r="F4" s="20">
        <f>SUM(F5:F9)</f>
        <v>2117239.4551260001</v>
      </c>
      <c r="G4" s="20">
        <f>SUM(G5:G9)</f>
        <v>265204.70461399999</v>
      </c>
      <c r="H4" s="20">
        <f>SUM(H5:H9)</f>
        <v>5100035.1126310006</v>
      </c>
    </row>
    <row r="5" spans="1:12" x14ac:dyDescent="0.3">
      <c r="A5" s="2" t="s">
        <v>9</v>
      </c>
      <c r="B5" s="7">
        <v>435702</v>
      </c>
      <c r="C5" s="7">
        <v>113860</v>
      </c>
      <c r="D5" s="7">
        <v>105197</v>
      </c>
      <c r="E5" s="7">
        <v>35577</v>
      </c>
      <c r="F5" s="7">
        <v>34901</v>
      </c>
      <c r="G5" s="7">
        <f>44747+3930+25</f>
        <v>48702</v>
      </c>
      <c r="H5" s="7">
        <f>SUM(B5:G5)</f>
        <v>773939</v>
      </c>
    </row>
    <row r="6" spans="1:12" x14ac:dyDescent="0.3">
      <c r="A6" s="2" t="s">
        <v>10</v>
      </c>
      <c r="B6" s="7">
        <v>560650</v>
      </c>
      <c r="C6" s="7">
        <v>95364</v>
      </c>
      <c r="D6" s="7">
        <v>7366</v>
      </c>
      <c r="E6" s="7">
        <v>21563</v>
      </c>
      <c r="F6" s="7">
        <v>91414</v>
      </c>
      <c r="G6" s="7">
        <f>16198+6274+5</f>
        <v>22477</v>
      </c>
      <c r="H6" s="7">
        <f>SUM(B6:G6)</f>
        <v>798834</v>
      </c>
    </row>
    <row r="7" spans="1:12" x14ac:dyDescent="0.3">
      <c r="A7" s="2" t="s">
        <v>11</v>
      </c>
      <c r="B7" s="8" t="s">
        <v>12</v>
      </c>
      <c r="C7" s="8" t="s">
        <v>12</v>
      </c>
      <c r="D7" s="8" t="s">
        <v>12</v>
      </c>
      <c r="E7" s="12">
        <v>633133.94160000002</v>
      </c>
      <c r="F7" s="12">
        <v>1109398.357481</v>
      </c>
      <c r="G7" s="12">
        <v>89444.455912999998</v>
      </c>
      <c r="H7" s="7">
        <f>SUM(E7:G7)</f>
        <v>1831976.7549940001</v>
      </c>
      <c r="L7" s="16">
        <f>F7/H7</f>
        <v>0.60557447274194998</v>
      </c>
    </row>
    <row r="8" spans="1:12" x14ac:dyDescent="0.3">
      <c r="A8" s="2" t="s">
        <v>13</v>
      </c>
      <c r="B8" s="8" t="s">
        <v>12</v>
      </c>
      <c r="C8" s="8" t="s">
        <v>12</v>
      </c>
      <c r="D8" s="8" t="s">
        <v>12</v>
      </c>
      <c r="E8" s="12">
        <v>599573.06778100005</v>
      </c>
      <c r="F8" s="12">
        <v>540917.48559399997</v>
      </c>
      <c r="G8" s="12">
        <v>81799.123248000004</v>
      </c>
      <c r="H8" s="7">
        <f>SUM(E8:G8)</f>
        <v>1222289.6766230001</v>
      </c>
    </row>
    <row r="9" spans="1:12" x14ac:dyDescent="0.3">
      <c r="A9" s="9" t="s">
        <v>7</v>
      </c>
      <c r="B9" s="10" t="s">
        <v>12</v>
      </c>
      <c r="C9" s="10" t="s">
        <v>12</v>
      </c>
      <c r="D9" s="10" t="s">
        <v>12</v>
      </c>
      <c r="E9" s="14">
        <v>109604.94351000001</v>
      </c>
      <c r="F9" s="14">
        <v>340608.612051</v>
      </c>
      <c r="G9" s="14">
        <v>22782.125453000001</v>
      </c>
      <c r="H9" s="11">
        <f>SUM(E9:G9)</f>
        <v>472995.68101400003</v>
      </c>
    </row>
    <row r="10" spans="1:12" x14ac:dyDescent="0.3">
      <c r="A10" s="2" t="s">
        <v>14</v>
      </c>
      <c r="B10" s="2"/>
      <c r="C10" s="2"/>
      <c r="D10" s="2"/>
      <c r="E10" s="12"/>
      <c r="F10" s="12"/>
      <c r="G10" s="2"/>
    </row>
    <row r="11" spans="1:12" x14ac:dyDescent="0.3">
      <c r="A11" s="2"/>
      <c r="B11" s="2"/>
      <c r="C11" s="2"/>
      <c r="D11" s="2"/>
      <c r="E11" s="2"/>
      <c r="F11" s="2"/>
      <c r="G11" s="2"/>
    </row>
    <row r="12" spans="1:12" ht="33" customHeight="1" x14ac:dyDescent="0.3">
      <c r="A12" s="18" t="s">
        <v>15</v>
      </c>
      <c r="B12" s="18"/>
      <c r="C12" s="18"/>
      <c r="D12" s="18"/>
      <c r="E12" s="18"/>
      <c r="F12" s="18"/>
      <c r="G12" s="18"/>
      <c r="H12" s="18"/>
    </row>
    <row r="13" spans="1:12" x14ac:dyDescent="0.3">
      <c r="A13" s="13"/>
      <c r="B13" s="13"/>
      <c r="C13" s="13"/>
      <c r="D13" s="13"/>
      <c r="E13" s="13"/>
      <c r="F13" s="13"/>
      <c r="G13" s="13"/>
    </row>
    <row r="14" spans="1:12" ht="40.200000000000003" customHeight="1" x14ac:dyDescent="0.3">
      <c r="A14" s="18" t="s">
        <v>16</v>
      </c>
      <c r="B14" s="18"/>
      <c r="C14" s="18"/>
      <c r="D14" s="18"/>
      <c r="E14" s="18"/>
      <c r="F14" s="18"/>
      <c r="G14" s="18"/>
      <c r="H14" s="18"/>
    </row>
  </sheetData>
  <mergeCells count="3">
    <mergeCell ref="B2:G2"/>
    <mergeCell ref="A12:H12"/>
    <mergeCell ref="A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E90682-F3B4-4056-8F53-3D1A28D72F87}"/>
</file>

<file path=customXml/itemProps2.xml><?xml version="1.0" encoding="utf-8"?>
<ds:datastoreItem xmlns:ds="http://schemas.openxmlformats.org/officeDocument/2006/customXml" ds:itemID="{40973F44-AD8E-41DB-884D-CA7E371BA064}">
  <ds:schemaRefs>
    <ds:schemaRef ds:uri="http://schemas.microsoft.com/sharepoint/v3/contenttype/forms"/>
  </ds:schemaRefs>
</ds:datastoreItem>
</file>

<file path=customXml/itemProps3.xml><?xml version="1.0" encoding="utf-8"?>
<ds:datastoreItem xmlns:ds="http://schemas.openxmlformats.org/officeDocument/2006/customXml" ds:itemID="{722AFD37-20A2-4775-A82C-D313E56415FC}">
  <ds:schemaRefs>
    <ds:schemaRef ds:uri="http://schemas.openxmlformats.org/package/2006/metadata/core-properties"/>
    <ds:schemaRef ds:uri="http://purl.org/dc/terms/"/>
    <ds:schemaRef ds:uri="http://purl.org/dc/elements/1.1/"/>
    <ds:schemaRef ds:uri="a35715f8-87ef-4d3b-947a-233431d1570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f6aed4ac-dd4c-4794-87ed-06fc3a0ee9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Beningo</dc:creator>
  <cp:keywords/>
  <dc:description/>
  <cp:lastModifiedBy>Vincent Fang</cp:lastModifiedBy>
  <cp:revision/>
  <dcterms:created xsi:type="dcterms:W3CDTF">2018-07-13T12:13:51Z</dcterms:created>
  <dcterms:modified xsi:type="dcterms:W3CDTF">2024-11-27T01:18:50Z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