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3 - Freight/"/>
    </mc:Choice>
  </mc:AlternateContent>
  <xr:revisionPtr revIDLastSave="11" documentId="13_ncr:1_{08D96DD8-2C2F-164C-B26C-09E2BD1A1717}" xr6:coauthVersionLast="47" xr6:coauthVersionMax="47" xr10:uidLastSave="{08DA7629-1DA5-4AE2-9DB6-61ADF700AF46}"/>
  <bookViews>
    <workbookView xWindow="-108" yWindow="-108" windowWidth="23256" windowHeight="12576" xr2:uid="{00000000-000D-0000-FFFF-FFFF00000000}"/>
  </bookViews>
  <sheets>
    <sheet name="Tab 3-4" sheetId="1" r:id="rId1"/>
  </sheets>
  <definedNames>
    <definedName name="_AMO_UniqueIdentifier" hidden="1">"'9fe0daf9-45e6-4136-905a-66546314e032'"</definedName>
    <definedName name="_xlnm.Print_Area" localSheetId="0">'Tab 3-4'!#REF!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G6" i="1"/>
  <c r="H6" i="1"/>
  <c r="E6" i="1"/>
  <c r="C6" i="1"/>
  <c r="D6" i="1"/>
  <c r="B6" i="1"/>
  <c r="G8" i="1"/>
  <c r="H8" i="1" s="1"/>
  <c r="G7" i="1"/>
  <c r="H7" i="1" s="1"/>
  <c r="I7" i="1" s="1"/>
  <c r="H11" i="1"/>
  <c r="H10" i="1"/>
  <c r="H9" i="1"/>
</calcChain>
</file>

<file path=xl/sharedStrings.xml><?xml version="1.0" encoding="utf-8"?>
<sst xmlns="http://schemas.openxmlformats.org/spreadsheetml/2006/main" count="33" uniqueCount="21">
  <si>
    <t>Table 3-7  Weight of U.S.-International Freight Flows by Geography and Transportation Mode: 2023 (Thousands of Short Tons)</t>
  </si>
  <si>
    <t>Tonnage</t>
  </si>
  <si>
    <t>Mode</t>
  </si>
  <si>
    <t>Geography</t>
  </si>
  <si>
    <t>Truck</t>
  </si>
  <si>
    <t>Rail</t>
  </si>
  <si>
    <t>Pipeline</t>
  </si>
  <si>
    <t>Air</t>
  </si>
  <si>
    <t>Vessel</t>
  </si>
  <si>
    <t>Other</t>
  </si>
  <si>
    <t>TOTAL</t>
  </si>
  <si>
    <t>Date: 11/26/2024 added the row for Total with summation of all five rows below.</t>
  </si>
  <si>
    <t>Total</t>
  </si>
  <si>
    <t>Canada</t>
  </si>
  <si>
    <t>Mexico</t>
  </si>
  <si>
    <t>Asia</t>
  </si>
  <si>
    <t>NA</t>
  </si>
  <si>
    <t xml:space="preserve">Europe </t>
  </si>
  <si>
    <r>
      <rPr>
        <b/>
        <sz val="10"/>
        <color theme="1"/>
        <rFont val="Arial"/>
        <family val="2"/>
      </rPr>
      <t>KEY:</t>
    </r>
    <r>
      <rPr>
        <sz val="10"/>
        <color theme="1"/>
        <rFont val="Arial"/>
        <family val="2"/>
      </rPr>
      <t xml:space="preserve"> NA = not applicable.</t>
    </r>
  </si>
  <si>
    <r>
      <rPr>
        <b/>
        <sz val="10"/>
        <color theme="1"/>
        <rFont val="Arial"/>
        <family val="2"/>
      </rPr>
      <t xml:space="preserve">NOTE: </t>
    </r>
    <r>
      <rPr>
        <sz val="10"/>
        <color theme="1"/>
        <rFont val="Arial"/>
        <family val="2"/>
      </rPr>
      <t>Transportation mode in this table represents the mode by which freight arrived to or departed from the United States, therefore truck, rail, and pipeline are only available for U.S. freight flows with Canada and Mexico.</t>
    </r>
  </si>
  <si>
    <r>
      <rPr>
        <b/>
        <sz val="10"/>
        <color theme="1"/>
        <rFont val="Arial"/>
        <family val="2"/>
      </rPr>
      <t>SOURCES: Truck, Rail, and Pipeline:</t>
    </r>
    <r>
      <rPr>
        <sz val="10"/>
        <color theme="1"/>
        <rFont val="Arial"/>
        <family val="2"/>
      </rPr>
      <t xml:space="preserve"> U.S. Department of Transportation, Bureau of Transportation Statistics, TransBorder Freight Data, available at www.bts.gov/transborder; </t>
    </r>
    <r>
      <rPr>
        <b/>
        <sz val="10"/>
        <color theme="1"/>
        <rFont val="Arial"/>
        <family val="2"/>
      </rPr>
      <t>Air, Vessel, and Other:</t>
    </r>
    <r>
      <rPr>
        <sz val="10"/>
        <color theme="1"/>
        <rFont val="Arial"/>
        <family val="2"/>
      </rPr>
      <t xml:space="preserve"> U.S. Department of Commerce, Census Bureau,</t>
    </r>
    <r>
      <rPr>
        <i/>
        <sz val="10"/>
        <color theme="1"/>
        <rFont val="Arial"/>
        <family val="2"/>
      </rPr>
      <t xml:space="preserve"> USA Trade Online</t>
    </r>
    <r>
      <rPr>
        <sz val="10"/>
        <color theme="1"/>
        <rFont val="Arial"/>
        <family val="2"/>
      </rPr>
      <t>, https://usatrade.census.gov/ as of October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</si>
</sst>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0_);_(* \(#,##0.000\);_(* &quot;-&quot;??_);_(@_)"/>
  </numFmts>
  <fonts count="8" x14ac:knownFonts="1">
    <font>
      <sz val="11"/>
      <color theme="1"/>
      <name val="Calibri"/>
      <family val="2"/>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10"/>
      <name val="Arial"/>
      <family val="2"/>
    </font>
    <font>
      <i/>
      <sz val="10"/>
      <color theme="1"/>
      <name val="Arial"/>
      <family val="2"/>
    </font>
    <font>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auto="1"/>
      </bottom>
      <diagonal/>
    </border>
  </borders>
  <cellStyleXfs count="3">
    <xf numFmtId="0" fontId="0" fillId="0" borderId="0"/>
    <xf numFmtId="43" fontId="1" fillId="0" borderId="0" applyFont="0" applyFill="0" applyBorder="0" applyAlignment="0" applyProtection="0"/>
    <xf numFmtId="0" fontId="5" fillId="0" borderId="0"/>
  </cellStyleXfs>
  <cellXfs count="26">
    <xf numFmtId="0" fontId="0" fillId="0" borderId="0" xfId="0"/>
    <xf numFmtId="0" fontId="4" fillId="0" borderId="0" xfId="0" applyFont="1"/>
    <xf numFmtId="0" fontId="4" fillId="0" borderId="0" xfId="0" applyFont="1" applyAlignment="1">
      <alignment horizontal="left"/>
    </xf>
    <xf numFmtId="0" fontId="0" fillId="0" borderId="1" xfId="0" applyBorder="1"/>
    <xf numFmtId="0" fontId="3" fillId="0" borderId="1" xfId="0" applyFont="1" applyBorder="1"/>
    <xf numFmtId="164" fontId="4" fillId="0" borderId="0" xfId="1" applyNumberFormat="1" applyFont="1" applyFill="1"/>
    <xf numFmtId="164" fontId="4" fillId="0" borderId="0" xfId="1" applyNumberFormat="1" applyFont="1" applyFill="1" applyAlignment="1">
      <alignment horizontal="right"/>
    </xf>
    <xf numFmtId="0" fontId="4" fillId="0" borderId="1" xfId="0" applyFont="1" applyBorder="1"/>
    <xf numFmtId="164" fontId="4" fillId="0" borderId="1" xfId="1" applyNumberFormat="1" applyFont="1" applyFill="1" applyBorder="1" applyAlignment="1">
      <alignment horizontal="right"/>
    </xf>
    <xf numFmtId="164" fontId="4" fillId="0" borderId="1" xfId="1" applyNumberFormat="1" applyFont="1" applyFill="1" applyBorder="1"/>
    <xf numFmtId="164" fontId="4" fillId="0" borderId="0" xfId="0" applyNumberFormat="1" applyFont="1"/>
    <xf numFmtId="0" fontId="2" fillId="0" borderId="0" xfId="0" applyFont="1"/>
    <xf numFmtId="164" fontId="4" fillId="0" borderId="1" xfId="0" applyNumberFormat="1" applyFont="1" applyBorder="1"/>
    <xf numFmtId="0" fontId="3" fillId="0" borderId="1" xfId="0" applyFont="1" applyBorder="1" applyAlignment="1">
      <alignment horizontal="right"/>
    </xf>
    <xf numFmtId="164" fontId="4" fillId="0" borderId="0" xfId="0" applyNumberFormat="1" applyFont="1" applyAlignment="1">
      <alignment horizontal="right"/>
    </xf>
    <xf numFmtId="164" fontId="4" fillId="0" borderId="1" xfId="0" applyNumberFormat="1" applyFont="1" applyBorder="1" applyAlignment="1">
      <alignment horizontal="right"/>
    </xf>
    <xf numFmtId="0" fontId="3" fillId="2" borderId="0" xfId="0" applyFont="1" applyFill="1"/>
    <xf numFmtId="0" fontId="4" fillId="2" borderId="0" xfId="0" applyFont="1" applyFill="1"/>
    <xf numFmtId="0" fontId="5" fillId="2" borderId="0" xfId="0" applyFont="1" applyFill="1"/>
    <xf numFmtId="0" fontId="0" fillId="2" borderId="0" xfId="0" applyFill="1"/>
    <xf numFmtId="165" fontId="4" fillId="0" borderId="0" xfId="1" applyNumberFormat="1" applyFont="1" applyFill="1"/>
    <xf numFmtId="0" fontId="3" fillId="0" borderId="0" xfId="0" applyFont="1"/>
    <xf numFmtId="164" fontId="3" fillId="0" borderId="0" xfId="0" applyNumberFormat="1" applyFont="1" applyAlignment="1">
      <alignment horizontal="right"/>
    </xf>
    <xf numFmtId="0" fontId="7" fillId="0" borderId="0" xfId="0" applyFont="1"/>
    <xf numFmtId="0" fontId="4" fillId="0" borderId="0" xfId="0" applyFont="1" applyAlignment="1">
      <alignment wrapText="1"/>
    </xf>
    <xf numFmtId="0" fontId="3" fillId="0" borderId="1" xfId="0" applyFont="1" applyBorder="1" applyAlignment="1">
      <alignment horizontal="center"/>
    </xf>
  </cellXfs>
  <cellStyles count="3">
    <cellStyle name="Comma" xfId="1" builtinId="3"/>
    <cellStyle name="Normal" xfId="0" builtinId="0"/>
    <cellStyle name="Normal 2" xfId="2" xr:uid="{05519860-1EDD-B643-BCAF-151E1CA48C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6"/>
  <sheetViews>
    <sheetView showGridLines="0" tabSelected="1" topLeftCell="A3" zoomScale="140" zoomScaleNormal="140" workbookViewId="0">
      <selection activeCell="B8" sqref="B8"/>
    </sheetView>
  </sheetViews>
  <sheetFormatPr defaultColWidth="8.88671875" defaultRowHeight="14.4" x14ac:dyDescent="0.3"/>
  <cols>
    <col min="1" max="1" width="26.109375" customWidth="1"/>
    <col min="2" max="2" width="13.6640625" customWidth="1"/>
    <col min="3" max="3" width="15.33203125" bestFit="1" customWidth="1"/>
    <col min="4" max="6" width="13.6640625" customWidth="1"/>
    <col min="7" max="7" width="15.33203125" bestFit="1" customWidth="1"/>
    <col min="8" max="8" width="13.6640625" customWidth="1"/>
    <col min="9" max="9" width="9.109375" bestFit="1" customWidth="1"/>
    <col min="10" max="10" width="11.109375" bestFit="1" customWidth="1"/>
  </cols>
  <sheetData>
    <row r="3" spans="1:11" s="19" customFormat="1" x14ac:dyDescent="0.3">
      <c r="A3" s="16" t="s">
        <v>0</v>
      </c>
      <c r="B3" s="17"/>
      <c r="C3" s="18"/>
      <c r="D3" s="17"/>
      <c r="E3" s="17"/>
      <c r="F3" s="17"/>
      <c r="G3" s="17"/>
    </row>
    <row r="4" spans="1:11" x14ac:dyDescent="0.3">
      <c r="A4" s="2" t="s">
        <v>1</v>
      </c>
      <c r="B4" s="25" t="s">
        <v>2</v>
      </c>
      <c r="C4" s="25"/>
      <c r="D4" s="25"/>
      <c r="E4" s="25"/>
      <c r="F4" s="25"/>
      <c r="G4" s="25"/>
      <c r="H4" s="3"/>
    </row>
    <row r="5" spans="1:11" x14ac:dyDescent="0.3">
      <c r="A5" s="4" t="s">
        <v>3</v>
      </c>
      <c r="B5" s="13" t="s">
        <v>4</v>
      </c>
      <c r="C5" s="13" t="s">
        <v>5</v>
      </c>
      <c r="D5" s="13" t="s">
        <v>6</v>
      </c>
      <c r="E5" s="13" t="s">
        <v>7</v>
      </c>
      <c r="F5" s="13" t="s">
        <v>8</v>
      </c>
      <c r="G5" s="13" t="s">
        <v>9</v>
      </c>
      <c r="H5" s="13" t="s">
        <v>10</v>
      </c>
      <c r="K5" s="23" t="s">
        <v>11</v>
      </c>
    </row>
    <row r="6" spans="1:11" x14ac:dyDescent="0.3">
      <c r="A6" s="21" t="s">
        <v>12</v>
      </c>
      <c r="B6" s="22">
        <f>SUM(B7:B8)</f>
        <v>124658.121</v>
      </c>
      <c r="C6" s="22">
        <f t="shared" ref="C6:D6" si="0">SUM(C7:C8)</f>
        <v>100873.43299999999</v>
      </c>
      <c r="D6" s="22">
        <f t="shared" si="0"/>
        <v>201699.93100000001</v>
      </c>
      <c r="E6" s="22">
        <f>SUM(E7:E11)</f>
        <v>4315.2683710000001</v>
      </c>
      <c r="F6" s="22">
        <f t="shared" ref="F6:H6" si="1">SUM(F7:F11)</f>
        <v>853200.16070300003</v>
      </c>
      <c r="G6" s="22">
        <f t="shared" si="1"/>
        <v>9309.6110000000008</v>
      </c>
      <c r="H6" s="22">
        <f t="shared" si="1"/>
        <v>1294056.525074</v>
      </c>
    </row>
    <row r="7" spans="1:11" x14ac:dyDescent="0.3">
      <c r="A7" s="1" t="s">
        <v>13</v>
      </c>
      <c r="B7" s="5">
        <v>63228.928</v>
      </c>
      <c r="C7" s="5">
        <v>82046.964999999997</v>
      </c>
      <c r="D7" s="5">
        <v>201440.46900000001</v>
      </c>
      <c r="E7" s="5">
        <v>241.66499999999999</v>
      </c>
      <c r="F7" s="5">
        <v>92710.323000000004</v>
      </c>
      <c r="G7" s="5">
        <f>(8488745+43380+1)/1000</f>
        <v>8532.1260000000002</v>
      </c>
      <c r="H7" s="5">
        <f>SUM(B7:G7)</f>
        <v>448200.47599999997</v>
      </c>
      <c r="I7" s="20">
        <f>D7/H7</f>
        <v>0.44944278238562163</v>
      </c>
    </row>
    <row r="8" spans="1:11" x14ac:dyDescent="0.3">
      <c r="A8" s="1" t="s">
        <v>14</v>
      </c>
      <c r="B8" s="5">
        <v>61429.192999999999</v>
      </c>
      <c r="C8" s="5">
        <v>18826.468000000001</v>
      </c>
      <c r="D8" s="5">
        <v>259.46199999999999</v>
      </c>
      <c r="E8" s="5">
        <v>135.00700000000001</v>
      </c>
      <c r="F8" s="5">
        <v>122124.06</v>
      </c>
      <c r="G8" s="5">
        <f>(515885+261600)/1000</f>
        <v>777.48500000000001</v>
      </c>
      <c r="H8" s="5">
        <f>SUM(B8:G8)</f>
        <v>203551.67499999999</v>
      </c>
    </row>
    <row r="9" spans="1:11" x14ac:dyDescent="0.3">
      <c r="A9" s="1" t="s">
        <v>15</v>
      </c>
      <c r="B9" s="6" t="s">
        <v>16</v>
      </c>
      <c r="C9" s="6" t="s">
        <v>16</v>
      </c>
      <c r="D9" s="6" t="s">
        <v>16</v>
      </c>
      <c r="E9" s="10">
        <v>1807.2030185000001</v>
      </c>
      <c r="F9" s="10">
        <v>290901.32775649999</v>
      </c>
      <c r="G9" s="14" t="s">
        <v>16</v>
      </c>
      <c r="H9" s="5">
        <f>SUM(E9:G9)</f>
        <v>292708.53077499999</v>
      </c>
    </row>
    <row r="10" spans="1:11" x14ac:dyDescent="0.3">
      <c r="A10" s="1" t="s">
        <v>17</v>
      </c>
      <c r="B10" s="6" t="s">
        <v>16</v>
      </c>
      <c r="C10" s="6" t="s">
        <v>16</v>
      </c>
      <c r="D10" s="6" t="s">
        <v>16</v>
      </c>
      <c r="E10" s="10">
        <v>1371.3556834999999</v>
      </c>
      <c r="F10" s="10">
        <v>177253.1092945</v>
      </c>
      <c r="G10" s="14" t="s">
        <v>16</v>
      </c>
      <c r="H10" s="5">
        <f>SUM(E10:G10)</f>
        <v>178624.464978</v>
      </c>
    </row>
    <row r="11" spans="1:11" x14ac:dyDescent="0.3">
      <c r="A11" s="7" t="s">
        <v>9</v>
      </c>
      <c r="B11" s="8" t="s">
        <v>16</v>
      </c>
      <c r="C11" s="8" t="s">
        <v>16</v>
      </c>
      <c r="D11" s="8" t="s">
        <v>16</v>
      </c>
      <c r="E11" s="12">
        <v>760.03766900000005</v>
      </c>
      <c r="F11" s="12">
        <v>170211.34065200001</v>
      </c>
      <c r="G11" s="15" t="s">
        <v>16</v>
      </c>
      <c r="H11" s="9">
        <f>SUM(E11:G11)</f>
        <v>170971.37832100003</v>
      </c>
    </row>
    <row r="12" spans="1:11" x14ac:dyDescent="0.3">
      <c r="A12" s="1" t="s">
        <v>18</v>
      </c>
      <c r="B12" s="1"/>
      <c r="C12" s="1"/>
      <c r="D12" s="1"/>
      <c r="E12" s="10"/>
      <c r="F12" s="10"/>
      <c r="G12" s="1"/>
    </row>
    <row r="13" spans="1:11" x14ac:dyDescent="0.3">
      <c r="A13" s="1"/>
      <c r="B13" s="1"/>
      <c r="C13" s="1"/>
      <c r="D13" s="1"/>
      <c r="E13" s="1"/>
      <c r="F13" s="1"/>
      <c r="G13" s="1"/>
    </row>
    <row r="14" spans="1:11" ht="48.9" customHeight="1" x14ac:dyDescent="0.3">
      <c r="A14" s="24" t="s">
        <v>19</v>
      </c>
      <c r="B14" s="24"/>
      <c r="C14" s="24"/>
      <c r="D14" s="24"/>
      <c r="E14" s="24"/>
      <c r="F14" s="24"/>
      <c r="G14" s="24"/>
      <c r="H14" s="24"/>
    </row>
    <row r="15" spans="1:11" x14ac:dyDescent="0.3">
      <c r="A15" s="11"/>
      <c r="B15" s="11"/>
      <c r="C15" s="11"/>
      <c r="D15" s="11"/>
      <c r="E15" s="11"/>
      <c r="F15" s="11"/>
      <c r="G15" s="11"/>
    </row>
    <row r="16" spans="1:11" ht="63.9" customHeight="1" x14ac:dyDescent="0.3">
      <c r="A16" s="24" t="s">
        <v>20</v>
      </c>
      <c r="B16" s="24"/>
      <c r="C16" s="24"/>
      <c r="D16" s="24"/>
      <c r="E16" s="24"/>
      <c r="F16" s="24"/>
      <c r="G16" s="24"/>
      <c r="H16" s="24"/>
    </row>
  </sheetData>
  <mergeCells count="3">
    <mergeCell ref="A16:H16"/>
    <mergeCell ref="B4:G4"/>
    <mergeCell ref="A14:H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aed4ac-dd4c-4794-87ed-06fc3a0ee92f" xsi:nil="true"/>
    <lcf76f155ced4ddcb4097134ff3c332f xmlns="a35715f8-87ef-4d3b-947a-233431d1570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973F44-AD8E-41DB-884D-CA7E371BA064}">
  <ds:schemaRefs>
    <ds:schemaRef ds:uri="http://schemas.microsoft.com/sharepoint/v3/contenttype/forms"/>
  </ds:schemaRefs>
</ds:datastoreItem>
</file>

<file path=customXml/itemProps2.xml><?xml version="1.0" encoding="utf-8"?>
<ds:datastoreItem xmlns:ds="http://schemas.openxmlformats.org/officeDocument/2006/customXml" ds:itemID="{722AFD37-20A2-4775-A82C-D313E56415FC}">
  <ds:schemaRefs>
    <ds:schemaRef ds:uri="http://schemas.microsoft.com/office/2006/documentManagement/types"/>
    <ds:schemaRef ds:uri="http://purl.org/dc/terms/"/>
    <ds:schemaRef ds:uri="a35715f8-87ef-4d3b-947a-233431d15701"/>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f6aed4ac-dd4c-4794-87ed-06fc3a0ee92f"/>
  </ds:schemaRefs>
</ds:datastoreItem>
</file>

<file path=customXml/itemProps3.xml><?xml version="1.0" encoding="utf-8"?>
<ds:datastoreItem xmlns:ds="http://schemas.openxmlformats.org/officeDocument/2006/customXml" ds:itemID="{95CDE6B1-A963-4A7D-AC5C-C28803BD1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 3-4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Beningo</dc:creator>
  <cp:keywords/>
  <dc:description/>
  <cp:lastModifiedBy>Vincent Fang</cp:lastModifiedBy>
  <cp:revision/>
  <dcterms:created xsi:type="dcterms:W3CDTF">2018-07-13T12:13:51Z</dcterms:created>
  <dcterms:modified xsi:type="dcterms:W3CDTF">2024-11-27T04:22:08Z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