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crick/Downloads/Chapter 6 - Nov 25/New for Nov 25/"/>
    </mc:Choice>
  </mc:AlternateContent>
  <xr:revisionPtr revIDLastSave="0" documentId="13_ncr:1_{A3F55702-9F16-5E4B-95E7-99039B2F62ED}" xr6:coauthVersionLast="47" xr6:coauthVersionMax="47" xr10:uidLastSave="{00000000-0000-0000-0000-000000000000}"/>
  <bookViews>
    <workbookView xWindow="4320" yWindow="3460" windowWidth="21600" windowHeight="11300" xr2:uid="{00000000-000D-0000-FFFF-FFFF00000000}"/>
  </bookViews>
  <sheets>
    <sheet name="Table 6-1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" l="1"/>
  <c r="C13" i="3"/>
  <c r="E13" i="3" s="1"/>
  <c r="E12" i="3"/>
  <c r="E11" i="3"/>
  <c r="E10" i="3"/>
  <c r="E9" i="3"/>
  <c r="E8" i="3"/>
  <c r="E7" i="3"/>
  <c r="E6" i="3"/>
  <c r="E5" i="3"/>
  <c r="D13" i="3"/>
  <c r="D12" i="3"/>
  <c r="D11" i="3"/>
  <c r="D10" i="3"/>
  <c r="D9" i="3"/>
  <c r="D8" i="3"/>
  <c r="D7" i="3"/>
  <c r="D6" i="3"/>
  <c r="D5" i="3"/>
</calcChain>
</file>

<file path=xl/sharedStrings.xml><?xml version="1.0" encoding="utf-8"?>
<sst xmlns="http://schemas.openxmlformats.org/spreadsheetml/2006/main" count="16" uniqueCount="16">
  <si>
    <t>Billion kWh</t>
  </si>
  <si>
    <t>Percentage</t>
  </si>
  <si>
    <t>Coal</t>
  </si>
  <si>
    <t>Petroleum</t>
  </si>
  <si>
    <t>Natural gas</t>
  </si>
  <si>
    <t>Nuclear</t>
  </si>
  <si>
    <t>Hydropower</t>
  </si>
  <si>
    <t>Solar</t>
  </si>
  <si>
    <t>Wind</t>
  </si>
  <si>
    <t>Other</t>
  </si>
  <si>
    <r>
      <t>KEY</t>
    </r>
    <r>
      <rPr>
        <sz val="10"/>
        <color rgb="FF000000"/>
        <rFont val="Arial"/>
        <family val="2"/>
      </rPr>
      <t>: kWh = kilowatt hour</t>
    </r>
    <r>
      <rPr>
        <b/>
        <sz val="10"/>
        <color rgb="FF000000"/>
        <rFont val="Arial"/>
        <family val="2"/>
      </rPr>
      <t>.</t>
    </r>
  </si>
  <si>
    <t>Energy source</t>
  </si>
  <si>
    <t>TOTAL</t>
  </si>
  <si>
    <t>PEF 2032</t>
  </si>
  <si>
    <r>
      <rPr>
        <b/>
        <sz val="10"/>
        <color rgb="FF000000"/>
        <rFont val="Arial"/>
        <family val="2"/>
      </rPr>
      <t xml:space="preserve">SOURCE: </t>
    </r>
    <r>
      <rPr>
        <sz val="10"/>
        <color rgb="FF000000"/>
        <rFont val="Arial"/>
        <family val="2"/>
      </rPr>
      <t xml:space="preserve">U.S. Department of Energy, Energy Information Administration, </t>
    </r>
    <r>
      <rPr>
        <i/>
        <sz val="10"/>
        <color rgb="FF000000"/>
        <rFont val="Arial"/>
        <family val="2"/>
      </rPr>
      <t xml:space="preserve">Monthly Energy Review July 2024, </t>
    </r>
    <r>
      <rPr>
        <sz val="10"/>
        <color rgb="FF000000"/>
        <rFont val="Arial"/>
        <family val="2"/>
      </rPr>
      <t xml:space="preserve"> table 7.2a, available at https://www.eia.gov/totalenergy/data/monthly/ as of August 2024. National Renewable Energy Laboratory, 2022. </t>
    </r>
    <r>
      <rPr>
        <i/>
        <sz val="10"/>
        <color rgb="FF000000"/>
        <rFont val="Arial"/>
        <family val="2"/>
      </rPr>
      <t>2022 Standard Scenarios Report: A U.S. Electricity Sector Outlook.</t>
    </r>
    <r>
      <rPr>
        <sz val="10"/>
        <color rgb="FF000000"/>
        <rFont val="Arial"/>
        <family val="2"/>
      </rPr>
      <t xml:space="preserve"> https://www.nrel.gov/docs/fy23osti/84327.pdf .</t>
    </r>
  </si>
  <si>
    <t>Table 6-1 Electricity Generation by Energy Source: 2010 vs.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</si>
</sst>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rgb="FF000000"/>
      <name val="Calibri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i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left" indent="1"/>
    </xf>
    <xf numFmtId="0" fontId="1" fillId="0" borderId="0" xfId="0" applyFont="1" applyAlignment="1">
      <alignment horizontal="left" wrapText="1"/>
    </xf>
    <xf numFmtId="3" fontId="1" fillId="0" borderId="0" xfId="0" applyNumberFormat="1" applyFont="1" applyAlignment="1">
      <alignment wrapText="1"/>
    </xf>
    <xf numFmtId="3" fontId="2" fillId="0" borderId="0" xfId="0" applyNumberFormat="1" applyFont="1"/>
    <xf numFmtId="3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right" wrapText="1"/>
    </xf>
    <xf numFmtId="0" fontId="2" fillId="0" borderId="2" xfId="0" applyFont="1" applyBorder="1" applyAlignment="1">
      <alignment horizontal="left" indent="1"/>
    </xf>
    <xf numFmtId="3" fontId="2" fillId="0" borderId="2" xfId="0" applyNumberFormat="1" applyFont="1" applyBorder="1"/>
    <xf numFmtId="164" fontId="2" fillId="0" borderId="2" xfId="0" applyNumberFormat="1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164" fontId="2" fillId="0" borderId="0" xfId="0" applyNumberFormat="1" applyFont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"/>
  <sheetViews>
    <sheetView tabSelected="1" workbookViewId="0">
      <selection activeCell="A16" sqref="A16:E16"/>
    </sheetView>
  </sheetViews>
  <sheetFormatPr baseColWidth="10" defaultColWidth="11.5" defaultRowHeight="14" x14ac:dyDescent="0.2"/>
  <cols>
    <col min="1" max="1" width="17.33203125" style="2" customWidth="1"/>
    <col min="2" max="5" width="11.1640625" style="2" customWidth="1"/>
    <col min="6" max="6" width="11.1640625" style="3" customWidth="1"/>
    <col min="7" max="16384" width="11.5" style="3"/>
  </cols>
  <sheetData>
    <row r="1" spans="1:6" x14ac:dyDescent="0.2">
      <c r="A1" s="24" t="s">
        <v>15</v>
      </c>
      <c r="B1" s="24"/>
      <c r="C1" s="24"/>
      <c r="D1" s="24"/>
      <c r="E1" s="24"/>
    </row>
    <row r="2" spans="1:6" x14ac:dyDescent="0.2">
      <c r="A2" s="4"/>
    </row>
    <row r="3" spans="1:6" x14ac:dyDescent="0.2">
      <c r="A3" s="4"/>
      <c r="B3" s="26" t="s">
        <v>0</v>
      </c>
      <c r="C3" s="26"/>
      <c r="D3" s="25" t="s">
        <v>1</v>
      </c>
      <c r="E3" s="25"/>
      <c r="F3" s="25"/>
    </row>
    <row r="4" spans="1:6" s="5" customFormat="1" ht="15" x14ac:dyDescent="0.2">
      <c r="A4" s="18" t="s">
        <v>11</v>
      </c>
      <c r="B4" s="17">
        <v>2010</v>
      </c>
      <c r="C4" s="17">
        <v>2023</v>
      </c>
      <c r="D4" s="17">
        <v>2010</v>
      </c>
      <c r="E4" s="17">
        <v>2023</v>
      </c>
      <c r="F4" s="19" t="s">
        <v>13</v>
      </c>
    </row>
    <row r="5" spans="1:6" s="5" customFormat="1" ht="15" x14ac:dyDescent="0.2">
      <c r="A5" s="8" t="s">
        <v>12</v>
      </c>
      <c r="B5" s="9">
        <v>4125.0599000000002</v>
      </c>
      <c r="C5" s="9">
        <v>4178.1711759999998</v>
      </c>
      <c r="D5" s="16">
        <f>B5/B$5*100</f>
        <v>100</v>
      </c>
      <c r="E5" s="16">
        <f>C5/C$5*100</f>
        <v>100</v>
      </c>
      <c r="F5" s="16">
        <f>SUM(F6:F13)</f>
        <v>100</v>
      </c>
    </row>
    <row r="6" spans="1:6" s="5" customFormat="1" ht="15" x14ac:dyDescent="0.2">
      <c r="A6" s="6" t="s">
        <v>2</v>
      </c>
      <c r="B6" s="11">
        <v>1847.2902790000001</v>
      </c>
      <c r="C6" s="11">
        <v>675.26362500000005</v>
      </c>
      <c r="D6" s="12">
        <f t="shared" ref="D6:E13" si="0">B6/B$5*100</f>
        <v>44.78214435140687</v>
      </c>
      <c r="E6" s="12">
        <f t="shared" si="0"/>
        <v>16.161703208303404</v>
      </c>
      <c r="F6" s="12">
        <v>3</v>
      </c>
    </row>
    <row r="7" spans="1:6" s="5" customFormat="1" ht="15" x14ac:dyDescent="0.2">
      <c r="A7" s="6" t="s">
        <v>3</v>
      </c>
      <c r="B7" s="11">
        <v>37.061012999999996</v>
      </c>
      <c r="C7" s="11">
        <v>16.471657999999998</v>
      </c>
      <c r="D7" s="12">
        <f t="shared" si="0"/>
        <v>0.89843575362384431</v>
      </c>
      <c r="E7" s="12">
        <f t="shared" si="0"/>
        <v>0.39423128699502569</v>
      </c>
      <c r="F7" s="12">
        <v>0</v>
      </c>
    </row>
    <row r="8" spans="1:6" ht="15" x14ac:dyDescent="0.2">
      <c r="A8" s="6" t="s">
        <v>4</v>
      </c>
      <c r="B8" s="10">
        <v>987.69723400000009</v>
      </c>
      <c r="C8" s="10">
        <v>1802.062498</v>
      </c>
      <c r="D8" s="12">
        <f t="shared" si="0"/>
        <v>23.943827676296291</v>
      </c>
      <c r="E8" s="12">
        <f t="shared" si="0"/>
        <v>43.13041333374035</v>
      </c>
      <c r="F8" s="20">
        <v>19</v>
      </c>
    </row>
    <row r="9" spans="1:6" x14ac:dyDescent="0.2">
      <c r="A9" s="7" t="s">
        <v>5</v>
      </c>
      <c r="B9" s="10">
        <v>806.968301</v>
      </c>
      <c r="C9" s="10">
        <v>775.34715099999994</v>
      </c>
      <c r="D9" s="12">
        <f t="shared" si="0"/>
        <v>19.562583830600857</v>
      </c>
      <c r="E9" s="12">
        <f t="shared" si="0"/>
        <v>18.557093961437062</v>
      </c>
      <c r="F9" s="20">
        <v>16</v>
      </c>
    </row>
    <row r="10" spans="1:6" x14ac:dyDescent="0.2">
      <c r="A10" s="7" t="s">
        <v>6</v>
      </c>
      <c r="B10" s="10">
        <v>260.20306899999997</v>
      </c>
      <c r="C10" s="10">
        <v>239.85461900000001</v>
      </c>
      <c r="D10" s="12">
        <f t="shared" si="0"/>
        <v>6.3078615900826058</v>
      </c>
      <c r="E10" s="12">
        <f t="shared" si="0"/>
        <v>5.7406604204671776</v>
      </c>
      <c r="F10" s="20">
        <v>7</v>
      </c>
    </row>
    <row r="11" spans="1:6" x14ac:dyDescent="0.2">
      <c r="A11" s="7" t="s">
        <v>7</v>
      </c>
      <c r="B11" s="10">
        <v>1.2121820000000001</v>
      </c>
      <c r="C11" s="10">
        <v>164.501575</v>
      </c>
      <c r="D11" s="12">
        <f t="shared" si="0"/>
        <v>2.9385803585543085E-2</v>
      </c>
      <c r="E11" s="12">
        <f t="shared" si="0"/>
        <v>3.937166958235701</v>
      </c>
      <c r="F11" s="20">
        <v>25</v>
      </c>
    </row>
    <row r="12" spans="1:6" x14ac:dyDescent="0.2">
      <c r="A12" s="7" t="s">
        <v>8</v>
      </c>
      <c r="B12" s="10">
        <v>94.652246000000005</v>
      </c>
      <c r="C12" s="10">
        <v>425.23540200000002</v>
      </c>
      <c r="D12" s="12">
        <f t="shared" si="0"/>
        <v>2.2945665831422231</v>
      </c>
      <c r="E12" s="12">
        <f t="shared" si="0"/>
        <v>10.177548599315694</v>
      </c>
      <c r="F12" s="20">
        <v>28</v>
      </c>
    </row>
    <row r="13" spans="1:6" x14ac:dyDescent="0.2">
      <c r="A13" s="13" t="s">
        <v>9</v>
      </c>
      <c r="B13" s="14">
        <v>89.975576000000416</v>
      </c>
      <c r="C13" s="14">
        <f>C5-SUM(C6:C12)</f>
        <v>79.43464799999947</v>
      </c>
      <c r="D13" s="15">
        <f t="shared" si="0"/>
        <v>2.1811944112617714</v>
      </c>
      <c r="E13" s="15">
        <f t="shared" si="0"/>
        <v>1.9011822315055735</v>
      </c>
      <c r="F13" s="21">
        <v>2</v>
      </c>
    </row>
    <row r="14" spans="1:6" x14ac:dyDescent="0.2">
      <c r="A14" s="1" t="s">
        <v>10</v>
      </c>
    </row>
    <row r="15" spans="1:6" x14ac:dyDescent="0.2">
      <c r="A15" s="23"/>
      <c r="B15" s="23"/>
      <c r="C15" s="23"/>
      <c r="D15" s="23"/>
      <c r="E15" s="23"/>
    </row>
    <row r="16" spans="1:6" ht="65" customHeight="1" x14ac:dyDescent="0.2">
      <c r="A16" s="22" t="s">
        <v>14</v>
      </c>
      <c r="B16" s="22"/>
      <c r="C16" s="22"/>
      <c r="D16" s="22"/>
      <c r="E16" s="22"/>
    </row>
  </sheetData>
  <mergeCells count="5">
    <mergeCell ref="A16:E16"/>
    <mergeCell ref="A15:E15"/>
    <mergeCell ref="A1:E1"/>
    <mergeCell ref="D3:F3"/>
    <mergeCell ref="B3:C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aed4ac-dd4c-4794-87ed-06fc3a0ee92f" xsi:nil="true"/>
    <lcf76f155ced4ddcb4097134ff3c332f xmlns="a35715f8-87ef-4d3b-947a-233431d1570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5989C0-2E0D-489A-87D8-F9E79759FF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A083DE-3EED-41C0-8EFA-550B67D87A1F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d488d37d-865a-4c40-87e6-5084e0bc4e83"/>
    <ds:schemaRef ds:uri="d730d899-84ad-4860-8f6d-6871b0defea8"/>
    <ds:schemaRef ds:uri="f6aed4ac-dd4c-4794-87ed-06fc3a0ee92f"/>
    <ds:schemaRef ds:uri="a35715f8-87ef-4d3b-947a-233431d15701"/>
  </ds:schemaRefs>
</ds:datastoreItem>
</file>

<file path=customXml/itemProps3.xml><?xml version="1.0" encoding="utf-8"?>
<ds:datastoreItem xmlns:ds="http://schemas.openxmlformats.org/officeDocument/2006/customXml" ds:itemID="{1D56B925-97BF-44E5-AAA0-F9400236BD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6-1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Christopher Rick</cp:lastModifiedBy>
  <cp:revision/>
  <dcterms:created xsi:type="dcterms:W3CDTF">2018-06-28T15:02:51Z</dcterms:created>
  <dcterms:modified xsi:type="dcterms:W3CDTF">2024-11-26T00:18:21Z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