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13025 November\toWeb\"/>
    </mc:Choice>
  </mc:AlternateContent>
  <xr:revisionPtr revIDLastSave="0" documentId="8_{62DBEA7D-8624-4B16-B55E-620A84FB0032}" xr6:coauthVersionLast="47" xr6:coauthVersionMax="47" xr10:uidLastSave="{00000000-0000-0000-0000-000000000000}"/>
  <bookViews>
    <workbookView xWindow="-120" yWindow="-120" windowWidth="29040" windowHeight="17520" xr2:uid="{00000000-000D-0000-FFFF-FFFF00000000}"/>
  </bookViews>
  <sheets>
    <sheet name="Graph" sheetId="16" r:id="rId1"/>
    <sheet name="1-60a" sheetId="15" r:id="rId2"/>
    <sheet name="Mexico 2017 pivot" sheetId="8" state="hidden" r:id="rId3"/>
    <sheet name="Canada 2017 pivot" sheetId="9" state="hidden" r:id="rId4"/>
    <sheet name="Canada" sheetId="2" state="hidden" r:id="rId5"/>
    <sheet name="Mexico" sheetId="3" state="hidden" r:id="rId6"/>
    <sheet name="1-60_old" sheetId="4" state="hidden" r:id="rId7"/>
  </sheets>
  <externalReferences>
    <externalReference r:id="rId8"/>
  </externalReferences>
  <definedNames>
    <definedName name="Eno_TM" localSheetId="6">'[1]1997  Table 1a Modified'!#REF!</definedName>
    <definedName name="Eno_TM">'[1]1997  Table 1a Modified'!#REF!</definedName>
    <definedName name="Eno_Tons" localSheetId="6">'[1]1997  Table 1a Modified'!#REF!</definedName>
    <definedName name="Eno_Tons">'[1]1997  Table 1a Modified'!#REF!</definedName>
    <definedName name="Sum_T2" localSheetId="6">'[1]1997  Table 1a Modified'!#REF!</definedName>
    <definedName name="Sum_T2">'[1]1997  Table 1a Modified'!#REF!</definedName>
    <definedName name="Sum_TTM" localSheetId="6">'[1]1997  Table 1a Modified'!#REF!</definedName>
    <definedName name="Sum_TTM">'[1]1997  Table 1a Modified'!#REF!</definedName>
  </definedNames>
  <calcPr calcId="191029" concurrentCalc="0"/>
  <pivotCaches>
    <pivotCache cacheId="5" r:id="rId9"/>
    <pivotCache cacheId="6"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8" i="15" l="1"/>
  <c r="Y28" i="15"/>
  <c r="X28" i="15"/>
  <c r="W28" i="15"/>
  <c r="V28" i="15"/>
  <c r="U28" i="15"/>
  <c r="T28" i="15"/>
  <c r="S28" i="15"/>
  <c r="R28" i="15"/>
  <c r="Q28" i="15"/>
  <c r="P28" i="15"/>
  <c r="O28" i="15"/>
  <c r="N28" i="15"/>
  <c r="M28" i="15"/>
  <c r="L28" i="15"/>
  <c r="K28" i="15"/>
  <c r="J28" i="15"/>
  <c r="I28" i="15"/>
  <c r="H28" i="15"/>
  <c r="G28" i="15"/>
  <c r="F28" i="15"/>
  <c r="E28" i="15"/>
  <c r="D28" i="15"/>
  <c r="C28" i="15"/>
  <c r="B28"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Z3" i="15"/>
  <c r="Y3" i="15"/>
  <c r="X3" i="15"/>
  <c r="W3" i="15"/>
  <c r="V3" i="15"/>
  <c r="U3" i="15"/>
  <c r="T3" i="15"/>
  <c r="S3" i="15"/>
  <c r="R3" i="15"/>
  <c r="Q3" i="15"/>
  <c r="P3" i="15"/>
  <c r="O3" i="15"/>
  <c r="N3" i="15"/>
  <c r="M3" i="15"/>
  <c r="L3" i="15"/>
  <c r="K3" i="15"/>
  <c r="J3" i="15"/>
  <c r="I3" i="15"/>
  <c r="H3" i="15"/>
  <c r="G3" i="15"/>
  <c r="F3" i="15"/>
  <c r="E3" i="15"/>
  <c r="D3" i="15"/>
  <c r="C3" i="15"/>
  <c r="B3" i="15"/>
  <c r="Q62" i="4"/>
  <c r="C55" i="4"/>
  <c r="N49" i="4"/>
  <c r="Q55" i="4"/>
  <c r="Q49" i="4"/>
  <c r="C46" i="2"/>
  <c r="C50" i="3"/>
  <c r="D50" i="3"/>
  <c r="E50" i="3"/>
  <c r="F50" i="3"/>
  <c r="G50" i="3"/>
  <c r="H50" i="3"/>
  <c r="I50" i="3"/>
  <c r="J50" i="3"/>
  <c r="K50" i="3"/>
  <c r="L50" i="3"/>
  <c r="M50" i="3"/>
  <c r="N50" i="3"/>
  <c r="C51" i="3"/>
  <c r="D51" i="3"/>
  <c r="E51" i="3"/>
  <c r="F51" i="3"/>
  <c r="G51" i="3"/>
  <c r="H51" i="3"/>
  <c r="I51" i="3"/>
  <c r="J51" i="3"/>
  <c r="K51" i="3"/>
  <c r="L51" i="3"/>
  <c r="M51" i="3"/>
  <c r="N51" i="3"/>
  <c r="C52" i="3"/>
  <c r="D52" i="3"/>
  <c r="E52" i="3"/>
  <c r="F52" i="3"/>
  <c r="G52" i="3"/>
  <c r="H52" i="3"/>
  <c r="I52" i="3"/>
  <c r="J52" i="3"/>
  <c r="K52" i="3"/>
  <c r="L52" i="3"/>
  <c r="M52" i="3"/>
  <c r="N52" i="3"/>
  <c r="C51" i="2"/>
  <c r="D51" i="2"/>
  <c r="E51" i="2"/>
  <c r="F51" i="2"/>
  <c r="G51" i="2"/>
  <c r="H51" i="2"/>
  <c r="I51" i="2"/>
  <c r="J51" i="2"/>
  <c r="K51" i="2"/>
  <c r="L51" i="2"/>
  <c r="M51" i="2"/>
  <c r="N51" i="2"/>
  <c r="C52" i="2"/>
  <c r="D52" i="2"/>
  <c r="E52" i="2"/>
  <c r="F52" i="2"/>
  <c r="G52" i="2"/>
  <c r="H52" i="2"/>
  <c r="I52" i="2"/>
  <c r="J52" i="2"/>
  <c r="K52" i="2"/>
  <c r="L52" i="2"/>
  <c r="M52" i="2"/>
  <c r="N52" i="2"/>
  <c r="C53" i="2"/>
  <c r="D53" i="2"/>
  <c r="E53" i="2"/>
  <c r="F53" i="2"/>
  <c r="G53" i="2"/>
  <c r="H53" i="2"/>
  <c r="I53" i="2"/>
  <c r="J53" i="2"/>
  <c r="K53" i="2"/>
  <c r="L53" i="2"/>
  <c r="M53" i="2"/>
  <c r="N53" i="2"/>
  <c r="G62" i="4"/>
  <c r="M55" i="4"/>
  <c r="M49" i="3"/>
  <c r="N49" i="3"/>
  <c r="I43" i="3"/>
  <c r="I44" i="3"/>
  <c r="I45" i="3"/>
  <c r="I46" i="3"/>
  <c r="I47" i="3"/>
  <c r="I48" i="3"/>
  <c r="I49" i="3"/>
  <c r="C50" i="2"/>
  <c r="D50" i="2"/>
  <c r="E50" i="2"/>
  <c r="F50" i="2"/>
  <c r="G50" i="2"/>
  <c r="H50" i="2"/>
  <c r="I50" i="2"/>
  <c r="J50" i="2"/>
  <c r="K50" i="2"/>
  <c r="L50" i="2"/>
  <c r="M50" i="2"/>
  <c r="N50" i="2"/>
  <c r="C49" i="3"/>
  <c r="D49" i="3"/>
  <c r="E49" i="3"/>
  <c r="F49" i="3"/>
  <c r="G49" i="3"/>
  <c r="H49" i="3"/>
  <c r="J49" i="3"/>
  <c r="K49" i="3"/>
  <c r="L49" i="3"/>
  <c r="B44" i="4"/>
  <c r="C44" i="4"/>
  <c r="D44" i="4"/>
  <c r="E44" i="4"/>
  <c r="F44" i="4"/>
  <c r="G44" i="4"/>
  <c r="H44" i="4"/>
  <c r="I44" i="4"/>
  <c r="J44" i="4"/>
  <c r="K44" i="4"/>
  <c r="L44" i="4"/>
  <c r="M44" i="4"/>
  <c r="N44" i="4"/>
  <c r="O44" i="4"/>
  <c r="P44" i="4"/>
  <c r="Q44" i="4"/>
  <c r="R44" i="4"/>
  <c r="B45" i="4"/>
  <c r="C45" i="4"/>
  <c r="D45" i="4"/>
  <c r="E45" i="4"/>
  <c r="F45" i="4"/>
  <c r="G45" i="4"/>
  <c r="H45" i="4"/>
  <c r="I45" i="4"/>
  <c r="J45" i="4"/>
  <c r="K45" i="4"/>
  <c r="L45" i="4"/>
  <c r="M45" i="4"/>
  <c r="N45" i="4"/>
  <c r="O45" i="4"/>
  <c r="P45" i="4"/>
  <c r="Q45" i="4"/>
  <c r="R45" i="4"/>
  <c r="B46" i="4"/>
  <c r="C46" i="4"/>
  <c r="D46" i="4"/>
  <c r="E46" i="4"/>
  <c r="F46" i="4"/>
  <c r="G46" i="4"/>
  <c r="H46" i="4"/>
  <c r="I46" i="4"/>
  <c r="J46" i="4"/>
  <c r="K46" i="4"/>
  <c r="L46" i="4"/>
  <c r="M46" i="4"/>
  <c r="N46" i="4"/>
  <c r="O46" i="4"/>
  <c r="P46" i="4"/>
  <c r="Q46" i="4"/>
  <c r="R46" i="4"/>
  <c r="B47" i="4"/>
  <c r="C47" i="4"/>
  <c r="D47" i="4"/>
  <c r="E47" i="4"/>
  <c r="F47" i="4"/>
  <c r="G47" i="4"/>
  <c r="H47" i="4"/>
  <c r="I47" i="4"/>
  <c r="J47" i="4"/>
  <c r="K47" i="4"/>
  <c r="L47" i="4"/>
  <c r="M47" i="4"/>
  <c r="N47" i="4"/>
  <c r="O47" i="4"/>
  <c r="P47" i="4"/>
  <c r="Q47" i="4"/>
  <c r="R47" i="4"/>
  <c r="B48" i="4"/>
  <c r="C48" i="4"/>
  <c r="D48" i="4"/>
  <c r="E48" i="4"/>
  <c r="F48" i="4"/>
  <c r="G48" i="4"/>
  <c r="H48" i="4"/>
  <c r="I48" i="4"/>
  <c r="J48" i="4"/>
  <c r="K48" i="4"/>
  <c r="L48" i="4"/>
  <c r="M48" i="4"/>
  <c r="N48" i="4"/>
  <c r="O48" i="4"/>
  <c r="P48" i="4"/>
  <c r="Q48" i="4"/>
  <c r="R48" i="4"/>
  <c r="B50" i="4"/>
  <c r="C50" i="4"/>
  <c r="D50" i="4"/>
  <c r="E50" i="4"/>
  <c r="F50" i="4"/>
  <c r="G50" i="4"/>
  <c r="H50" i="4"/>
  <c r="I50" i="4"/>
  <c r="J50" i="4"/>
  <c r="K50" i="4"/>
  <c r="L50" i="4"/>
  <c r="M50" i="4"/>
  <c r="N50" i="4"/>
  <c r="O50" i="4"/>
  <c r="P50" i="4"/>
  <c r="Q50" i="4"/>
  <c r="R50" i="4"/>
  <c r="B51" i="4"/>
  <c r="C51" i="4"/>
  <c r="D51" i="4"/>
  <c r="E51" i="4"/>
  <c r="F51" i="4"/>
  <c r="G51" i="4"/>
  <c r="H51" i="4"/>
  <c r="I51" i="4"/>
  <c r="J51" i="4"/>
  <c r="K51" i="4"/>
  <c r="L51" i="4"/>
  <c r="M51" i="4"/>
  <c r="N51" i="4"/>
  <c r="O51" i="4"/>
  <c r="P51" i="4"/>
  <c r="Q51" i="4"/>
  <c r="R51" i="4"/>
  <c r="B52" i="4"/>
  <c r="C52" i="4"/>
  <c r="D52" i="4"/>
  <c r="E52" i="4"/>
  <c r="F52" i="4"/>
  <c r="G52" i="4"/>
  <c r="H52" i="4"/>
  <c r="I52" i="4"/>
  <c r="J52" i="4"/>
  <c r="K52" i="4"/>
  <c r="L52" i="4"/>
  <c r="M52" i="4"/>
  <c r="N52" i="4"/>
  <c r="O52" i="4"/>
  <c r="P52" i="4"/>
  <c r="Q52" i="4"/>
  <c r="R52" i="4"/>
  <c r="B53" i="4"/>
  <c r="C53" i="4"/>
  <c r="D53" i="4"/>
  <c r="E53" i="4"/>
  <c r="F53" i="4"/>
  <c r="G53" i="4"/>
  <c r="H53" i="4"/>
  <c r="I53" i="4"/>
  <c r="J53" i="4"/>
  <c r="K53" i="4"/>
  <c r="L53" i="4"/>
  <c r="M53" i="4"/>
  <c r="N53" i="4"/>
  <c r="O53" i="4"/>
  <c r="P53" i="4"/>
  <c r="Q53" i="4"/>
  <c r="R53" i="4"/>
  <c r="B54" i="4"/>
  <c r="C54" i="4"/>
  <c r="D54" i="4"/>
  <c r="E54" i="4"/>
  <c r="F54" i="4"/>
  <c r="G54" i="4"/>
  <c r="H54" i="4"/>
  <c r="I54" i="4"/>
  <c r="J54" i="4"/>
  <c r="K54" i="4"/>
  <c r="L54" i="4"/>
  <c r="M54" i="4"/>
  <c r="N54" i="4"/>
  <c r="O54" i="4"/>
  <c r="P54" i="4"/>
  <c r="Q54" i="4"/>
  <c r="R54" i="4"/>
  <c r="B56" i="4"/>
  <c r="C56" i="4"/>
  <c r="D56" i="4"/>
  <c r="E56" i="4"/>
  <c r="F56" i="4"/>
  <c r="G56" i="4"/>
  <c r="H56" i="4"/>
  <c r="I56" i="4"/>
  <c r="J56" i="4"/>
  <c r="K56" i="4"/>
  <c r="L56" i="4"/>
  <c r="M56" i="4"/>
  <c r="N56" i="4"/>
  <c r="O56" i="4"/>
  <c r="P56" i="4"/>
  <c r="Q56" i="4"/>
  <c r="R56" i="4"/>
  <c r="B57" i="4"/>
  <c r="C57" i="4"/>
  <c r="D57" i="4"/>
  <c r="E57" i="4"/>
  <c r="F57" i="4"/>
  <c r="G57" i="4"/>
  <c r="H57" i="4"/>
  <c r="I57" i="4"/>
  <c r="J57" i="4"/>
  <c r="K57" i="4"/>
  <c r="L57" i="4"/>
  <c r="M57" i="4"/>
  <c r="N57" i="4"/>
  <c r="O57" i="4"/>
  <c r="P57" i="4"/>
  <c r="Q57" i="4"/>
  <c r="R57" i="4"/>
  <c r="B58" i="4"/>
  <c r="C58" i="4"/>
  <c r="D58" i="4"/>
  <c r="E58" i="4"/>
  <c r="F58" i="4"/>
  <c r="G58" i="4"/>
  <c r="H58" i="4"/>
  <c r="I58" i="4"/>
  <c r="J58" i="4"/>
  <c r="K58" i="4"/>
  <c r="L58" i="4"/>
  <c r="M58" i="4"/>
  <c r="N58" i="4"/>
  <c r="O58" i="4"/>
  <c r="P58" i="4"/>
  <c r="Q58" i="4"/>
  <c r="R58" i="4"/>
  <c r="B59" i="4"/>
  <c r="C59" i="4"/>
  <c r="D59" i="4"/>
  <c r="E59" i="4"/>
  <c r="F59" i="4"/>
  <c r="G59" i="4"/>
  <c r="H59" i="4"/>
  <c r="I59" i="4"/>
  <c r="J59" i="4"/>
  <c r="K59" i="4"/>
  <c r="L59" i="4"/>
  <c r="M59" i="4"/>
  <c r="N59" i="4"/>
  <c r="O59" i="4"/>
  <c r="P59" i="4"/>
  <c r="Q59" i="4"/>
  <c r="R59" i="4"/>
  <c r="B60" i="4"/>
  <c r="C60" i="4"/>
  <c r="D60" i="4"/>
  <c r="E60" i="4"/>
  <c r="F60" i="4"/>
  <c r="G60" i="4"/>
  <c r="H60" i="4"/>
  <c r="I60" i="4"/>
  <c r="J60" i="4"/>
  <c r="K60" i="4"/>
  <c r="L60" i="4"/>
  <c r="M60" i="4"/>
  <c r="N60" i="4"/>
  <c r="O60" i="4"/>
  <c r="P60" i="4"/>
  <c r="Q60" i="4"/>
  <c r="R60" i="4"/>
  <c r="B61" i="4"/>
  <c r="C61" i="4"/>
  <c r="D61" i="4"/>
  <c r="E61" i="4"/>
  <c r="F61" i="4"/>
  <c r="G61" i="4"/>
  <c r="H61" i="4"/>
  <c r="I61" i="4"/>
  <c r="J61" i="4"/>
  <c r="K61" i="4"/>
  <c r="L61" i="4"/>
  <c r="M61" i="4"/>
  <c r="N61" i="4"/>
  <c r="O61" i="4"/>
  <c r="P61" i="4"/>
  <c r="Q61" i="4"/>
  <c r="R61" i="4"/>
  <c r="B63" i="4"/>
  <c r="C63" i="4"/>
  <c r="D63" i="4"/>
  <c r="E63" i="4"/>
  <c r="F63" i="4"/>
  <c r="G63" i="4"/>
  <c r="H63" i="4"/>
  <c r="I63" i="4"/>
  <c r="J63" i="4"/>
  <c r="K63" i="4"/>
  <c r="L63" i="4"/>
  <c r="M63" i="4"/>
  <c r="N63" i="4"/>
  <c r="O63" i="4"/>
  <c r="P63" i="4"/>
  <c r="Q63" i="4"/>
  <c r="R63" i="4"/>
  <c r="B64" i="4"/>
  <c r="C64" i="4"/>
  <c r="D64" i="4"/>
  <c r="E64" i="4"/>
  <c r="F64" i="4"/>
  <c r="G64" i="4"/>
  <c r="H64" i="4"/>
  <c r="I64" i="4"/>
  <c r="J64" i="4"/>
  <c r="K64" i="4"/>
  <c r="L64" i="4"/>
  <c r="M64" i="4"/>
  <c r="N64" i="4"/>
  <c r="O64" i="4"/>
  <c r="P64" i="4"/>
  <c r="Q64" i="4"/>
  <c r="R64" i="4"/>
  <c r="B65" i="4"/>
  <c r="C65" i="4"/>
  <c r="D65" i="4"/>
  <c r="E65" i="4"/>
  <c r="F65" i="4"/>
  <c r="G65" i="4"/>
  <c r="H65" i="4"/>
  <c r="I65" i="4"/>
  <c r="J65" i="4"/>
  <c r="K65" i="4"/>
  <c r="L65" i="4"/>
  <c r="M65" i="4"/>
  <c r="N65" i="4"/>
  <c r="O65" i="4"/>
  <c r="P65" i="4"/>
  <c r="Q65" i="4"/>
  <c r="R65" i="4"/>
  <c r="B66" i="4"/>
  <c r="C66" i="4"/>
  <c r="D66" i="4"/>
  <c r="E66" i="4"/>
  <c r="F66" i="4"/>
  <c r="G66" i="4"/>
  <c r="H66" i="4"/>
  <c r="I66" i="4"/>
  <c r="J66" i="4"/>
  <c r="K66" i="4"/>
  <c r="L66" i="4"/>
  <c r="M66" i="4"/>
  <c r="N66" i="4"/>
  <c r="O66" i="4"/>
  <c r="P66" i="4"/>
  <c r="Q66" i="4"/>
  <c r="R66" i="4"/>
  <c r="B67" i="4"/>
  <c r="C67" i="4"/>
  <c r="D67" i="4"/>
  <c r="E67" i="4"/>
  <c r="F67" i="4"/>
  <c r="G67" i="4"/>
  <c r="H67" i="4"/>
  <c r="I67" i="4"/>
  <c r="J67" i="4"/>
  <c r="K67" i="4"/>
  <c r="L67" i="4"/>
  <c r="M67" i="4"/>
  <c r="N67" i="4"/>
  <c r="O67" i="4"/>
  <c r="P67" i="4"/>
  <c r="Q67" i="4"/>
  <c r="R67" i="4"/>
  <c r="B68" i="4"/>
  <c r="C68" i="4"/>
  <c r="D68" i="4"/>
  <c r="E68" i="4"/>
  <c r="F68" i="4"/>
  <c r="G68" i="4"/>
  <c r="H68" i="4"/>
  <c r="I68" i="4"/>
  <c r="J68" i="4"/>
  <c r="K68" i="4"/>
  <c r="L68" i="4"/>
  <c r="M68" i="4"/>
  <c r="N68" i="4"/>
  <c r="O68" i="4"/>
  <c r="P68" i="4"/>
  <c r="Q68" i="4"/>
  <c r="R68" i="4"/>
  <c r="B3" i="4"/>
  <c r="C3" i="4"/>
  <c r="C43" i="4"/>
  <c r="D3" i="4"/>
  <c r="D43" i="4"/>
  <c r="E3" i="4"/>
  <c r="F3" i="4"/>
  <c r="G3" i="4"/>
  <c r="H3" i="4"/>
  <c r="H43" i="4"/>
  <c r="I3" i="4"/>
  <c r="J3" i="4"/>
  <c r="K3" i="4"/>
  <c r="K43" i="4"/>
  <c r="L3" i="4"/>
  <c r="L43" i="4"/>
  <c r="M3" i="4"/>
  <c r="N3" i="4"/>
  <c r="O3" i="4"/>
  <c r="P3" i="4"/>
  <c r="P43" i="4"/>
  <c r="Q3" i="4"/>
  <c r="R3" i="4"/>
  <c r="R43" i="4"/>
  <c r="B9" i="4"/>
  <c r="C9" i="4"/>
  <c r="D9" i="4"/>
  <c r="E9" i="4"/>
  <c r="E49" i="4"/>
  <c r="F9" i="4"/>
  <c r="G9" i="4"/>
  <c r="H9" i="4"/>
  <c r="I9" i="4"/>
  <c r="J9" i="4"/>
  <c r="K9" i="4"/>
  <c r="L9" i="4"/>
  <c r="M9" i="4"/>
  <c r="M49" i="4"/>
  <c r="N9" i="4"/>
  <c r="O9" i="4"/>
  <c r="O49" i="4"/>
  <c r="P9" i="4"/>
  <c r="Q9" i="4"/>
  <c r="R9" i="4"/>
  <c r="B15" i="4"/>
  <c r="B55" i="4"/>
  <c r="C15" i="4"/>
  <c r="D15" i="4"/>
  <c r="E15" i="4"/>
  <c r="F15" i="4"/>
  <c r="F55" i="4"/>
  <c r="G15" i="4"/>
  <c r="G55" i="4"/>
  <c r="H15" i="4"/>
  <c r="I15" i="4"/>
  <c r="I55" i="4"/>
  <c r="J15" i="4"/>
  <c r="J55" i="4"/>
  <c r="K15" i="4"/>
  <c r="K55" i="4"/>
  <c r="L15" i="4"/>
  <c r="M15" i="4"/>
  <c r="N15" i="4"/>
  <c r="O15" i="4"/>
  <c r="P15" i="4"/>
  <c r="Q15" i="4"/>
  <c r="R15" i="4"/>
  <c r="R55" i="4"/>
  <c r="B22" i="4"/>
  <c r="B62" i="4"/>
  <c r="C22" i="4"/>
  <c r="C62" i="4"/>
  <c r="D22" i="4"/>
  <c r="E22" i="4"/>
  <c r="E62" i="4"/>
  <c r="F22" i="4"/>
  <c r="G22" i="4"/>
  <c r="H22" i="4"/>
  <c r="I22" i="4"/>
  <c r="I62" i="4"/>
  <c r="J22" i="4"/>
  <c r="K22" i="4"/>
  <c r="L22" i="4"/>
  <c r="M22" i="4"/>
  <c r="N22" i="4"/>
  <c r="O22" i="4"/>
  <c r="O62" i="4"/>
  <c r="P22" i="4"/>
  <c r="Q22" i="4"/>
  <c r="R22" i="4"/>
  <c r="D37" i="3"/>
  <c r="E37" i="3"/>
  <c r="F37" i="3"/>
  <c r="G37" i="3"/>
  <c r="H37" i="3"/>
  <c r="I37" i="3"/>
  <c r="J37" i="3"/>
  <c r="K37" i="3"/>
  <c r="L37" i="3"/>
  <c r="M37" i="3"/>
  <c r="N37" i="3"/>
  <c r="D38" i="3"/>
  <c r="E38" i="3"/>
  <c r="F38" i="3"/>
  <c r="G38" i="3"/>
  <c r="H38" i="3"/>
  <c r="I38" i="3"/>
  <c r="J38" i="3"/>
  <c r="K38" i="3"/>
  <c r="L38" i="3"/>
  <c r="M38" i="3"/>
  <c r="N38" i="3"/>
  <c r="D39" i="3"/>
  <c r="E39" i="3"/>
  <c r="F39" i="3"/>
  <c r="G39" i="3"/>
  <c r="H39" i="3"/>
  <c r="I39" i="3"/>
  <c r="J39" i="3"/>
  <c r="K39" i="3"/>
  <c r="L39" i="3"/>
  <c r="M39" i="3"/>
  <c r="N39" i="3"/>
  <c r="D40" i="3"/>
  <c r="E40" i="3"/>
  <c r="F40" i="3"/>
  <c r="G40" i="3"/>
  <c r="H40" i="3"/>
  <c r="I40" i="3"/>
  <c r="J40" i="3"/>
  <c r="K40" i="3"/>
  <c r="L40" i="3"/>
  <c r="M40" i="3"/>
  <c r="N40" i="3"/>
  <c r="D41" i="3"/>
  <c r="E41" i="3"/>
  <c r="F41" i="3"/>
  <c r="G41" i="3"/>
  <c r="H41" i="3"/>
  <c r="I41" i="3"/>
  <c r="J41" i="3"/>
  <c r="K41" i="3"/>
  <c r="L41" i="3"/>
  <c r="M41" i="3"/>
  <c r="N41" i="3"/>
  <c r="D42" i="3"/>
  <c r="E42" i="3"/>
  <c r="F42" i="3"/>
  <c r="G42" i="3"/>
  <c r="H42" i="3"/>
  <c r="I42" i="3"/>
  <c r="J42" i="3"/>
  <c r="K42" i="3"/>
  <c r="L42" i="3"/>
  <c r="M42" i="3"/>
  <c r="N42" i="3"/>
  <c r="D43" i="3"/>
  <c r="E43" i="3"/>
  <c r="F43" i="3"/>
  <c r="G43" i="3"/>
  <c r="H43" i="3"/>
  <c r="J43" i="3"/>
  <c r="K43" i="3"/>
  <c r="L43" i="3"/>
  <c r="M43" i="3"/>
  <c r="N43" i="3"/>
  <c r="D44" i="3"/>
  <c r="E44" i="3"/>
  <c r="F44" i="3"/>
  <c r="G44" i="3"/>
  <c r="H44" i="3"/>
  <c r="J44" i="3"/>
  <c r="K44" i="3"/>
  <c r="L44" i="3"/>
  <c r="M44" i="3"/>
  <c r="N44" i="3"/>
  <c r="D45" i="3"/>
  <c r="E45" i="3"/>
  <c r="F45" i="3"/>
  <c r="G45" i="3"/>
  <c r="H45" i="3"/>
  <c r="J45" i="3"/>
  <c r="K45" i="3"/>
  <c r="L45" i="3"/>
  <c r="M45" i="3"/>
  <c r="N45" i="3"/>
  <c r="D46" i="3"/>
  <c r="E46" i="3"/>
  <c r="F46" i="3"/>
  <c r="G46" i="3"/>
  <c r="H46" i="3"/>
  <c r="J46" i="3"/>
  <c r="K46" i="3"/>
  <c r="L46" i="3"/>
  <c r="M46" i="3"/>
  <c r="N46" i="3"/>
  <c r="D47" i="3"/>
  <c r="E47" i="3"/>
  <c r="F47" i="3"/>
  <c r="G47" i="3"/>
  <c r="H47" i="3"/>
  <c r="J47" i="3"/>
  <c r="K47" i="3"/>
  <c r="L47" i="3"/>
  <c r="M47" i="3"/>
  <c r="N47" i="3"/>
  <c r="D48" i="3"/>
  <c r="E48" i="3"/>
  <c r="F48" i="3"/>
  <c r="G48" i="3"/>
  <c r="H48" i="3"/>
  <c r="J48" i="3"/>
  <c r="K48" i="3"/>
  <c r="L48" i="3"/>
  <c r="M48" i="3"/>
  <c r="N48" i="3"/>
  <c r="C48" i="3"/>
  <c r="C38" i="3"/>
  <c r="C39" i="3"/>
  <c r="C40" i="3"/>
  <c r="C41" i="3"/>
  <c r="C42" i="3"/>
  <c r="C43" i="3"/>
  <c r="C44" i="3"/>
  <c r="C45" i="3"/>
  <c r="C46" i="3"/>
  <c r="C47" i="3"/>
  <c r="C37" i="3"/>
  <c r="D38" i="2"/>
  <c r="E38" i="2"/>
  <c r="F38" i="2"/>
  <c r="G38" i="2"/>
  <c r="H38" i="2"/>
  <c r="I38" i="2"/>
  <c r="J38" i="2"/>
  <c r="K38" i="2"/>
  <c r="L38" i="2"/>
  <c r="M38" i="2"/>
  <c r="N38" i="2"/>
  <c r="D39" i="2"/>
  <c r="E39" i="2"/>
  <c r="F39" i="2"/>
  <c r="G39" i="2"/>
  <c r="H39" i="2"/>
  <c r="I39" i="2"/>
  <c r="J39" i="2"/>
  <c r="K39" i="2"/>
  <c r="L39" i="2"/>
  <c r="M39" i="2"/>
  <c r="N39" i="2"/>
  <c r="D40" i="2"/>
  <c r="E40" i="2"/>
  <c r="F40" i="2"/>
  <c r="G40" i="2"/>
  <c r="H40" i="2"/>
  <c r="I40" i="2"/>
  <c r="J40" i="2"/>
  <c r="K40" i="2"/>
  <c r="L40" i="2"/>
  <c r="M40" i="2"/>
  <c r="N40" i="2"/>
  <c r="D41" i="2"/>
  <c r="E41" i="2"/>
  <c r="F41" i="2"/>
  <c r="G41" i="2"/>
  <c r="H41" i="2"/>
  <c r="I41" i="2"/>
  <c r="J41" i="2"/>
  <c r="K41" i="2"/>
  <c r="L41" i="2"/>
  <c r="M41" i="2"/>
  <c r="N41" i="2"/>
  <c r="D42" i="2"/>
  <c r="E42" i="2"/>
  <c r="F42" i="2"/>
  <c r="G42" i="2"/>
  <c r="H42" i="2"/>
  <c r="I42" i="2"/>
  <c r="J42" i="2"/>
  <c r="K42" i="2"/>
  <c r="L42" i="2"/>
  <c r="M42" i="2"/>
  <c r="N42" i="2"/>
  <c r="D43" i="2"/>
  <c r="E43" i="2"/>
  <c r="F43" i="2"/>
  <c r="G43" i="2"/>
  <c r="H43" i="2"/>
  <c r="I43" i="2"/>
  <c r="J43" i="2"/>
  <c r="K43" i="2"/>
  <c r="L43" i="2"/>
  <c r="M43" i="2"/>
  <c r="N43" i="2"/>
  <c r="D44" i="2"/>
  <c r="E44" i="2"/>
  <c r="F44" i="2"/>
  <c r="G44" i="2"/>
  <c r="H44" i="2"/>
  <c r="I44" i="2"/>
  <c r="J44" i="2"/>
  <c r="K44" i="2"/>
  <c r="L44" i="2"/>
  <c r="M44" i="2"/>
  <c r="N44" i="2"/>
  <c r="D45" i="2"/>
  <c r="E45" i="2"/>
  <c r="F45" i="2"/>
  <c r="G45" i="2"/>
  <c r="H45" i="2"/>
  <c r="I45" i="2"/>
  <c r="J45" i="2"/>
  <c r="K45" i="2"/>
  <c r="L45" i="2"/>
  <c r="M45" i="2"/>
  <c r="N45" i="2"/>
  <c r="D46" i="2"/>
  <c r="E46" i="2"/>
  <c r="F46" i="2"/>
  <c r="G46" i="2"/>
  <c r="H46" i="2"/>
  <c r="I46" i="2"/>
  <c r="J46" i="2"/>
  <c r="K46" i="2"/>
  <c r="L46" i="2"/>
  <c r="M46" i="2"/>
  <c r="N46" i="2"/>
  <c r="D47" i="2"/>
  <c r="E47" i="2"/>
  <c r="F47" i="2"/>
  <c r="G47" i="2"/>
  <c r="H47" i="2"/>
  <c r="I47" i="2"/>
  <c r="J47" i="2"/>
  <c r="K47" i="2"/>
  <c r="L47" i="2"/>
  <c r="M47" i="2"/>
  <c r="N47" i="2"/>
  <c r="D48" i="2"/>
  <c r="E48" i="2"/>
  <c r="F48" i="2"/>
  <c r="G48" i="2"/>
  <c r="H48" i="2"/>
  <c r="I48" i="2"/>
  <c r="J48" i="2"/>
  <c r="K48" i="2"/>
  <c r="L48" i="2"/>
  <c r="M48" i="2"/>
  <c r="N48" i="2"/>
  <c r="D49" i="2"/>
  <c r="E49" i="2"/>
  <c r="F49" i="2"/>
  <c r="G49" i="2"/>
  <c r="H49" i="2"/>
  <c r="I49" i="2"/>
  <c r="J49" i="2"/>
  <c r="K49" i="2"/>
  <c r="L49" i="2"/>
  <c r="M49" i="2"/>
  <c r="N49" i="2"/>
  <c r="C39" i="2"/>
  <c r="C40" i="2"/>
  <c r="C41" i="2"/>
  <c r="C42" i="2"/>
  <c r="C43" i="2"/>
  <c r="C44" i="2"/>
  <c r="C45" i="2"/>
  <c r="C47" i="2"/>
  <c r="C48" i="2"/>
  <c r="C49" i="2"/>
  <c r="C38" i="2"/>
  <c r="F5" i="3"/>
  <c r="E5" i="3"/>
  <c r="D5" i="3"/>
  <c r="C5" i="3"/>
  <c r="B5" i="3"/>
  <c r="R62" i="4"/>
  <c r="K62" i="4"/>
  <c r="M62" i="4"/>
  <c r="E55" i="4"/>
  <c r="N55" i="4"/>
  <c r="O55" i="4"/>
  <c r="F49" i="4"/>
  <c r="I49" i="4"/>
  <c r="B49" i="4"/>
  <c r="O43" i="4"/>
  <c r="M43" i="4"/>
  <c r="I43" i="4"/>
  <c r="G43" i="4"/>
  <c r="E43" i="4"/>
  <c r="R49" i="4"/>
  <c r="J49" i="4"/>
  <c r="D62" i="4"/>
  <c r="H62" i="4"/>
  <c r="L62" i="4"/>
  <c r="P62" i="4"/>
  <c r="N62" i="4"/>
  <c r="J62" i="4"/>
  <c r="F62" i="4"/>
  <c r="P49" i="4"/>
  <c r="L49" i="4"/>
  <c r="H49" i="4"/>
  <c r="D49" i="4"/>
  <c r="Q43" i="4"/>
  <c r="F43" i="4"/>
  <c r="J43" i="4"/>
  <c r="N43" i="4"/>
  <c r="K49" i="4"/>
  <c r="D55" i="4"/>
  <c r="H55" i="4"/>
  <c r="L55" i="4"/>
  <c r="P55" i="4"/>
  <c r="G49" i="4"/>
  <c r="B43" i="4"/>
  <c r="C49" i="4"/>
</calcChain>
</file>

<file path=xl/sharedStrings.xml><?xml version="1.0" encoding="utf-8"?>
<sst xmlns="http://schemas.openxmlformats.org/spreadsheetml/2006/main" count="19952" uniqueCount="177">
  <si>
    <t>Truck</t>
  </si>
  <si>
    <t>Rail</t>
  </si>
  <si>
    <t>Pipeline</t>
  </si>
  <si>
    <t>Mail</t>
  </si>
  <si>
    <r>
      <t>Other</t>
    </r>
    <r>
      <rPr>
        <vertAlign val="superscript"/>
        <sz val="11"/>
        <rFont val="Arial Narrow"/>
        <family val="2"/>
      </rPr>
      <t>a</t>
    </r>
  </si>
  <si>
    <t>NOTES</t>
  </si>
  <si>
    <t>SOURCE</t>
  </si>
  <si>
    <t>Exports to Canada, total</t>
  </si>
  <si>
    <t>Exports to Mexico, total</t>
  </si>
  <si>
    <t>Imports from Canada, total</t>
  </si>
  <si>
    <t>Imports from Mexico, total</t>
  </si>
  <si>
    <t>1994</t>
  </si>
  <si>
    <t>1995</t>
  </si>
  <si>
    <t>1996</t>
  </si>
  <si>
    <t>1997</t>
  </si>
  <si>
    <t>1998</t>
  </si>
  <si>
    <t>1999</t>
  </si>
  <si>
    <t>2000</t>
  </si>
  <si>
    <t>2001</t>
  </si>
  <si>
    <t>2002</t>
  </si>
  <si>
    <t>2003</t>
  </si>
  <si>
    <r>
      <t>Mail</t>
    </r>
    <r>
      <rPr>
        <vertAlign val="superscript"/>
        <sz val="11"/>
        <rFont val="Arial Narrow"/>
        <family val="2"/>
      </rPr>
      <t>c</t>
    </r>
  </si>
  <si>
    <r>
      <t>FTZ</t>
    </r>
    <r>
      <rPr>
        <vertAlign val="superscript"/>
        <sz val="11"/>
        <rFont val="Arial Narrow"/>
        <family val="2"/>
      </rPr>
      <t>d</t>
    </r>
  </si>
  <si>
    <r>
      <t>Mail</t>
    </r>
    <r>
      <rPr>
        <vertAlign val="superscript"/>
        <sz val="11"/>
        <rFont val="Arial Narrow"/>
        <family val="2"/>
      </rPr>
      <t>b</t>
    </r>
  </si>
  <si>
    <t>Component numbers may not add to totals due to rounding.</t>
  </si>
  <si>
    <r>
      <t>a</t>
    </r>
    <r>
      <rPr>
        <i/>
        <vertAlign val="superscript"/>
        <sz val="9"/>
        <rFont val="Arial"/>
        <family val="2"/>
      </rPr>
      <t xml:space="preserve"> </t>
    </r>
    <r>
      <rPr>
        <i/>
        <sz val="9"/>
        <rFont val="Arial"/>
        <family val="2"/>
      </rPr>
      <t>Other</t>
    </r>
    <r>
      <rPr>
        <sz val="9"/>
        <rFont val="Arial"/>
        <family val="2"/>
      </rPr>
      <t xml:space="preserve"> includes "flyaway aircraft" or aircraft moving under their own power (i.e., aircraft moving from the manufacturer to a customer and not carrying any freight), powerhouse (electricity), vessels moving under their own power, pedestrians carrying freight, and unknown and miscellaneous.</t>
    </r>
  </si>
  <si>
    <r>
      <t xml:space="preserve">d </t>
    </r>
    <r>
      <rPr>
        <sz val="9"/>
        <rFont val="Arial"/>
        <family val="2"/>
      </rPr>
      <t>Foreign Trade Zones (</t>
    </r>
    <r>
      <rPr>
        <i/>
        <sz val="9"/>
        <rFont val="Arial"/>
        <family val="2"/>
      </rPr>
      <t>FTZ</t>
    </r>
    <r>
      <rPr>
        <sz val="9"/>
        <rFont val="Arial"/>
        <family val="2"/>
      </rPr>
      <t xml:space="preserve">s) were added as a mode of transport for land import shipments beginning in April 1995. Although </t>
    </r>
    <r>
      <rPr>
        <i/>
        <sz val="9"/>
        <rFont val="Arial"/>
        <family val="2"/>
      </rPr>
      <t>FTZ</t>
    </r>
    <r>
      <rPr>
        <sz val="9"/>
        <rFont val="Arial"/>
        <family val="2"/>
      </rPr>
      <t xml:space="preserve">s are being treated as a mode of transportation in the Transborder Surface Freight Data, the actual mode for a specific shipment into or out of an </t>
    </r>
    <r>
      <rPr>
        <i/>
        <sz val="9"/>
        <rFont val="Arial"/>
        <family val="2"/>
      </rPr>
      <t>FTZ</t>
    </r>
    <r>
      <rPr>
        <sz val="9"/>
        <rFont val="Arial"/>
        <family val="2"/>
      </rPr>
      <t xml:space="preserve"> is unknown because U.S. Customs does not collect this information.</t>
    </r>
  </si>
  <si>
    <r>
      <t>c</t>
    </r>
    <r>
      <rPr>
        <sz val="9"/>
        <rFont val="Arial"/>
        <family val="2"/>
      </rPr>
      <t xml:space="preserve"> Beginning in January 1996, new edit checks were added in the processing of the these data. Because of these checks, the number of </t>
    </r>
    <r>
      <rPr>
        <i/>
        <sz val="9"/>
        <rFont val="Arial"/>
        <family val="2"/>
      </rPr>
      <t>Mail</t>
    </r>
    <r>
      <rPr>
        <sz val="9"/>
        <rFont val="Arial"/>
        <family val="2"/>
      </rPr>
      <t xml:space="preserve"> export shipments from the United States to Mexico declined sharply between 1995 and 1996. The Census Bureau found that a number of </t>
    </r>
    <r>
      <rPr>
        <i/>
        <sz val="9"/>
        <rFont val="Arial"/>
        <family val="2"/>
      </rPr>
      <t>Rail</t>
    </r>
    <r>
      <rPr>
        <sz val="9"/>
        <rFont val="Arial"/>
        <family val="2"/>
      </rPr>
      <t xml:space="preserve"> shipments were misidentified as </t>
    </r>
    <r>
      <rPr>
        <i/>
        <sz val="9"/>
        <rFont val="Arial"/>
        <family val="2"/>
      </rPr>
      <t>Mail</t>
    </r>
    <r>
      <rPr>
        <sz val="9"/>
        <rFont val="Arial"/>
        <family val="2"/>
      </rPr>
      <t xml:space="preserve"> shipments in 1994 and 1995, although the exact proportion of these is unknown.</t>
    </r>
  </si>
  <si>
    <t>Shipments that neither originate nor terminate in the United States (i.e., in transit, in-bond shipments) are not included here, although they use the U.S. transportation system. These shipments are usually part of Mexico-Canada trade, and simply pass through the United States. Transshipments, however, are included in 1994, 1995, and 1996; these are shipments that entered or exited the United States by way of a Customs port on the northern or southern border, but whose origin or destination was a country other than Canada or Mexico. Starting in 1997, transshipments are excluded. Users should note these differences before comparing figures for 1994-96 with 1997 and subsequent year data. Data exclude export shipments valued at less than $2,500 and import shipments valued at less than $1,250.</t>
  </si>
  <si>
    <r>
      <t>b</t>
    </r>
    <r>
      <rPr>
        <sz val="9"/>
        <rFont val="Arial"/>
        <family val="2"/>
      </rPr>
      <t xml:space="preserve"> </t>
    </r>
    <r>
      <rPr>
        <i/>
        <sz val="9"/>
        <rFont val="Arial"/>
        <family val="2"/>
      </rPr>
      <t>Mail</t>
    </r>
    <r>
      <rPr>
        <sz val="9"/>
        <rFont val="Arial"/>
        <family val="2"/>
      </rPr>
      <t xml:space="preserve"> shipments data for several years prior to May 2004 were not compiled correctly resulting in undercounts.</t>
    </r>
  </si>
  <si>
    <t>Table 1-60:  Value of U.S. Land Exports to and Imports from Canada and Mexico by Mode ($ millions)</t>
  </si>
  <si>
    <t>Summarization of Selection:</t>
  </si>
  <si>
    <t>Year: 2000</t>
  </si>
  <si>
    <t xml:space="preserve">Month: </t>
  </si>
  <si>
    <t>Trade Type: Exports</t>
  </si>
  <si>
    <t xml:space="preserve"> Imports</t>
  </si>
  <si>
    <t>Mode: --Mail</t>
  </si>
  <si>
    <t>Measure: Value</t>
  </si>
  <si>
    <t>Country: Canada</t>
  </si>
  <si>
    <t xml:space="preserve">USA State: </t>
  </si>
  <si>
    <t xml:space="preserve">CANADA Province: </t>
  </si>
  <si>
    <t xml:space="preserve">MEXICO State: </t>
  </si>
  <si>
    <t>Unit: Value in US$ and Weight in Kilograms</t>
  </si>
  <si>
    <t>Trade between USA and Canada/Mexico (Annual)</t>
  </si>
  <si>
    <t>Statistical Year</t>
  </si>
  <si>
    <t>Country Code</t>
  </si>
  <si>
    <t>Exports Value by Mail</t>
  </si>
  <si>
    <t>Imports Value by Mail</t>
  </si>
  <si>
    <t>Exports Value by Truck</t>
  </si>
  <si>
    <t>Imports Value by Truck</t>
  </si>
  <si>
    <t>Exports Value by Rail</t>
  </si>
  <si>
    <t>Imports Value by Rail</t>
  </si>
  <si>
    <t>Exports Value by Pipeline</t>
  </si>
  <si>
    <t>Imports Value by Pipeline</t>
  </si>
  <si>
    <t>Exports Value by Other</t>
  </si>
  <si>
    <t>Imports Value by Other</t>
  </si>
  <si>
    <t>Exports Value by Foreign Trade Zones</t>
  </si>
  <si>
    <t>Imports Value by Foreign Trade Zones</t>
  </si>
  <si>
    <t xml:space="preserve"> </t>
  </si>
  <si>
    <t>Note: The value of all surface modes is not equal to the sum of truck</t>
  </si>
  <si>
    <t xml:space="preserve"> rail and pipeline modes. The value of trade for all surface modes includes shipments made by truck</t>
  </si>
  <si>
    <t xml:space="preserve"> rail</t>
  </si>
  <si>
    <t xml:space="preserve"> pipeline</t>
  </si>
  <si>
    <t xml:space="preserve"> mail</t>
  </si>
  <si>
    <t xml:space="preserve"> foreign trade zones</t>
  </si>
  <si>
    <t xml:space="preserve"> other and unknown modes of transportation. For additional detail refer to the metadata.</t>
  </si>
  <si>
    <t>SOURCE: U.S. Department of Transportation</t>
  </si>
  <si>
    <t xml:space="preserve"> Research and Innovative Technology Administration</t>
  </si>
  <si>
    <t xml:space="preserve"> Bureau of Transportation Statistics</t>
  </si>
  <si>
    <t xml:space="preserve"> TransBorder  Freight Data.</t>
  </si>
  <si>
    <t>Report created:  Mon Mar 05 14:00:49 EST 2012</t>
  </si>
  <si>
    <t>Country: Mexico</t>
  </si>
  <si>
    <t>Report created:  Mon Mar 05 14:02:31 EST 2012</t>
  </si>
  <si>
    <r>
      <t xml:space="preserve">U.S. Department of Transportation, Bureau of Transportation Statistics, </t>
    </r>
    <r>
      <rPr>
        <i/>
        <sz val="9"/>
        <rFont val="Arial"/>
        <family val="2"/>
      </rPr>
      <t>Transborder Freight Data</t>
    </r>
    <r>
      <rPr>
        <sz val="9"/>
        <rFont val="Arial"/>
        <family val="2"/>
      </rPr>
      <t>, available at http://www.bts.gov/programs/international/transborder/ as of Mar. 15, 2011.</t>
    </r>
  </si>
  <si>
    <t>Other</t>
  </si>
  <si>
    <t>ForeignTradeZones</t>
  </si>
  <si>
    <r>
      <t>c</t>
    </r>
    <r>
      <rPr>
        <sz val="9"/>
        <rFont val="Arial"/>
        <family val="2"/>
      </rPr>
      <t xml:space="preserve"> Beginning in January 1996, new edit checks were added in the processing of the data. Because of these checks, the number of </t>
    </r>
    <r>
      <rPr>
        <i/>
        <sz val="9"/>
        <rFont val="Arial"/>
        <family val="2"/>
      </rPr>
      <t>Mail</t>
    </r>
    <r>
      <rPr>
        <sz val="9"/>
        <rFont val="Arial"/>
        <family val="2"/>
      </rPr>
      <t xml:space="preserve"> export shipments from the United States to Mexico declined sharply between 1995 and 1996. The Census Bureau found that a number of </t>
    </r>
    <r>
      <rPr>
        <i/>
        <sz val="9"/>
        <rFont val="Arial"/>
        <family val="2"/>
      </rPr>
      <t>Rail</t>
    </r>
    <r>
      <rPr>
        <sz val="9"/>
        <rFont val="Arial"/>
        <family val="2"/>
      </rPr>
      <t xml:space="preserve"> shipments were misidentified as </t>
    </r>
    <r>
      <rPr>
        <i/>
        <sz val="9"/>
        <rFont val="Arial"/>
        <family val="2"/>
      </rPr>
      <t>Mail</t>
    </r>
    <r>
      <rPr>
        <sz val="9"/>
        <rFont val="Arial"/>
        <family val="2"/>
      </rPr>
      <t xml:space="preserve"> shipments in 1994 and 1995, although the exact proportion of these is unknown.</t>
    </r>
  </si>
  <si>
    <t>Measure Names</t>
  </si>
  <si>
    <t>Shipment Value (in U.S. $)</t>
  </si>
  <si>
    <t xml:space="preserve">Commodity Group </t>
  </si>
  <si>
    <t xml:space="preserve">Commodity Name </t>
  </si>
  <si>
    <t xml:space="preserve">Mode </t>
  </si>
  <si>
    <t>Port Border</t>
  </si>
  <si>
    <t>Port Coast</t>
  </si>
  <si>
    <t>Port District</t>
  </si>
  <si>
    <t>Port Name</t>
  </si>
  <si>
    <t xml:space="preserve">Port State  </t>
  </si>
  <si>
    <t>Select Date</t>
  </si>
  <si>
    <t>Trade Type</t>
  </si>
  <si>
    <t>Year of Trade</t>
  </si>
  <si>
    <t>No.</t>
  </si>
  <si>
    <t>Measure Values</t>
  </si>
  <si>
    <t>NAFTA Partner</t>
  </si>
  <si>
    <t>All</t>
  </si>
  <si>
    <t>Shipment Weight (in kilograms)</t>
  </si>
  <si>
    <t xml:space="preserve">Air                                     </t>
  </si>
  <si>
    <t>Northern Border Ports</t>
  </si>
  <si>
    <t>Pacific</t>
  </si>
  <si>
    <t xml:space="preserve">Anchorage Customs District </t>
  </si>
  <si>
    <t>Export</t>
  </si>
  <si>
    <t>Canada</t>
  </si>
  <si>
    <t>Sum of Measure Values</t>
  </si>
  <si>
    <t>Column Labels</t>
  </si>
  <si>
    <t>Row Labels</t>
  </si>
  <si>
    <t>Import</t>
  </si>
  <si>
    <t>Grand Total</t>
  </si>
  <si>
    <t>Non-Border Ports</t>
  </si>
  <si>
    <t>Atlantic</t>
  </si>
  <si>
    <t xml:space="preserve">Baltimore Customs District </t>
  </si>
  <si>
    <t xml:space="preserve">Imports into Foreign Trade Zones        </t>
  </si>
  <si>
    <t xml:space="preserve">Boston Customs District </t>
  </si>
  <si>
    <t xml:space="preserve">Mail                                    </t>
  </si>
  <si>
    <t xml:space="preserve">Other (including unknown)               </t>
  </si>
  <si>
    <t>Great Lakes</t>
  </si>
  <si>
    <t xml:space="preserve">Buffalo Customs District </t>
  </si>
  <si>
    <t xml:space="preserve">Pipeline                                </t>
  </si>
  <si>
    <t xml:space="preserve">Rail                                    </t>
  </si>
  <si>
    <t xml:space="preserve">Charleston Customs District </t>
  </si>
  <si>
    <t xml:space="preserve">Truck                                   </t>
  </si>
  <si>
    <t xml:space="preserve">Vessel                                  </t>
  </si>
  <si>
    <t>Continental</t>
  </si>
  <si>
    <t xml:space="preserve">Charlotte Customs District </t>
  </si>
  <si>
    <t xml:space="preserve">Chicago Customs District </t>
  </si>
  <si>
    <t xml:space="preserve">Cleveland Customs District </t>
  </si>
  <si>
    <t xml:space="preserve">Cleveland Ohio Customs District </t>
  </si>
  <si>
    <t xml:space="preserve">Columbia-Snake Customs District </t>
  </si>
  <si>
    <t xml:space="preserve">Dallas/Ft Worth Customs District </t>
  </si>
  <si>
    <t xml:space="preserve">Detroit Customs District </t>
  </si>
  <si>
    <t xml:space="preserve">Duluth Customs District </t>
  </si>
  <si>
    <t>Southern Border Ports</t>
  </si>
  <si>
    <t xml:space="preserve">El Paso Customs District </t>
  </si>
  <si>
    <t xml:space="preserve">Great Falls Customs District </t>
  </si>
  <si>
    <t xml:space="preserve">Honolulu Customs District </t>
  </si>
  <si>
    <t>Gulf Coast</t>
  </si>
  <si>
    <t xml:space="preserve">Houston-Galveston Customs District </t>
  </si>
  <si>
    <t xml:space="preserve">Laredo Customs District </t>
  </si>
  <si>
    <t xml:space="preserve">Los Angeles Customs District </t>
  </si>
  <si>
    <t xml:space="preserve">Miami Customs District </t>
  </si>
  <si>
    <t xml:space="preserve">Milwaukee Customs District </t>
  </si>
  <si>
    <t xml:space="preserve">Minneapolis Customs District </t>
  </si>
  <si>
    <t xml:space="preserve">Mobile Customs District </t>
  </si>
  <si>
    <t xml:space="preserve">New Orleans Customs District </t>
  </si>
  <si>
    <t xml:space="preserve">New York City Customs District </t>
  </si>
  <si>
    <t xml:space="preserve">Nogales Customs District </t>
  </si>
  <si>
    <t xml:space="preserve">Norfolk Customs District </t>
  </si>
  <si>
    <t xml:space="preserve">Ogdensburg Customs District </t>
  </si>
  <si>
    <t xml:space="preserve">Pembina Customs District </t>
  </si>
  <si>
    <t xml:space="preserve">Philadelphia Customs District </t>
  </si>
  <si>
    <t xml:space="preserve">Port Arthur Customs District </t>
  </si>
  <si>
    <t xml:space="preserve">Portland Customs District </t>
  </si>
  <si>
    <t xml:space="preserve">Providence Customs District </t>
  </si>
  <si>
    <t xml:space="preserve">San Diego Customs District </t>
  </si>
  <si>
    <t xml:space="preserve">San Francisco Customs District </t>
  </si>
  <si>
    <t xml:space="preserve">San Juan Customs District </t>
  </si>
  <si>
    <t xml:space="preserve">Savannah Customs District </t>
  </si>
  <si>
    <t xml:space="preserve">Seattle Customs District </t>
  </si>
  <si>
    <t xml:space="preserve">St Albans Customs District </t>
  </si>
  <si>
    <t xml:space="preserve">St Louis Customs District </t>
  </si>
  <si>
    <t xml:space="preserve">Tampa Customs District </t>
  </si>
  <si>
    <t xml:space="preserve">Virgin Islands(USA) Customs District </t>
  </si>
  <si>
    <t xml:space="preserve">Washington DC Customs District </t>
  </si>
  <si>
    <t>Border - Not Applicable</t>
  </si>
  <si>
    <t>Low-Valued Imports And Exports</t>
  </si>
  <si>
    <t>Mail Shipments (Export Only)</t>
  </si>
  <si>
    <t>Vessels Under Their Own Power (Imports A</t>
  </si>
  <si>
    <t>Mexico</t>
  </si>
  <si>
    <t>Customs District Unknown</t>
  </si>
  <si>
    <t>Air</t>
  </si>
  <si>
    <t>Vessel</t>
  </si>
  <si>
    <t>SOURCES</t>
  </si>
  <si>
    <t>2003-05: U.S. Department of Commerce, Census Bureau, USA Trade Online, available at https://usatrade.census.gov/ as of Mar. 22, 2019.</t>
  </si>
  <si>
    <r>
      <t xml:space="preserve">1994-2002: U.S. Department of Commerce, Census Bureau, </t>
    </r>
    <r>
      <rPr>
        <i/>
        <sz val="9"/>
        <rFont val="Arial"/>
        <family val="2"/>
      </rPr>
      <t>FT 920: U.S. Merchandise Trade Selected Highlights</t>
    </r>
    <r>
      <rPr>
        <sz val="9"/>
        <rFont val="Arial"/>
        <family val="2"/>
      </rPr>
      <t>, various December issues.</t>
    </r>
  </si>
  <si>
    <r>
      <t xml:space="preserve">Other </t>
    </r>
    <r>
      <rPr>
        <vertAlign val="superscript"/>
        <sz val="11"/>
        <rFont val="Arial Narrow"/>
        <family val="2"/>
      </rPr>
      <t>a</t>
    </r>
  </si>
  <si>
    <r>
      <t xml:space="preserve">FTZ </t>
    </r>
    <r>
      <rPr>
        <vertAlign val="superscript"/>
        <sz val="11"/>
        <rFont val="Arial Narrow"/>
        <family val="2"/>
      </rPr>
      <t>d</t>
    </r>
  </si>
  <si>
    <r>
      <t xml:space="preserve">Mail </t>
    </r>
    <r>
      <rPr>
        <vertAlign val="superscript"/>
        <sz val="11"/>
        <rFont val="Arial Narrow"/>
        <family val="2"/>
      </rPr>
      <t>c</t>
    </r>
  </si>
  <si>
    <t>Table 1-60a:  Value of U.S. Exports to and Imports from Canada and Mexico by Transportation Mode (millions of dollars)</t>
  </si>
  <si>
    <r>
      <t xml:space="preserve">2006-24: U.S. Department of Transportation, Bureau of Transportation Statistics, </t>
    </r>
    <r>
      <rPr>
        <i/>
        <sz val="9"/>
        <rFont val="Arial"/>
        <family val="2"/>
      </rPr>
      <t>Transborder Freight Data</t>
    </r>
    <r>
      <rPr>
        <sz val="9"/>
        <rFont val="Arial"/>
        <family val="2"/>
      </rPr>
      <t>, available at https://data.bts.gov/stories/s/myhq-rm6q as of Nov. 18,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</si>
</sst>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_)"/>
    <numFmt numFmtId="166" formatCode="#,##0.0"/>
    <numFmt numFmtId="167" formatCode="0.0"/>
    <numFmt numFmtId="168" formatCode="#,##0.0000000"/>
  </numFmts>
  <fonts count="23" x14ac:knownFonts="1">
    <font>
      <sz val="10"/>
      <name val="Arial"/>
    </font>
    <font>
      <sz val="12"/>
      <name val="Helv"/>
    </font>
    <font>
      <sz val="10"/>
      <name val="Arial"/>
      <family val="2"/>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Arial"/>
      <family val="2"/>
    </font>
    <font>
      <b/>
      <sz val="10"/>
      <name val="Arial"/>
      <family val="2"/>
    </font>
    <font>
      <sz val="9"/>
      <name val="Arial"/>
      <family val="2"/>
    </font>
    <font>
      <b/>
      <sz val="8"/>
      <name val="Arial"/>
      <family val="2"/>
    </font>
    <font>
      <b/>
      <sz val="11"/>
      <name val="Arial Narrow"/>
      <family val="2"/>
    </font>
    <font>
      <sz val="11"/>
      <name val="Arial Narrow"/>
      <family val="2"/>
    </font>
    <font>
      <vertAlign val="superscript"/>
      <sz val="11"/>
      <name val="Arial Narrow"/>
      <family val="2"/>
    </font>
    <font>
      <b/>
      <sz val="9"/>
      <name val="Arial"/>
      <family val="2"/>
    </font>
    <font>
      <vertAlign val="superscript"/>
      <sz val="9"/>
      <name val="Arial"/>
      <family val="2"/>
    </font>
    <font>
      <i/>
      <sz val="9"/>
      <name val="Arial"/>
      <family val="2"/>
    </font>
    <font>
      <i/>
      <vertAlign val="superscript"/>
      <sz val="9"/>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s>
  <cellStyleXfs count="39">
    <xf numFmtId="0" fontId="0" fillId="0" borderId="0"/>
    <xf numFmtId="0" fontId="1" fillId="0" borderId="0">
      <alignment horizontal="center" vertical="center" wrapText="1"/>
    </xf>
    <xf numFmtId="43" fontId="2" fillId="0" borderId="0" applyFont="0" applyFill="0" applyBorder="0" applyAlignment="0" applyProtection="0"/>
    <xf numFmtId="0" fontId="3" fillId="0" borderId="0">
      <alignment horizontal="left" vertical="center" wrapText="1"/>
    </xf>
    <xf numFmtId="164" fontId="4" fillId="0" borderId="1" applyNumberFormat="0" applyFill="0">
      <alignment horizontal="right"/>
    </xf>
    <xf numFmtId="165" fontId="5" fillId="0" borderId="1">
      <alignment horizontal="right" vertical="center"/>
    </xf>
    <xf numFmtId="49" fontId="6" fillId="0" borderId="1">
      <alignment horizontal="left" vertical="center"/>
    </xf>
    <xf numFmtId="164" fontId="4" fillId="0" borderId="1" applyNumberFormat="0" applyFill="0">
      <alignment horizontal="right"/>
    </xf>
    <xf numFmtId="0" fontId="8" fillId="0" borderId="1">
      <alignment horizontal="left"/>
    </xf>
    <xf numFmtId="0" fontId="9" fillId="0" borderId="2">
      <alignment horizontal="right" vertical="center"/>
    </xf>
    <xf numFmtId="0" fontId="10" fillId="0" borderId="1">
      <alignment horizontal="left" vertical="center"/>
    </xf>
    <xf numFmtId="0" fontId="4" fillId="0" borderId="1">
      <alignment horizontal="left" vertical="center"/>
    </xf>
    <xf numFmtId="0" fontId="8" fillId="0" borderId="1">
      <alignment horizontal="left"/>
    </xf>
    <xf numFmtId="0" fontId="8" fillId="2" borderId="0">
      <alignment horizontal="centerContinuous" wrapText="1"/>
    </xf>
    <xf numFmtId="49" fontId="8" fillId="2" borderId="3">
      <alignment horizontal="left" vertical="center"/>
    </xf>
    <xf numFmtId="0" fontId="8" fillId="2" borderId="0">
      <alignment horizontal="centerContinuous" vertical="center" wrapText="1"/>
    </xf>
    <xf numFmtId="3" fontId="5" fillId="0" borderId="0">
      <alignment horizontal="left" vertical="center"/>
    </xf>
    <xf numFmtId="0" fontId="1" fillId="0" borderId="0">
      <alignment horizontal="left" vertical="center"/>
    </xf>
    <xf numFmtId="0" fontId="7" fillId="0" borderId="0">
      <alignment horizontal="right"/>
    </xf>
    <xf numFmtId="49" fontId="7" fillId="0" borderId="0">
      <alignment horizontal="center"/>
    </xf>
    <xf numFmtId="0" fontId="6" fillId="0" borderId="0">
      <alignment horizontal="right"/>
    </xf>
    <xf numFmtId="0" fontId="7" fillId="0" borderId="0">
      <alignment horizontal="left"/>
    </xf>
    <xf numFmtId="49" fontId="5" fillId="0" borderId="0">
      <alignment horizontal="left" vertical="center"/>
    </xf>
    <xf numFmtId="49" fontId="6" fillId="0" borderId="1">
      <alignment horizontal="left"/>
    </xf>
    <xf numFmtId="164" fontId="5" fillId="0" borderId="0" applyNumberFormat="0">
      <alignment horizontal="right"/>
    </xf>
    <xf numFmtId="0" fontId="9" fillId="3" borderId="0">
      <alignment horizontal="centerContinuous" vertical="center" wrapText="1"/>
    </xf>
    <xf numFmtId="0" fontId="9" fillId="0" borderId="4">
      <alignment horizontal="left" vertical="center"/>
    </xf>
    <xf numFmtId="0" fontId="11" fillId="0" borderId="0">
      <alignment horizontal="left" vertical="top"/>
    </xf>
    <xf numFmtId="0" fontId="8" fillId="0" borderId="0">
      <alignment horizontal="left"/>
    </xf>
    <xf numFmtId="0" fontId="3" fillId="0" borderId="0">
      <alignment horizontal="left"/>
    </xf>
    <xf numFmtId="0" fontId="4" fillId="0" borderId="0">
      <alignment horizontal="left"/>
    </xf>
    <xf numFmtId="0" fontId="11" fillId="0" borderId="0">
      <alignment horizontal="left" vertical="top"/>
    </xf>
    <xf numFmtId="0" fontId="3" fillId="0" borderId="0">
      <alignment horizontal="left"/>
    </xf>
    <xf numFmtId="0" fontId="4" fillId="0" borderId="0">
      <alignment horizontal="left"/>
    </xf>
    <xf numFmtId="49" fontId="5" fillId="0" borderId="1">
      <alignment horizontal="left"/>
    </xf>
    <xf numFmtId="0" fontId="9" fillId="0" borderId="2">
      <alignment horizontal="left"/>
    </xf>
    <xf numFmtId="0" fontId="8" fillId="0" borderId="0">
      <alignment horizontal="left" vertical="center"/>
    </xf>
    <xf numFmtId="49" fontId="7" fillId="0" borderId="1">
      <alignment horizontal="left"/>
    </xf>
    <xf numFmtId="0" fontId="2" fillId="0" borderId="0"/>
  </cellStyleXfs>
  <cellXfs count="106">
    <xf numFmtId="0" fontId="0" fillId="0" borderId="0" xfId="0"/>
    <xf numFmtId="49" fontId="16" fillId="0" borderId="0" xfId="22" applyFont="1" applyFill="1" applyBorder="1">
      <alignment horizontal="left" vertical="center"/>
    </xf>
    <xf numFmtId="166" fontId="17" fillId="0" borderId="0" xfId="8" applyNumberFormat="1" applyFont="1" applyFill="1" applyBorder="1" applyAlignment="1">
      <alignment horizontal="right"/>
    </xf>
    <xf numFmtId="166" fontId="16" fillId="0" borderId="0" xfId="8" applyNumberFormat="1" applyFont="1" applyFill="1" applyBorder="1" applyAlignment="1">
      <alignment horizontal="right"/>
    </xf>
    <xf numFmtId="0" fontId="14" fillId="0" borderId="0" xfId="21" applyFont="1" applyFill="1" applyAlignment="1">
      <alignment horizontal="left"/>
    </xf>
    <xf numFmtId="166" fontId="17" fillId="0" borderId="5" xfId="8" applyNumberFormat="1" applyFont="1" applyFill="1" applyBorder="1" applyAlignment="1">
      <alignment horizontal="right"/>
    </xf>
    <xf numFmtId="0" fontId="16" fillId="0" borderId="3" xfId="22" applyNumberFormat="1" applyFont="1" applyFill="1" applyBorder="1" applyAlignment="1">
      <alignment horizontal="center" vertical="center"/>
    </xf>
    <xf numFmtId="166" fontId="17" fillId="0" borderId="0" xfId="2" applyNumberFormat="1" applyFont="1" applyFill="1" applyAlignment="1">
      <alignment horizontal="right"/>
    </xf>
    <xf numFmtId="166" fontId="16" fillId="0" borderId="0" xfId="22" applyNumberFormat="1" applyFont="1" applyFill="1" applyBorder="1" applyAlignment="1">
      <alignment horizontal="right"/>
    </xf>
    <xf numFmtId="166" fontId="17" fillId="0" borderId="0" xfId="4" applyNumberFormat="1" applyFont="1" applyFill="1" applyBorder="1" applyAlignment="1">
      <alignment horizontal="right"/>
    </xf>
    <xf numFmtId="166" fontId="17" fillId="0" borderId="0" xfId="2" applyNumberFormat="1" applyFont="1" applyFill="1" applyBorder="1" applyAlignment="1">
      <alignment horizontal="right"/>
    </xf>
    <xf numFmtId="166" fontId="17" fillId="0" borderId="5" xfId="4" applyNumberFormat="1" applyFont="1" applyFill="1" applyBorder="1" applyAlignment="1">
      <alignment horizontal="right"/>
    </xf>
    <xf numFmtId="166" fontId="17" fillId="0" borderId="5" xfId="2" applyNumberFormat="1" applyFont="1" applyFill="1" applyBorder="1" applyAlignment="1">
      <alignment horizontal="right"/>
    </xf>
    <xf numFmtId="166" fontId="17" fillId="0" borderId="0" xfId="0" applyNumberFormat="1" applyFont="1" applyFill="1" applyAlignment="1">
      <alignment horizontal="right"/>
    </xf>
    <xf numFmtId="49" fontId="16" fillId="0" borderId="3" xfId="22" applyNumberFormat="1" applyFont="1" applyFill="1" applyBorder="1" applyAlignment="1">
      <alignment horizontal="center" vertical="center"/>
    </xf>
    <xf numFmtId="49" fontId="16" fillId="0" borderId="3" xfId="4" applyNumberFormat="1" applyFont="1" applyFill="1" applyBorder="1" applyAlignment="1">
      <alignment horizontal="center" vertical="center"/>
    </xf>
    <xf numFmtId="49" fontId="16" fillId="0" borderId="3" xfId="8" applyNumberFormat="1" applyFont="1" applyFill="1" applyBorder="1" applyAlignment="1">
      <alignment horizontal="center"/>
    </xf>
    <xf numFmtId="166" fontId="17" fillId="0" borderId="0" xfId="0" applyNumberFormat="1" applyFont="1" applyFill="1"/>
    <xf numFmtId="166" fontId="17" fillId="0" borderId="5" xfId="0" applyNumberFormat="1" applyFont="1" applyFill="1" applyBorder="1"/>
    <xf numFmtId="0" fontId="17" fillId="0" borderId="0" xfId="0" applyFont="1" applyFill="1" applyBorder="1" applyAlignment="1">
      <alignment horizontal="left" indent="1"/>
    </xf>
    <xf numFmtId="0" fontId="17" fillId="0" borderId="5" xfId="0" applyFont="1" applyFill="1" applyBorder="1" applyAlignment="1">
      <alignment horizontal="left" indent="1"/>
    </xf>
    <xf numFmtId="166" fontId="16" fillId="0" borderId="0" xfId="0" applyNumberFormat="1" applyFont="1" applyFill="1"/>
    <xf numFmtId="0" fontId="0" fillId="0" borderId="0" xfId="0" applyAlignment="1">
      <alignment wrapText="1"/>
    </xf>
    <xf numFmtId="0" fontId="2" fillId="0" borderId="0" xfId="38" applyFont="1" applyFill="1"/>
    <xf numFmtId="2" fontId="2" fillId="0" borderId="0" xfId="38" applyNumberFormat="1" applyFont="1" applyFill="1"/>
    <xf numFmtId="0" fontId="2" fillId="0" borderId="0" xfId="38" applyFont="1" applyFill="1" applyAlignment="1">
      <alignment horizontal="right"/>
    </xf>
    <xf numFmtId="0" fontId="2" fillId="0" borderId="0" xfId="38" applyFont="1" applyFill="1" applyAlignment="1"/>
    <xf numFmtId="0" fontId="17" fillId="0" borderId="0" xfId="38" applyFont="1" applyFill="1"/>
    <xf numFmtId="0" fontId="2" fillId="0" borderId="0" xfId="38" applyFont="1" applyFill="1" applyAlignment="1">
      <alignment wrapText="1"/>
    </xf>
    <xf numFmtId="0" fontId="2" fillId="0" borderId="0" xfId="38" applyFont="1" applyFill="1" applyAlignment="1">
      <alignment horizontal="left" wrapText="1"/>
    </xf>
    <xf numFmtId="0" fontId="15" fillId="0" borderId="0" xfId="38" applyFont="1" applyFill="1"/>
    <xf numFmtId="0" fontId="13" fillId="0" borderId="0" xfId="38" applyFont="1" applyFill="1"/>
    <xf numFmtId="166" fontId="13" fillId="0" borderId="0" xfId="38" applyNumberFormat="1" applyFont="1" applyFill="1"/>
    <xf numFmtId="166" fontId="17" fillId="0" borderId="5" xfId="38" applyNumberFormat="1" applyFont="1" applyFill="1" applyBorder="1"/>
    <xf numFmtId="166" fontId="17" fillId="0" borderId="5" xfId="38" applyNumberFormat="1" applyFont="1" applyFill="1" applyBorder="1" applyAlignment="1">
      <alignment horizontal="right"/>
    </xf>
    <xf numFmtId="0" fontId="17" fillId="0" borderId="5" xfId="38" applyFont="1" applyFill="1" applyBorder="1" applyAlignment="1">
      <alignment horizontal="left" indent="1"/>
    </xf>
    <xf numFmtId="166" fontId="17" fillId="0" borderId="0" xfId="38" applyNumberFormat="1" applyFont="1" applyFill="1"/>
    <xf numFmtId="166" fontId="17" fillId="0" borderId="0" xfId="38" applyNumberFormat="1" applyFont="1" applyFill="1" applyAlignment="1">
      <alignment horizontal="right"/>
    </xf>
    <xf numFmtId="0" fontId="17" fillId="0" borderId="0" xfId="38" applyFont="1" applyFill="1" applyBorder="1" applyAlignment="1">
      <alignment horizontal="left" indent="1"/>
    </xf>
    <xf numFmtId="167" fontId="17" fillId="0" borderId="0" xfId="38" applyNumberFormat="1" applyFont="1" applyFill="1"/>
    <xf numFmtId="166" fontId="16" fillId="0" borderId="0" xfId="38" applyNumberFormat="1" applyFont="1" applyFill="1"/>
    <xf numFmtId="0" fontId="2" fillId="0" borderId="3" xfId="38" applyFont="1" applyFill="1" applyBorder="1" applyAlignment="1">
      <alignment horizontal="center"/>
    </xf>
    <xf numFmtId="0" fontId="2" fillId="0" borderId="0" xfId="38" applyFont="1" applyFill="1" applyBorder="1" applyAlignment="1">
      <alignment horizontal="center"/>
    </xf>
    <xf numFmtId="0" fontId="16" fillId="0" borderId="3" xfId="38" applyFont="1" applyFill="1" applyBorder="1" applyAlignment="1">
      <alignment horizontal="center"/>
    </xf>
    <xf numFmtId="49" fontId="16" fillId="0" borderId="3" xfId="38" applyNumberFormat="1" applyFont="1" applyFill="1" applyBorder="1" applyAlignment="1">
      <alignment horizontal="center"/>
    </xf>
    <xf numFmtId="0" fontId="2" fillId="0" borderId="5" xfId="38" applyFont="1" applyFill="1" applyBorder="1"/>
    <xf numFmtId="0" fontId="2" fillId="0" borderId="0" xfId="38" applyFont="1" applyFill="1" applyBorder="1"/>
    <xf numFmtId="168" fontId="16" fillId="0" borderId="0" xfId="22" applyNumberFormat="1" applyFont="1" applyFill="1" applyBorder="1" applyAlignment="1">
      <alignment horizontal="right"/>
    </xf>
    <xf numFmtId="168" fontId="17" fillId="0" borderId="0" xfId="22" applyNumberFormat="1" applyFont="1" applyFill="1" applyBorder="1" applyAlignment="1">
      <alignment horizontal="right"/>
    </xf>
    <xf numFmtId="166" fontId="17" fillId="0" borderId="0" xfId="8" applyNumberFormat="1" applyFont="1" applyFill="1" applyBorder="1" applyAlignment="1">
      <alignment horizontal="right"/>
    </xf>
    <xf numFmtId="166" fontId="16" fillId="0" borderId="0" xfId="8" applyNumberFormat="1" applyFont="1" applyFill="1" applyBorder="1" applyAlignment="1">
      <alignment horizontal="right"/>
    </xf>
    <xf numFmtId="166" fontId="17" fillId="0" borderId="0" xfId="2" applyNumberFormat="1" applyFont="1" applyFill="1" applyAlignment="1">
      <alignment horizontal="right"/>
    </xf>
    <xf numFmtId="166" fontId="16" fillId="0" borderId="0" xfId="22" applyNumberFormat="1" applyFont="1" applyFill="1" applyBorder="1" applyAlignment="1">
      <alignment horizontal="right"/>
    </xf>
    <xf numFmtId="166" fontId="17" fillId="0" borderId="0" xfId="4" applyNumberFormat="1" applyFont="1" applyFill="1" applyBorder="1" applyAlignment="1">
      <alignment horizontal="right"/>
    </xf>
    <xf numFmtId="166" fontId="17" fillId="0" borderId="0" xfId="2" applyNumberFormat="1" applyFont="1" applyFill="1" applyBorder="1" applyAlignment="1">
      <alignment horizontal="right"/>
    </xf>
    <xf numFmtId="0" fontId="2" fillId="0" borderId="0" xfId="0" applyFont="1"/>
    <xf numFmtId="3" fontId="0" fillId="0" borderId="0" xfId="0" applyNumberFormat="1"/>
    <xf numFmtId="167" fontId="0" fillId="0" borderId="0" xfId="0" applyNumberFormat="1"/>
    <xf numFmtId="1" fontId="0" fillId="0" borderId="0" xfId="0" applyNumberFormat="1"/>
    <xf numFmtId="0" fontId="16" fillId="0" borderId="3" xfId="0" applyNumberFormat="1" applyFont="1" applyFill="1" applyBorder="1" applyAlignment="1">
      <alignment horizontal="center"/>
    </xf>
    <xf numFmtId="0" fontId="0" fillId="0" borderId="0" xfId="0" applyNumberFormat="1"/>
    <xf numFmtId="0" fontId="0" fillId="0" borderId="0" xfId="0" applyAlignment="1">
      <alignment horizontal="left"/>
    </xf>
    <xf numFmtId="0" fontId="0" fillId="0" borderId="0" xfId="0" pivotButton="1"/>
    <xf numFmtId="0" fontId="0" fillId="0" borderId="0" xfId="0" applyAlignment="1">
      <alignment horizontal="left" indent="1"/>
    </xf>
    <xf numFmtId="0" fontId="19" fillId="0" borderId="0" xfId="0" applyFont="1" applyFill="1" applyAlignment="1">
      <alignment vertical="top"/>
    </xf>
    <xf numFmtId="0" fontId="14" fillId="0" borderId="0" xfId="0" applyFont="1" applyFill="1" applyAlignment="1">
      <alignment vertical="top"/>
    </xf>
    <xf numFmtId="0" fontId="14" fillId="0" borderId="0" xfId="0" applyFont="1" applyFill="1" applyAlignment="1">
      <alignment vertical="top" wrapText="1"/>
    </xf>
    <xf numFmtId="0" fontId="16" fillId="0" borderId="3" xfId="4" applyNumberFormat="1" applyFont="1" applyFill="1" applyBorder="1" applyAlignment="1">
      <alignment horizontal="center" vertical="center"/>
    </xf>
    <xf numFmtId="0" fontId="16" fillId="0" borderId="3" xfId="8" applyNumberFormat="1" applyFont="1" applyFill="1" applyBorder="1" applyAlignment="1">
      <alignment horizontal="center"/>
    </xf>
    <xf numFmtId="0" fontId="16" fillId="0" borderId="7" xfId="0" applyNumberFormat="1" applyFont="1" applyFill="1" applyBorder="1" applyAlignment="1">
      <alignment horizontal="center"/>
    </xf>
    <xf numFmtId="0" fontId="14" fillId="0" borderId="0" xfId="0" applyFont="1" applyFill="1" applyAlignment="1">
      <alignment vertical="center" wrapText="1"/>
    </xf>
    <xf numFmtId="0" fontId="14" fillId="0" borderId="0" xfId="0" applyFont="1" applyFill="1" applyAlignment="1">
      <alignment vertical="center"/>
    </xf>
    <xf numFmtId="0" fontId="19" fillId="0" borderId="0" xfId="0" applyFont="1" applyFill="1" applyAlignment="1">
      <alignment vertical="center"/>
    </xf>
    <xf numFmtId="0" fontId="14" fillId="0" borderId="0" xfId="0" applyFont="1" applyFill="1"/>
    <xf numFmtId="166" fontId="14" fillId="0" borderId="0" xfId="0" applyNumberFormat="1" applyFont="1" applyFill="1" applyBorder="1" applyAlignment="1">
      <alignment horizontal="right"/>
    </xf>
    <xf numFmtId="166" fontId="14" fillId="0" borderId="0" xfId="0" applyNumberFormat="1" applyFont="1" applyFill="1" applyBorder="1"/>
    <xf numFmtId="49" fontId="14" fillId="0" borderId="0" xfId="22" applyFont="1" applyFill="1" applyBorder="1" applyAlignment="1">
      <alignment vertical="center" wrapText="1"/>
    </xf>
    <xf numFmtId="0" fontId="14" fillId="0" borderId="0" xfId="0" applyNumberFormat="1" applyFont="1" applyFill="1" applyAlignment="1">
      <alignment vertical="center" wrapText="1"/>
    </xf>
    <xf numFmtId="0" fontId="20" fillId="0" borderId="0" xfId="21" applyNumberFormat="1" applyFont="1" applyFill="1" applyAlignment="1">
      <alignment horizontal="center" vertical="center" wrapText="1"/>
    </xf>
    <xf numFmtId="0" fontId="19" fillId="0" borderId="0" xfId="0" applyFont="1" applyFill="1" applyAlignment="1">
      <alignment horizontal="left" vertical="center"/>
    </xf>
    <xf numFmtId="0" fontId="14" fillId="0" borderId="0" xfId="21" applyNumberFormat="1" applyFont="1" applyFill="1" applyAlignment="1">
      <alignment vertical="center" wrapText="1"/>
    </xf>
    <xf numFmtId="0" fontId="14" fillId="0" borderId="0" xfId="20" applyFont="1" applyFill="1" applyAlignment="1">
      <alignment vertical="center" wrapText="1"/>
    </xf>
    <xf numFmtId="0" fontId="14" fillId="0" borderId="0" xfId="21" applyFont="1" applyFill="1" applyAlignment="1">
      <alignment horizontal="center" vertical="center" wrapText="1"/>
    </xf>
    <xf numFmtId="49" fontId="19" fillId="0" borderId="0" xfId="22" applyFont="1" applyFill="1" applyBorder="1" applyAlignment="1">
      <alignment vertical="center" wrapText="1"/>
    </xf>
    <xf numFmtId="0" fontId="20" fillId="0" borderId="0" xfId="21" applyNumberFormat="1" applyFont="1" applyFill="1" applyAlignment="1">
      <alignment vertical="top" wrapText="1"/>
    </xf>
    <xf numFmtId="0" fontId="14" fillId="0" borderId="6" xfId="0" applyFont="1" applyFill="1" applyBorder="1" applyAlignment="1">
      <alignment horizontal="left" indent="1"/>
    </xf>
    <xf numFmtId="0" fontId="20" fillId="0" borderId="0" xfId="22" applyNumberFormat="1" applyFont="1" applyFill="1" applyBorder="1" applyAlignment="1">
      <alignment vertical="top" wrapText="1"/>
    </xf>
    <xf numFmtId="0" fontId="20" fillId="0" borderId="0" xfId="22" applyNumberFormat="1" applyFont="1" applyFill="1" applyBorder="1" applyAlignment="1">
      <alignment vertical="center" wrapText="1"/>
    </xf>
    <xf numFmtId="0" fontId="12" fillId="0" borderId="5" xfId="32" applyFont="1" applyFill="1" applyBorder="1" applyAlignment="1">
      <alignment horizontal="left" wrapText="1"/>
    </xf>
    <xf numFmtId="0" fontId="2" fillId="0" borderId="5" xfId="38" applyFill="1" applyBorder="1" applyAlignment="1"/>
    <xf numFmtId="0" fontId="20" fillId="0" borderId="0" xfId="21" applyNumberFormat="1" applyFont="1" applyFill="1" applyAlignment="1">
      <alignment horizontal="center" vertical="top" wrapText="1"/>
    </xf>
    <xf numFmtId="0" fontId="19" fillId="0" borderId="0" xfId="38" applyFont="1" applyFill="1" applyAlignment="1">
      <alignment horizontal="left"/>
    </xf>
    <xf numFmtId="0" fontId="14" fillId="0" borderId="0" xfId="21" applyFont="1" applyFill="1" applyAlignment="1">
      <alignment horizontal="center" wrapText="1"/>
    </xf>
    <xf numFmtId="0" fontId="20" fillId="0" borderId="0" xfId="22" applyNumberFormat="1" applyFont="1" applyFill="1" applyBorder="1" applyAlignment="1">
      <alignment wrapText="1"/>
    </xf>
    <xf numFmtId="0" fontId="2" fillId="0" borderId="0" xfId="38" applyFont="1" applyFill="1" applyAlignment="1">
      <alignment wrapText="1"/>
    </xf>
    <xf numFmtId="49" fontId="19" fillId="0" borderId="6" xfId="22" applyFont="1" applyFill="1" applyBorder="1" applyAlignment="1">
      <alignment wrapText="1"/>
    </xf>
    <xf numFmtId="0" fontId="14" fillId="0" borderId="0" xfId="38" applyNumberFormat="1" applyFont="1" applyFill="1" applyAlignment="1">
      <alignment wrapText="1"/>
    </xf>
    <xf numFmtId="0" fontId="19" fillId="0" borderId="0" xfId="38" applyNumberFormat="1" applyFont="1" applyFill="1" applyAlignment="1">
      <alignment wrapText="1"/>
    </xf>
    <xf numFmtId="0" fontId="20" fillId="0" borderId="0" xfId="21" applyNumberFormat="1" applyFont="1" applyFill="1" applyAlignment="1">
      <alignment wrapText="1"/>
    </xf>
    <xf numFmtId="0" fontId="14" fillId="0" borderId="0" xfId="21" applyNumberFormat="1" applyFont="1" applyFill="1" applyAlignment="1">
      <alignment wrapText="1"/>
    </xf>
    <xf numFmtId="0" fontId="19" fillId="0" borderId="0" xfId="21" applyNumberFormat="1" applyFont="1" applyFill="1" applyAlignment="1">
      <alignment wrapText="1"/>
    </xf>
    <xf numFmtId="0" fontId="14" fillId="0" borderId="0" xfId="20" applyFont="1" applyFill="1" applyAlignment="1">
      <alignment wrapText="1"/>
    </xf>
    <xf numFmtId="49" fontId="19" fillId="0" borderId="0" xfId="22" applyFont="1" applyFill="1" applyBorder="1" applyAlignment="1">
      <alignment wrapText="1"/>
    </xf>
    <xf numFmtId="0" fontId="13" fillId="0" borderId="0" xfId="38" applyFont="1" applyFill="1" applyAlignment="1">
      <alignment wrapText="1"/>
    </xf>
    <xf numFmtId="0" fontId="14" fillId="0" borderId="0" xfId="0" applyFont="1" applyFill="1" applyAlignment="1">
      <alignment vertical="center" wrapText="1"/>
    </xf>
    <xf numFmtId="0" fontId="2" fillId="0" borderId="0" xfId="0" applyFont="1" applyFill="1"/>
  </cellXfs>
  <cellStyles count="39">
    <cellStyle name="Column heading" xfId="1" xr:uid="{00000000-0005-0000-0000-000000000000}"/>
    <cellStyle name="Comma" xfId="2" builtinId="3"/>
    <cellStyle name="Corner heading" xfId="3" xr:uid="{00000000-0005-0000-0000-000002000000}"/>
    <cellStyle name="Data" xfId="4" xr:uid="{00000000-0005-0000-0000-000003000000}"/>
    <cellStyle name="Data no deci" xfId="5" xr:uid="{00000000-0005-0000-0000-000004000000}"/>
    <cellStyle name="Data Superscript" xfId="6" xr:uid="{00000000-0005-0000-0000-000005000000}"/>
    <cellStyle name="Data_1-1A-Regular" xfId="7" xr:uid="{00000000-0005-0000-0000-000006000000}"/>
    <cellStyle name="Hed Side" xfId="8" xr:uid="{00000000-0005-0000-0000-000007000000}"/>
    <cellStyle name="Hed Side bold" xfId="9" xr:uid="{00000000-0005-0000-0000-000008000000}"/>
    <cellStyle name="Hed Side Indent" xfId="10" xr:uid="{00000000-0005-0000-0000-000009000000}"/>
    <cellStyle name="Hed Side Regular" xfId="11" xr:uid="{00000000-0005-0000-0000-00000A000000}"/>
    <cellStyle name="Hed Side_1-1A-Regular" xfId="12" xr:uid="{00000000-0005-0000-0000-00000B000000}"/>
    <cellStyle name="Hed Top" xfId="13" xr:uid="{00000000-0005-0000-0000-00000C000000}"/>
    <cellStyle name="Hed Top - SECTION" xfId="14" xr:uid="{00000000-0005-0000-0000-00000D000000}"/>
    <cellStyle name="Hed Top_3-new4" xfId="15" xr:uid="{00000000-0005-0000-0000-00000E000000}"/>
    <cellStyle name="Normal" xfId="0" builtinId="0"/>
    <cellStyle name="Normal 2" xfId="38" xr:uid="{00000000-0005-0000-0000-000010000000}"/>
    <cellStyle name="Reference" xfId="16" xr:uid="{00000000-0005-0000-0000-000011000000}"/>
    <cellStyle name="Row heading" xfId="17" xr:uid="{00000000-0005-0000-0000-000012000000}"/>
    <cellStyle name="Source Hed" xfId="18" xr:uid="{00000000-0005-0000-0000-000013000000}"/>
    <cellStyle name="Source Letter" xfId="19" xr:uid="{00000000-0005-0000-0000-000014000000}"/>
    <cellStyle name="Source Superscript" xfId="20" xr:uid="{00000000-0005-0000-0000-000015000000}"/>
    <cellStyle name="Source Text" xfId="21" xr:uid="{00000000-0005-0000-0000-000016000000}"/>
    <cellStyle name="State" xfId="22" xr:uid="{00000000-0005-0000-0000-000017000000}"/>
    <cellStyle name="Superscript" xfId="23" xr:uid="{00000000-0005-0000-0000-000018000000}"/>
    <cellStyle name="Table Data" xfId="24" xr:uid="{00000000-0005-0000-0000-000019000000}"/>
    <cellStyle name="Table Head Top" xfId="25" xr:uid="{00000000-0005-0000-0000-00001A000000}"/>
    <cellStyle name="Table Hed Side" xfId="26" xr:uid="{00000000-0005-0000-0000-00001B000000}"/>
    <cellStyle name="Table Title" xfId="27" xr:uid="{00000000-0005-0000-0000-00001C000000}"/>
    <cellStyle name="Title Text" xfId="28" xr:uid="{00000000-0005-0000-0000-00001D000000}"/>
    <cellStyle name="Title Text 1" xfId="29" xr:uid="{00000000-0005-0000-0000-00001E000000}"/>
    <cellStyle name="Title Text 2" xfId="30" xr:uid="{00000000-0005-0000-0000-00001F000000}"/>
    <cellStyle name="Title-1" xfId="31" xr:uid="{00000000-0005-0000-0000-000020000000}"/>
    <cellStyle name="Title-2" xfId="32" xr:uid="{00000000-0005-0000-0000-000021000000}"/>
    <cellStyle name="Title-3" xfId="33" xr:uid="{00000000-0005-0000-0000-000022000000}"/>
    <cellStyle name="Wrap" xfId="34" xr:uid="{00000000-0005-0000-0000-000023000000}"/>
    <cellStyle name="Wrap Bold" xfId="35" xr:uid="{00000000-0005-0000-0000-000024000000}"/>
    <cellStyle name="Wrap Title" xfId="36" xr:uid="{00000000-0005-0000-0000-000025000000}"/>
    <cellStyle name="Wrap_NTS99-~11" xfId="37"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Value of U.S. Exports to and Imports from Canada and Mexico by Transportation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v>Exports to Canada</c:v>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'1-60a'!$B$2:$AF$2</c15:sqref>
                  </c15:fullRef>
                </c:ext>
              </c:extLst>
              <c:f>'1-60a'!$H$2:$AF$2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'1-60a'!$B$3:$AF$3</c15:sqref>
                  </c15:fullRef>
                </c:ext>
              </c:extLst>
              <c:f>'1-60a'!$H$3:$AF$3</c:f>
              <c:numCache>
                <c:formatCode>#,##0.0</c:formatCode>
                <c:ptCount val="25"/>
                <c:pt idx="0">
                  <c:v>176429.67035899998</c:v>
                </c:pt>
                <c:pt idx="1">
                  <c:v>163724.474579</c:v>
                </c:pt>
                <c:pt idx="2">
                  <c:v>160799.21278500001</c:v>
                </c:pt>
                <c:pt idx="3">
                  <c:v>169493.99979300002</c:v>
                </c:pt>
                <c:pt idx="4">
                  <c:v>189138.19704600002</c:v>
                </c:pt>
                <c:pt idx="5">
                  <c:v>211496.53856500002</c:v>
                </c:pt>
                <c:pt idx="6">
                  <c:v>230256.79649900002</c:v>
                </c:pt>
                <c:pt idx="7">
                  <c:v>248437.16375799998</c:v>
                </c:pt>
                <c:pt idx="8">
                  <c:v>260914.36418399998</c:v>
                </c:pt>
                <c:pt idx="9">
                  <c:v>204676.35018699997</c:v>
                </c:pt>
                <c:pt idx="10">
                  <c:v>249256.45929199998</c:v>
                </c:pt>
                <c:pt idx="11">
                  <c:v>281291.53082199994</c:v>
                </c:pt>
                <c:pt idx="12">
                  <c:v>292650.53408699995</c:v>
                </c:pt>
                <c:pt idx="13">
                  <c:v>301609.59824999998</c:v>
                </c:pt>
                <c:pt idx="14">
                  <c:v>312125.21048800001</c:v>
                </c:pt>
                <c:pt idx="15">
                  <c:v>280016.65025499999</c:v>
                </c:pt>
                <c:pt idx="16">
                  <c:v>265960.64858499996</c:v>
                </c:pt>
                <c:pt idx="17">
                  <c:v>282471.68102900003</c:v>
                </c:pt>
                <c:pt idx="18">
                  <c:v>298719.01985700004</c:v>
                </c:pt>
                <c:pt idx="19">
                  <c:v>292381.88988700003</c:v>
                </c:pt>
                <c:pt idx="20">
                  <c:v>255149.31529200001</c:v>
                </c:pt>
                <c:pt idx="21">
                  <c:v>307000.70341999998</c:v>
                </c:pt>
                <c:pt idx="22">
                  <c:v>354993.50139799999</c:v>
                </c:pt>
                <c:pt idx="23">
                  <c:v>352842.80514700001</c:v>
                </c:pt>
                <c:pt idx="24">
                  <c:v>348503.41620799998</c:v>
                </c:pt>
              </c:numCache>
            </c:numRef>
          </c:val>
          <c:smooth val="0"/>
          <c:extLst>
            <c:ext xmlns:c16="http://schemas.microsoft.com/office/drawing/2014/chart" uri="{C3380CC4-5D6E-409C-BE32-E72D297353CC}">
              <c16:uniqueId val="{00000000-4279-49F4-BAB7-4E2358095754}"/>
            </c:ext>
          </c:extLst>
        </c:ser>
        <c:ser>
          <c:idx val="8"/>
          <c:order val="1"/>
          <c:tx>
            <c:v>Exports to Mexico</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'1-60a'!$B$2:$AF$2</c15:sqref>
                  </c15:fullRef>
                </c:ext>
              </c:extLst>
              <c:f>'1-60a'!$H$2:$AF$2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'1-60a'!$B$11:$AF$11</c15:sqref>
                  </c15:fullRef>
                </c:ext>
              </c:extLst>
              <c:f>'1-60a'!$H$11:$AF$11</c:f>
              <c:numCache>
                <c:formatCode>#,##0.0</c:formatCode>
                <c:ptCount val="25"/>
                <c:pt idx="0">
                  <c:v>111720.87198399998</c:v>
                </c:pt>
                <c:pt idx="1">
                  <c:v>101509.07887399998</c:v>
                </c:pt>
                <c:pt idx="2">
                  <c:v>97530.615107000005</c:v>
                </c:pt>
                <c:pt idx="3">
                  <c:v>97412.802320000003</c:v>
                </c:pt>
                <c:pt idx="4">
                  <c:v>110792.859652</c:v>
                </c:pt>
                <c:pt idx="5">
                  <c:v>120150.98128699999</c:v>
                </c:pt>
                <c:pt idx="6">
                  <c:v>134167.08305300001</c:v>
                </c:pt>
                <c:pt idx="7">
                  <c:v>136541.261807</c:v>
                </c:pt>
                <c:pt idx="8">
                  <c:v>151538.59194400001</c:v>
                </c:pt>
                <c:pt idx="9">
                  <c:v>128988.24228899999</c:v>
                </c:pt>
                <c:pt idx="10">
                  <c:v>163664.46447599999</c:v>
                </c:pt>
                <c:pt idx="11">
                  <c:v>198288.73727799999</c:v>
                </c:pt>
                <c:pt idx="12">
                  <c:v>215906.02683400005</c:v>
                </c:pt>
                <c:pt idx="13">
                  <c:v>226079.06950300004</c:v>
                </c:pt>
                <c:pt idx="14">
                  <c:v>240326.18137699997</c:v>
                </c:pt>
                <c:pt idx="15">
                  <c:v>236377.37053399999</c:v>
                </c:pt>
                <c:pt idx="16">
                  <c:v>230959.10046699998</c:v>
                </c:pt>
                <c:pt idx="17">
                  <c:v>242988.66263700003</c:v>
                </c:pt>
                <c:pt idx="18">
                  <c:v>265010.35732899996</c:v>
                </c:pt>
                <c:pt idx="19">
                  <c:v>256374.08527700001</c:v>
                </c:pt>
                <c:pt idx="20">
                  <c:v>212671.750902</c:v>
                </c:pt>
                <c:pt idx="21">
                  <c:v>276458.85205300001</c:v>
                </c:pt>
                <c:pt idx="22">
                  <c:v>324377.86329700006</c:v>
                </c:pt>
                <c:pt idx="23">
                  <c:v>323227.91311000002</c:v>
                </c:pt>
                <c:pt idx="24">
                  <c:v>334041.35904500005</c:v>
                </c:pt>
              </c:numCache>
            </c:numRef>
          </c:val>
          <c:smooth val="0"/>
          <c:extLst>
            <c:ext xmlns:c16="http://schemas.microsoft.com/office/drawing/2014/chart" uri="{C3380CC4-5D6E-409C-BE32-E72D297353CC}">
              <c16:uniqueId val="{00000008-4279-49F4-BAB7-4E2358095754}"/>
            </c:ext>
          </c:extLst>
        </c:ser>
        <c:ser>
          <c:idx val="16"/>
          <c:order val="2"/>
          <c:tx>
            <c:v>Imports from Canada</c:v>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'1-60a'!$B$2:$AF$2</c15:sqref>
                  </c15:fullRef>
                </c:ext>
              </c:extLst>
              <c:f>'1-60a'!$H$2:$AF$2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'1-60a'!$B$19:$AF$19</c15:sqref>
                  </c15:fullRef>
                </c:ext>
              </c:extLst>
              <c:f>'1-60a'!$H$19:$AF$19</c:f>
              <c:numCache>
                <c:formatCode>#,##0.0</c:formatCode>
                <c:ptCount val="25"/>
                <c:pt idx="0">
                  <c:v>229209.094193</c:v>
                </c:pt>
                <c:pt idx="1">
                  <c:v>216968.85063</c:v>
                </c:pt>
                <c:pt idx="2">
                  <c:v>210589.69357900001</c:v>
                </c:pt>
                <c:pt idx="3">
                  <c:v>224039.10660199996</c:v>
                </c:pt>
                <c:pt idx="4">
                  <c:v>255642.17611399997</c:v>
                </c:pt>
                <c:pt idx="5">
                  <c:v>287848.50141000003</c:v>
                </c:pt>
                <c:pt idx="6">
                  <c:v>303416.24974300002</c:v>
                </c:pt>
                <c:pt idx="7">
                  <c:v>313110.87913300004</c:v>
                </c:pt>
                <c:pt idx="8">
                  <c:v>335555.26942300005</c:v>
                </c:pt>
                <c:pt idx="9">
                  <c:v>224910.74970100002</c:v>
                </c:pt>
                <c:pt idx="10">
                  <c:v>277636.73298699997</c:v>
                </c:pt>
                <c:pt idx="11">
                  <c:v>315324.75329099997</c:v>
                </c:pt>
                <c:pt idx="12">
                  <c:v>324262.63359099999</c:v>
                </c:pt>
                <c:pt idx="13">
                  <c:v>332552.76299199997</c:v>
                </c:pt>
                <c:pt idx="14">
                  <c:v>346062.58055999997</c:v>
                </c:pt>
                <c:pt idx="15">
                  <c:v>295190.30891500006</c:v>
                </c:pt>
                <c:pt idx="16">
                  <c:v>278066.76900600002</c:v>
                </c:pt>
                <c:pt idx="17">
                  <c:v>299975.22978400008</c:v>
                </c:pt>
                <c:pt idx="18">
                  <c:v>318481.08252699999</c:v>
                </c:pt>
                <c:pt idx="19">
                  <c:v>319735.69511600002</c:v>
                </c:pt>
                <c:pt idx="20">
                  <c:v>270381.78233600006</c:v>
                </c:pt>
                <c:pt idx="21">
                  <c:v>357159.80332899996</c:v>
                </c:pt>
                <c:pt idx="22">
                  <c:v>437728.95757599996</c:v>
                </c:pt>
                <c:pt idx="23">
                  <c:v>421096.20117200003</c:v>
                </c:pt>
                <c:pt idx="24">
                  <c:v>412695.71987699997</c:v>
                </c:pt>
              </c:numCache>
            </c:numRef>
          </c:val>
          <c:smooth val="0"/>
          <c:extLst>
            <c:ext xmlns:c16="http://schemas.microsoft.com/office/drawing/2014/chart" uri="{C3380CC4-5D6E-409C-BE32-E72D297353CC}">
              <c16:uniqueId val="{00000010-4279-49F4-BAB7-4E2358095754}"/>
            </c:ext>
          </c:extLst>
        </c:ser>
        <c:ser>
          <c:idx val="25"/>
          <c:order val="3"/>
          <c:tx>
            <c:v>Imports from Mexico</c:v>
          </c:tx>
          <c:spPr>
            <a:ln w="31750" cap="rnd">
              <a:solidFill>
                <a:schemeClr val="accent2">
                  <a:lumMod val="60000"/>
                  <a:lumOff val="4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'1-60a'!$B$2:$AF$2</c15:sqref>
                  </c15:fullRef>
                </c:ext>
              </c:extLst>
              <c:f>'1-60a'!$H$2:$AF$2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'1-60a'!$B$28:$AF$28</c15:sqref>
                  </c15:fullRef>
                </c:ext>
              </c:extLst>
              <c:f>'1-60a'!$H$28:$AF$28</c:f>
              <c:numCache>
                <c:formatCode>#,##0.0</c:formatCode>
                <c:ptCount val="25"/>
                <c:pt idx="0">
                  <c:v>135910.508432</c:v>
                </c:pt>
                <c:pt idx="1">
                  <c:v>131433.02390200002</c:v>
                </c:pt>
                <c:pt idx="2">
                  <c:v>134732.19940800001</c:v>
                </c:pt>
                <c:pt idx="3">
                  <c:v>138056.34309800001</c:v>
                </c:pt>
                <c:pt idx="4">
                  <c:v>155923.18623999998</c:v>
                </c:pt>
                <c:pt idx="5">
                  <c:v>170119.24695799997</c:v>
                </c:pt>
                <c:pt idx="6">
                  <c:v>198258.63917799998</c:v>
                </c:pt>
                <c:pt idx="7">
                  <c:v>210799.02088000003</c:v>
                </c:pt>
                <c:pt idx="8">
                  <c:v>215914.85432800002</c:v>
                </c:pt>
                <c:pt idx="9">
                  <c:v>176537.048132</c:v>
                </c:pt>
                <c:pt idx="10">
                  <c:v>229985.62300600001</c:v>
                </c:pt>
                <c:pt idx="11">
                  <c:v>262873.59595799999</c:v>
                </c:pt>
                <c:pt idx="12">
                  <c:v>277593.58923500002</c:v>
                </c:pt>
                <c:pt idx="13">
                  <c:v>280528.79984499997</c:v>
                </c:pt>
                <c:pt idx="14">
                  <c:v>294157.47659600002</c:v>
                </c:pt>
                <c:pt idx="15">
                  <c:v>294741.10738999996</c:v>
                </c:pt>
                <c:pt idx="16">
                  <c:v>294151.039667</c:v>
                </c:pt>
                <c:pt idx="17">
                  <c:v>314045.19498300005</c:v>
                </c:pt>
                <c:pt idx="18">
                  <c:v>346527.73862100008</c:v>
                </c:pt>
                <c:pt idx="19">
                  <c:v>358126.00541799999</c:v>
                </c:pt>
                <c:pt idx="20">
                  <c:v>325394.30879400007</c:v>
                </c:pt>
                <c:pt idx="21">
                  <c:v>384705.46727199998</c:v>
                </c:pt>
                <c:pt idx="22">
                  <c:v>454929.95119699993</c:v>
                </c:pt>
                <c:pt idx="23">
                  <c:v>475606.74198600004</c:v>
                </c:pt>
                <c:pt idx="24">
                  <c:v>505850.59858299996</c:v>
                </c:pt>
              </c:numCache>
            </c:numRef>
          </c:val>
          <c:smooth val="0"/>
          <c:extLst>
            <c:ext xmlns:c16="http://schemas.microsoft.com/office/drawing/2014/chart" uri="{C3380CC4-5D6E-409C-BE32-E72D297353CC}">
              <c16:uniqueId val="{00000019-4279-49F4-BAB7-4E2358095754}"/>
            </c:ext>
          </c:extLst>
        </c:ser>
        <c:dLbls>
          <c:showLegendKey val="0"/>
          <c:showVal val="0"/>
          <c:showCatName val="0"/>
          <c:showSerName val="0"/>
          <c:showPercent val="0"/>
          <c:showBubbleSize val="0"/>
        </c:dLbls>
        <c:smooth val="0"/>
        <c:axId val="987283992"/>
        <c:axId val="987285960"/>
        <c:extLst/>
      </c:lineChart>
      <c:catAx>
        <c:axId val="98728399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87285960"/>
        <c:crosses val="autoZero"/>
        <c:auto val="1"/>
        <c:lblAlgn val="ctr"/>
        <c:lblOffset val="100"/>
        <c:noMultiLvlLbl val="0"/>
      </c:catAx>
      <c:valAx>
        <c:axId val="98728596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87283992"/>
        <c:crosses val="autoZero"/>
        <c:crossBetween val="between"/>
      </c:valAx>
      <c:spPr>
        <a:noFill/>
        <a:ln>
          <a:noFill/>
        </a:ln>
        <a:effectLst/>
      </c:spPr>
    </c:plotArea>
    <c:legend>
      <c:legendPos val="t"/>
      <c:layout>
        <c:manualLayout>
          <c:xMode val="edge"/>
          <c:yMode val="edge"/>
          <c:x val="6.2511072834645673E-2"/>
          <c:y val="0.15312380345806995"/>
          <c:w val="0.9"/>
          <c:h val="5.952422613839937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1CD05306-01B5-4677-AB34-3099D87691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12</xdr:col>
      <xdr:colOff>266</xdr:colOff>
      <xdr:row>26</xdr:row>
      <xdr:rowOff>123825</xdr:rowOff>
    </xdr:to>
    <xdr:sp macro="" textlink="">
      <xdr:nvSpPr>
        <xdr:cNvPr id="3" name="TextBox 2">
          <a:extLst>
            <a:ext uri="{FF2B5EF4-FFF2-40B4-BE49-F238E27FC236}">
              <a16:creationId xmlns:a16="http://schemas.microsoft.com/office/drawing/2014/main" id="{D93BE3D5-FE9C-4BB1-82EA-C2F76240EE2A}"/>
            </a:ext>
          </a:extLst>
        </xdr:cNvPr>
        <xdr:cNvSpPr txBox="1"/>
      </xdr:nvSpPr>
      <xdr:spPr>
        <a:xfrm>
          <a:off x="0" y="3714750"/>
          <a:ext cx="7315466"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 imports</a:t>
          </a:r>
          <a:r>
            <a:rPr lang="en-US" sz="1100" baseline="0"/>
            <a:t> from Mexico have increased significantly in the past decade, overtaking the value of imports from Canada as of 2016. The sudden dip in 2009 is attributed to the economic crash, while the dip in 2020 is attributed to the effects of the COVID-19 pandemic.</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lky-Way\Projects\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LEX~1.LAW\AppData\Local\Temp\dot3_data_query_data-1.csv"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ALEX~1.LAW\AppData\Local\Temp\dot3_data_query_data-1.csv"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Lawson" refreshedDate="43188.395602546298" createdVersion="6" refreshedVersion="6" minRefreshableVersion="3" recordCount="1037" xr:uid="{00000000-000A-0000-FFFF-FFFF1D000000}">
  <cacheSource type="worksheet">
    <worksheetSource ref="F1:T1048576" sheet="Canada pivot" r:id="rId2"/>
  </cacheSource>
  <cacheFields count="15">
    <cacheField name="Commodity Group " numFmtId="0">
      <sharedItems containsBlank="1"/>
    </cacheField>
    <cacheField name="Commodity Name " numFmtId="0">
      <sharedItems containsBlank="1"/>
    </cacheField>
    <cacheField name="Measure Names" numFmtId="0">
      <sharedItems containsBlank="1" count="3">
        <s v="Shipment Weight (in kilograms)"/>
        <s v="Shipment Value (in U.S. $)"/>
        <m/>
      </sharedItems>
    </cacheField>
    <cacheField name="Mode " numFmtId="0">
      <sharedItems containsBlank="1" count="9">
        <s v="Air                                     "/>
        <s v="Mail                                    "/>
        <s v="Other (including unknown)               "/>
        <s v="Pipeline                                "/>
        <s v="Rail                                    "/>
        <s v="Truck                                   "/>
        <s v="Vessel                                  "/>
        <s v="Imports into Foreign Trade Zones        "/>
        <m/>
      </sharedItems>
    </cacheField>
    <cacheField name="Port Border" numFmtId="0">
      <sharedItems containsBlank="1"/>
    </cacheField>
    <cacheField name="Port Coast" numFmtId="0">
      <sharedItems containsBlank="1"/>
    </cacheField>
    <cacheField name="Port District" numFmtId="0">
      <sharedItems containsBlank="1"/>
    </cacheField>
    <cacheField name="Port Name" numFmtId="0">
      <sharedItems containsBlank="1"/>
    </cacheField>
    <cacheField name="Port State  " numFmtId="0">
      <sharedItems containsBlank="1"/>
    </cacheField>
    <cacheField name="Select Date" numFmtId="0">
      <sharedItems containsString="0" containsBlank="1" containsNumber="1" containsInteger="1" minValue="2017" maxValue="2017"/>
    </cacheField>
    <cacheField name="Trade Type" numFmtId="0">
      <sharedItems containsBlank="1" count="3">
        <s v="Export"/>
        <s v="Import"/>
        <m/>
      </sharedItems>
    </cacheField>
    <cacheField name="Year of Trade" numFmtId="0">
      <sharedItems containsString="0" containsBlank="1" containsNumber="1" containsInteger="1" minValue="2017" maxValue="2017"/>
    </cacheField>
    <cacheField name="No." numFmtId="0">
      <sharedItems containsString="0" containsBlank="1" containsNumber="1" containsInteger="1" minValue="1" maxValue="518"/>
    </cacheField>
    <cacheField name="Measure Values" numFmtId="0">
      <sharedItems containsString="0" containsBlank="1" containsNumber="1" containsInteger="1" minValue="0" maxValue="91801021146"/>
    </cacheField>
    <cacheField name="NAFTA Partner"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Lawson" refreshedDate="43188.397092245374" createdVersion="6" refreshedVersion="6" minRefreshableVersion="3" recordCount="753" xr:uid="{00000000-000A-0000-FFFF-FFFF1E000000}">
  <cacheSource type="worksheet">
    <worksheetSource ref="D1:R1048576" sheet="Mexico pivot" r:id="rId2"/>
  </cacheSource>
  <cacheFields count="15">
    <cacheField name="Commodity Group " numFmtId="0">
      <sharedItems containsBlank="1"/>
    </cacheField>
    <cacheField name="Commodity Name " numFmtId="0">
      <sharedItems containsBlank="1"/>
    </cacheField>
    <cacheField name="Measure Names" numFmtId="0">
      <sharedItems containsBlank="1" count="3">
        <s v="Shipment Weight (in kilograms)"/>
        <s v="Shipment Value (in U.S. $)"/>
        <m/>
      </sharedItems>
    </cacheField>
    <cacheField name="Mode " numFmtId="0">
      <sharedItems containsBlank="1" count="9">
        <s v="Air                                     "/>
        <s v="Mail                                    "/>
        <s v="Other (including unknown)               "/>
        <s v="Pipeline                                "/>
        <s v="Rail                                    "/>
        <s v="Truck                                   "/>
        <s v="Vessel                                  "/>
        <s v="Imports into Foreign Trade Zones        "/>
        <m/>
      </sharedItems>
    </cacheField>
    <cacheField name="Port Border" numFmtId="0">
      <sharedItems containsBlank="1"/>
    </cacheField>
    <cacheField name="Port Coast" numFmtId="0">
      <sharedItems containsBlank="1"/>
    </cacheField>
    <cacheField name="Port District" numFmtId="0">
      <sharedItems containsBlank="1"/>
    </cacheField>
    <cacheField name="Port Name" numFmtId="0">
      <sharedItems containsBlank="1"/>
    </cacheField>
    <cacheField name="Port State  " numFmtId="0">
      <sharedItems containsBlank="1"/>
    </cacheField>
    <cacheField name="Select Date" numFmtId="0">
      <sharedItems containsString="0" containsBlank="1" containsNumber="1" containsInteger="1" minValue="2017" maxValue="2017"/>
    </cacheField>
    <cacheField name="Trade Type" numFmtId="0">
      <sharedItems containsBlank="1" count="3">
        <s v="Export"/>
        <s v="Import"/>
        <m/>
      </sharedItems>
    </cacheField>
    <cacheField name="Year of Trade" numFmtId="0">
      <sharedItems containsString="0" containsBlank="1" containsNumber="1" containsInteger="1" minValue="2017" maxValue="2017"/>
    </cacheField>
    <cacheField name="No." numFmtId="0">
      <sharedItems containsString="0" containsBlank="1" containsNumber="1" containsInteger="1" minValue="1" maxValue="376"/>
    </cacheField>
    <cacheField name="Measure Values" numFmtId="0">
      <sharedItems containsString="0" containsBlank="1" containsNumber="1" containsInteger="1" minValue="0" maxValue="121050261893"/>
    </cacheField>
    <cacheField name="NAFTA Partne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7">
  <r>
    <s v="All"/>
    <s v="All"/>
    <x v="0"/>
    <x v="0"/>
    <s v="Northern Border Ports"/>
    <s v="Pacific"/>
    <s v="Anchorage Customs District "/>
    <s v="All"/>
    <s v="All"/>
    <n v="2017"/>
    <x v="0"/>
    <n v="2017"/>
    <n v="1"/>
    <n v="222116"/>
    <s v="Canada"/>
  </r>
  <r>
    <s v="All"/>
    <s v="All"/>
    <x v="1"/>
    <x v="0"/>
    <s v="Northern Border Ports"/>
    <s v="Pacific"/>
    <s v="Anchorage Customs District "/>
    <s v="All"/>
    <s v="All"/>
    <n v="2017"/>
    <x v="0"/>
    <n v="2017"/>
    <n v="1"/>
    <n v="29086279"/>
    <s v="Canada"/>
  </r>
  <r>
    <s v="All"/>
    <s v="All"/>
    <x v="0"/>
    <x v="0"/>
    <s v="Non-Border Ports"/>
    <s v="Atlantic"/>
    <s v="Baltimore Customs District "/>
    <s v="All"/>
    <s v="All"/>
    <n v="2017"/>
    <x v="0"/>
    <n v="2017"/>
    <n v="2"/>
    <n v="191034"/>
    <s v="Canada"/>
  </r>
  <r>
    <s v="All"/>
    <s v="All"/>
    <x v="1"/>
    <x v="0"/>
    <s v="Non-Border Ports"/>
    <s v="Atlantic"/>
    <s v="Baltimore Customs District "/>
    <s v="All"/>
    <s v="All"/>
    <n v="2017"/>
    <x v="0"/>
    <n v="2017"/>
    <n v="2"/>
    <n v="12427866"/>
    <s v="Canada"/>
  </r>
  <r>
    <s v="All"/>
    <s v="All"/>
    <x v="0"/>
    <x v="0"/>
    <s v="Non-Border Ports"/>
    <s v="Atlantic"/>
    <s v="Boston Customs District "/>
    <s v="All"/>
    <s v="All"/>
    <n v="2017"/>
    <x v="0"/>
    <n v="2017"/>
    <n v="3"/>
    <n v="197376"/>
    <s v="Canada"/>
  </r>
  <r>
    <s v="All"/>
    <s v="All"/>
    <x v="1"/>
    <x v="0"/>
    <s v="Non-Border Ports"/>
    <s v="Atlantic"/>
    <s v="Boston Customs District "/>
    <s v="All"/>
    <s v="All"/>
    <n v="2017"/>
    <x v="0"/>
    <n v="2017"/>
    <n v="3"/>
    <n v="80830061"/>
    <s v="Canada"/>
  </r>
  <r>
    <s v="All"/>
    <s v="All"/>
    <x v="0"/>
    <x v="0"/>
    <s v="Northern Border Ports"/>
    <s v="Great Lakes"/>
    <s v="Buffalo Customs District "/>
    <s v="All"/>
    <s v="All"/>
    <n v="2017"/>
    <x v="0"/>
    <n v="2017"/>
    <n v="4"/>
    <n v="7751117"/>
    <s v="Canada"/>
  </r>
  <r>
    <s v="All"/>
    <s v="All"/>
    <x v="1"/>
    <x v="0"/>
    <s v="Northern Border Ports"/>
    <s v="Great Lakes"/>
    <s v="Buffalo Customs District "/>
    <s v="All"/>
    <s v="All"/>
    <n v="2017"/>
    <x v="0"/>
    <n v="2017"/>
    <n v="4"/>
    <n v="353445195"/>
    <s v="Canada"/>
  </r>
  <r>
    <s v="All"/>
    <s v="All"/>
    <x v="0"/>
    <x v="0"/>
    <s v="Non-Border Ports"/>
    <s v="Atlantic"/>
    <s v="Charleston Customs District "/>
    <s v="All"/>
    <s v="All"/>
    <n v="2017"/>
    <x v="0"/>
    <n v="2017"/>
    <n v="5"/>
    <n v="20404"/>
    <s v="Canada"/>
  </r>
  <r>
    <s v="All"/>
    <s v="All"/>
    <x v="1"/>
    <x v="0"/>
    <s v="Non-Border Ports"/>
    <s v="Atlantic"/>
    <s v="Charleston Customs District "/>
    <s v="All"/>
    <s v="All"/>
    <n v="2017"/>
    <x v="0"/>
    <n v="2017"/>
    <n v="5"/>
    <n v="1328541"/>
    <s v="Canada"/>
  </r>
  <r>
    <s v="All"/>
    <s v="All"/>
    <x v="0"/>
    <x v="0"/>
    <s v="Non-Border Ports"/>
    <s v="Continental"/>
    <s v="Charlotte Customs District "/>
    <s v="All"/>
    <s v="All"/>
    <n v="2017"/>
    <x v="0"/>
    <n v="2017"/>
    <n v="6"/>
    <n v="24656"/>
    <s v="Canada"/>
  </r>
  <r>
    <s v="All"/>
    <s v="All"/>
    <x v="1"/>
    <x v="0"/>
    <s v="Non-Border Ports"/>
    <s v="Continental"/>
    <s v="Charlotte Customs District "/>
    <s v="All"/>
    <s v="All"/>
    <n v="2017"/>
    <x v="0"/>
    <n v="2017"/>
    <n v="6"/>
    <n v="1771545"/>
    <s v="Canada"/>
  </r>
  <r>
    <s v="All"/>
    <s v="All"/>
    <x v="0"/>
    <x v="0"/>
    <s v="Non-Border Ports"/>
    <s v="Great Lakes"/>
    <s v="Chicago Customs District "/>
    <s v="All"/>
    <s v="All"/>
    <n v="2017"/>
    <x v="0"/>
    <n v="2017"/>
    <n v="7"/>
    <n v="210115"/>
    <s v="Canada"/>
  </r>
  <r>
    <s v="All"/>
    <s v="All"/>
    <x v="1"/>
    <x v="0"/>
    <s v="Non-Border Ports"/>
    <s v="Great Lakes"/>
    <s v="Chicago Customs District "/>
    <s v="All"/>
    <s v="All"/>
    <n v="2017"/>
    <x v="0"/>
    <n v="2017"/>
    <n v="7"/>
    <n v="60865194"/>
    <s v="Canada"/>
  </r>
  <r>
    <s v="All"/>
    <s v="All"/>
    <x v="0"/>
    <x v="0"/>
    <s v="Non-Border Ports"/>
    <s v="Continental"/>
    <s v="Cleveland Customs District "/>
    <s v="All"/>
    <s v="All"/>
    <n v="2017"/>
    <x v="0"/>
    <n v="2017"/>
    <n v="8"/>
    <n v="2260254"/>
    <s v="Canada"/>
  </r>
  <r>
    <s v="All"/>
    <s v="All"/>
    <x v="1"/>
    <x v="0"/>
    <s v="Non-Border Ports"/>
    <s v="Continental"/>
    <s v="Cleveland Customs District "/>
    <s v="All"/>
    <s v="All"/>
    <n v="2017"/>
    <x v="0"/>
    <n v="2017"/>
    <n v="8"/>
    <n v="374861925"/>
    <s v="Canada"/>
  </r>
  <r>
    <s v="All"/>
    <s v="All"/>
    <x v="0"/>
    <x v="0"/>
    <s v="Non-Border Ports"/>
    <s v="Great Lakes"/>
    <s v="Cleveland Customs District "/>
    <s v="All"/>
    <s v="All"/>
    <n v="2017"/>
    <x v="0"/>
    <n v="2017"/>
    <n v="9"/>
    <n v="27504717"/>
    <s v="Canada"/>
  </r>
  <r>
    <s v="All"/>
    <s v="All"/>
    <x v="1"/>
    <x v="0"/>
    <s v="Non-Border Ports"/>
    <s v="Great Lakes"/>
    <s v="Cleveland Customs District "/>
    <s v="All"/>
    <s v="All"/>
    <n v="2017"/>
    <x v="0"/>
    <n v="2017"/>
    <n v="9"/>
    <n v="5298371600"/>
    <s v="Canada"/>
  </r>
  <r>
    <s v="All"/>
    <s v="All"/>
    <x v="0"/>
    <x v="0"/>
    <s v="Non-Border Ports"/>
    <s v="Great Lakes"/>
    <s v="Cleveland Ohio Customs District "/>
    <s v="All"/>
    <s v="All"/>
    <n v="2017"/>
    <x v="0"/>
    <n v="2017"/>
    <n v="10"/>
    <n v="120811"/>
    <s v="Canada"/>
  </r>
  <r>
    <s v="All"/>
    <s v="All"/>
    <x v="1"/>
    <x v="0"/>
    <s v="Non-Border Ports"/>
    <s v="Great Lakes"/>
    <s v="Cleveland Ohio Customs District "/>
    <s v="All"/>
    <s v="All"/>
    <n v="2017"/>
    <x v="0"/>
    <n v="2017"/>
    <n v="10"/>
    <n v="5199868"/>
    <s v="Canada"/>
  </r>
  <r>
    <s v="All"/>
    <s v="All"/>
    <x v="0"/>
    <x v="0"/>
    <s v="Non-Border Ports"/>
    <s v="Pacific"/>
    <s v="Columbia-Snake Customs District "/>
    <s v="All"/>
    <s v="All"/>
    <n v="2017"/>
    <x v="0"/>
    <n v="2017"/>
    <n v="11"/>
    <n v="64949"/>
    <s v="Canada"/>
  </r>
  <r>
    <s v="All"/>
    <s v="All"/>
    <x v="1"/>
    <x v="0"/>
    <s v="Non-Border Ports"/>
    <s v="Pacific"/>
    <s v="Columbia-Snake Customs District "/>
    <s v="All"/>
    <s v="All"/>
    <n v="2017"/>
    <x v="0"/>
    <n v="2017"/>
    <n v="11"/>
    <n v="24790901"/>
    <s v="Canada"/>
  </r>
  <r>
    <s v="All"/>
    <s v="All"/>
    <x v="0"/>
    <x v="0"/>
    <s v="Non-Border Ports"/>
    <s v="Continental"/>
    <s v="Dallas/Ft Worth Customs District "/>
    <s v="All"/>
    <s v="All"/>
    <n v="2017"/>
    <x v="0"/>
    <n v="2017"/>
    <n v="12"/>
    <n v="414569"/>
    <s v="Canada"/>
  </r>
  <r>
    <s v="All"/>
    <s v="All"/>
    <x v="1"/>
    <x v="0"/>
    <s v="Non-Border Ports"/>
    <s v="Continental"/>
    <s v="Dallas/Ft Worth Customs District "/>
    <s v="All"/>
    <s v="All"/>
    <n v="2017"/>
    <x v="0"/>
    <n v="2017"/>
    <n v="12"/>
    <n v="154253992"/>
    <s v="Canada"/>
  </r>
  <r>
    <s v="All"/>
    <s v="All"/>
    <x v="0"/>
    <x v="0"/>
    <s v="Non-Border Ports"/>
    <s v="Great Lakes"/>
    <s v="Detroit Customs District "/>
    <s v="All"/>
    <s v="All"/>
    <n v="2017"/>
    <x v="0"/>
    <n v="2017"/>
    <n v="13"/>
    <n v="49551160"/>
    <s v="Canada"/>
  </r>
  <r>
    <s v="All"/>
    <s v="All"/>
    <x v="1"/>
    <x v="0"/>
    <s v="Non-Border Ports"/>
    <s v="Great Lakes"/>
    <s v="Detroit Customs District "/>
    <s v="All"/>
    <s v="All"/>
    <n v="2017"/>
    <x v="0"/>
    <n v="2017"/>
    <n v="13"/>
    <n v="1203513067"/>
    <s v="Canada"/>
  </r>
  <r>
    <s v="All"/>
    <s v="All"/>
    <x v="0"/>
    <x v="0"/>
    <s v="Non-Border Ports"/>
    <s v="Great Lakes"/>
    <s v="Duluth Customs District "/>
    <s v="All"/>
    <s v="All"/>
    <n v="2017"/>
    <x v="0"/>
    <n v="2017"/>
    <n v="14"/>
    <n v="654945"/>
    <s v="Canada"/>
  </r>
  <r>
    <s v="All"/>
    <s v="All"/>
    <x v="1"/>
    <x v="0"/>
    <s v="Non-Border Ports"/>
    <s v="Great Lakes"/>
    <s v="Duluth Customs District "/>
    <s v="All"/>
    <s v="All"/>
    <n v="2017"/>
    <x v="0"/>
    <n v="2017"/>
    <n v="14"/>
    <n v="4403470"/>
    <s v="Canada"/>
  </r>
  <r>
    <s v="All"/>
    <s v="All"/>
    <x v="0"/>
    <x v="0"/>
    <s v="Southern Border Ports"/>
    <s v="Continental"/>
    <s v="El Paso Customs District "/>
    <s v="All"/>
    <s v="All"/>
    <n v="2017"/>
    <x v="0"/>
    <n v="2017"/>
    <n v="15"/>
    <n v="13792"/>
    <s v="Canada"/>
  </r>
  <r>
    <s v="All"/>
    <s v="All"/>
    <x v="1"/>
    <x v="0"/>
    <s v="Southern Border Ports"/>
    <s v="Continental"/>
    <s v="El Paso Customs District "/>
    <s v="All"/>
    <s v="All"/>
    <n v="2017"/>
    <x v="0"/>
    <n v="2017"/>
    <n v="15"/>
    <n v="1174501"/>
    <s v="Canada"/>
  </r>
  <r>
    <s v="All"/>
    <s v="All"/>
    <x v="0"/>
    <x v="0"/>
    <s v="Northern Border Ports"/>
    <s v="Continental"/>
    <s v="Great Falls Customs District "/>
    <s v="All"/>
    <s v="All"/>
    <n v="2017"/>
    <x v="0"/>
    <n v="2017"/>
    <n v="16"/>
    <n v="2217499"/>
    <s v="Canada"/>
  </r>
  <r>
    <s v="All"/>
    <s v="All"/>
    <x v="1"/>
    <x v="0"/>
    <s v="Northern Border Ports"/>
    <s v="Continental"/>
    <s v="Great Falls Customs District "/>
    <s v="All"/>
    <s v="All"/>
    <n v="2017"/>
    <x v="0"/>
    <n v="2017"/>
    <n v="16"/>
    <n v="119827472"/>
    <s v="Canada"/>
  </r>
  <r>
    <s v="All"/>
    <s v="All"/>
    <x v="0"/>
    <x v="0"/>
    <s v="Non-Border Ports"/>
    <s v="Pacific"/>
    <s v="Honolulu Customs District "/>
    <s v="All"/>
    <s v="All"/>
    <n v="2017"/>
    <x v="0"/>
    <n v="2017"/>
    <n v="17"/>
    <n v="1383246"/>
    <s v="Canada"/>
  </r>
  <r>
    <s v="All"/>
    <s v="All"/>
    <x v="1"/>
    <x v="0"/>
    <s v="Non-Border Ports"/>
    <s v="Pacific"/>
    <s v="Honolulu Customs District "/>
    <s v="All"/>
    <s v="All"/>
    <n v="2017"/>
    <x v="0"/>
    <n v="2017"/>
    <n v="17"/>
    <n v="8939160"/>
    <s v="Canada"/>
  </r>
  <r>
    <s v="All"/>
    <s v="All"/>
    <x v="0"/>
    <x v="0"/>
    <s v="Non-Border Ports"/>
    <s v="Gulf Coast"/>
    <s v="Houston-Galveston Customs District "/>
    <s v="All"/>
    <s v="All"/>
    <n v="2017"/>
    <x v="0"/>
    <n v="2017"/>
    <n v="18"/>
    <n v="116211"/>
    <s v="Canada"/>
  </r>
  <r>
    <s v="All"/>
    <s v="All"/>
    <x v="1"/>
    <x v="0"/>
    <s v="Non-Border Ports"/>
    <s v="Gulf Coast"/>
    <s v="Houston-Galveston Customs District "/>
    <s v="All"/>
    <s v="All"/>
    <n v="2017"/>
    <x v="0"/>
    <n v="2017"/>
    <n v="18"/>
    <n v="21078426"/>
    <s v="Canada"/>
  </r>
  <r>
    <s v="All"/>
    <s v="All"/>
    <x v="0"/>
    <x v="0"/>
    <s v="Southern Border Ports"/>
    <s v="Continental"/>
    <s v="Laredo Customs District "/>
    <s v="All"/>
    <s v="All"/>
    <n v="2017"/>
    <x v="0"/>
    <n v="2017"/>
    <n v="19"/>
    <n v="27082"/>
    <s v="Canada"/>
  </r>
  <r>
    <s v="All"/>
    <s v="All"/>
    <x v="1"/>
    <x v="0"/>
    <s v="Southern Border Ports"/>
    <s v="Continental"/>
    <s v="Laredo Customs District "/>
    <s v="All"/>
    <s v="All"/>
    <n v="2017"/>
    <x v="0"/>
    <n v="2017"/>
    <n v="19"/>
    <n v="746674"/>
    <s v="Canada"/>
  </r>
  <r>
    <s v="All"/>
    <s v="All"/>
    <x v="0"/>
    <x v="0"/>
    <s v="Non-Border Ports"/>
    <s v="Pacific"/>
    <s v="Los Angeles Customs District "/>
    <s v="All"/>
    <s v="All"/>
    <n v="2017"/>
    <x v="0"/>
    <n v="2017"/>
    <n v="20"/>
    <n v="1224716"/>
    <s v="Canada"/>
  </r>
  <r>
    <s v="All"/>
    <s v="All"/>
    <x v="1"/>
    <x v="0"/>
    <s v="Non-Border Ports"/>
    <s v="Pacific"/>
    <s v="Los Angeles Customs District "/>
    <s v="All"/>
    <s v="All"/>
    <n v="2017"/>
    <x v="0"/>
    <n v="2017"/>
    <n v="20"/>
    <n v="105021592"/>
    <s v="Canada"/>
  </r>
  <r>
    <s v="All"/>
    <s v="All"/>
    <x v="0"/>
    <x v="0"/>
    <s v="Non-Border Ports"/>
    <s v="Atlantic"/>
    <s v="Miami Customs District "/>
    <s v="All"/>
    <s v="All"/>
    <n v="2017"/>
    <x v="0"/>
    <n v="2017"/>
    <n v="21"/>
    <n v="178626"/>
    <s v="Canada"/>
  </r>
  <r>
    <s v="All"/>
    <s v="All"/>
    <x v="1"/>
    <x v="0"/>
    <s v="Non-Border Ports"/>
    <s v="Atlantic"/>
    <s v="Miami Customs District "/>
    <s v="All"/>
    <s v="All"/>
    <n v="2017"/>
    <x v="0"/>
    <n v="2017"/>
    <n v="21"/>
    <n v="44836179"/>
    <s v="Canada"/>
  </r>
  <r>
    <s v="All"/>
    <s v="All"/>
    <x v="0"/>
    <x v="0"/>
    <s v="Non-Border Ports"/>
    <s v="Great Lakes"/>
    <s v="Milwaukee Customs District "/>
    <s v="All"/>
    <s v="All"/>
    <n v="2017"/>
    <x v="0"/>
    <n v="2017"/>
    <n v="22"/>
    <n v="27423"/>
    <s v="Canada"/>
  </r>
  <r>
    <s v="All"/>
    <s v="All"/>
    <x v="1"/>
    <x v="0"/>
    <s v="Non-Border Ports"/>
    <s v="Great Lakes"/>
    <s v="Milwaukee Customs District "/>
    <s v="All"/>
    <s v="All"/>
    <n v="2017"/>
    <x v="0"/>
    <n v="2017"/>
    <n v="22"/>
    <n v="4657924"/>
    <s v="Canada"/>
  </r>
  <r>
    <s v="All"/>
    <s v="All"/>
    <x v="0"/>
    <x v="0"/>
    <s v="Non-Border Ports"/>
    <s v="Continental"/>
    <s v="Minneapolis Customs District "/>
    <s v="All"/>
    <s v="All"/>
    <n v="2017"/>
    <x v="0"/>
    <n v="2017"/>
    <n v="23"/>
    <n v="2299526"/>
    <s v="Canada"/>
  </r>
  <r>
    <s v="All"/>
    <s v="All"/>
    <x v="1"/>
    <x v="0"/>
    <s v="Non-Border Ports"/>
    <s v="Continental"/>
    <s v="Minneapolis Customs District "/>
    <s v="All"/>
    <s v="All"/>
    <n v="2017"/>
    <x v="0"/>
    <n v="2017"/>
    <n v="23"/>
    <n v="346271493"/>
    <s v="Canada"/>
  </r>
  <r>
    <s v="All"/>
    <s v="All"/>
    <x v="0"/>
    <x v="0"/>
    <s v="Non-Border Ports"/>
    <s v="Gulf Coast"/>
    <s v="Mobile Customs District "/>
    <s v="All"/>
    <s v="All"/>
    <n v="2017"/>
    <x v="0"/>
    <n v="2017"/>
    <n v="24"/>
    <n v="23712"/>
    <s v="Canada"/>
  </r>
  <r>
    <s v="All"/>
    <s v="All"/>
    <x v="1"/>
    <x v="0"/>
    <s v="Non-Border Ports"/>
    <s v="Gulf Coast"/>
    <s v="Mobile Customs District "/>
    <s v="All"/>
    <s v="All"/>
    <n v="2017"/>
    <x v="0"/>
    <n v="2017"/>
    <n v="24"/>
    <n v="433488"/>
    <s v="Canada"/>
  </r>
  <r>
    <s v="All"/>
    <s v="All"/>
    <x v="0"/>
    <x v="0"/>
    <s v="Non-Border Ports"/>
    <s v="Continental"/>
    <s v="New Orleans Customs District "/>
    <s v="All"/>
    <s v="All"/>
    <n v="2017"/>
    <x v="0"/>
    <n v="2017"/>
    <n v="25"/>
    <n v="2051559"/>
    <s v="Canada"/>
  </r>
  <r>
    <s v="All"/>
    <s v="All"/>
    <x v="1"/>
    <x v="0"/>
    <s v="Non-Border Ports"/>
    <s v="Continental"/>
    <s v="New Orleans Customs District "/>
    <s v="All"/>
    <s v="All"/>
    <n v="2017"/>
    <x v="0"/>
    <n v="2017"/>
    <n v="25"/>
    <n v="621887754"/>
    <s v="Canada"/>
  </r>
  <r>
    <s v="All"/>
    <s v="All"/>
    <x v="0"/>
    <x v="0"/>
    <s v="Non-Border Ports"/>
    <s v="Gulf Coast"/>
    <s v="New Orleans Customs District "/>
    <s v="All"/>
    <s v="All"/>
    <n v="2017"/>
    <x v="0"/>
    <n v="2017"/>
    <n v="26"/>
    <n v="43501163"/>
    <s v="Canada"/>
  </r>
  <r>
    <s v="All"/>
    <s v="All"/>
    <x v="1"/>
    <x v="0"/>
    <s v="Non-Border Ports"/>
    <s v="Gulf Coast"/>
    <s v="New Orleans Customs District "/>
    <s v="All"/>
    <s v="All"/>
    <n v="2017"/>
    <x v="0"/>
    <n v="2017"/>
    <n v="26"/>
    <n v="5478171205"/>
    <s v="Canada"/>
  </r>
  <r>
    <s v="All"/>
    <s v="All"/>
    <x v="0"/>
    <x v="0"/>
    <s v="Non-Border Ports"/>
    <s v="Atlantic"/>
    <s v="New York City Customs District "/>
    <s v="All"/>
    <s v="All"/>
    <n v="2017"/>
    <x v="0"/>
    <n v="2017"/>
    <n v="27"/>
    <n v="291"/>
    <s v="Canada"/>
  </r>
  <r>
    <s v="All"/>
    <s v="All"/>
    <x v="1"/>
    <x v="0"/>
    <s v="Non-Border Ports"/>
    <s v="Atlantic"/>
    <s v="New York City Customs District "/>
    <s v="All"/>
    <s v="All"/>
    <n v="2017"/>
    <x v="0"/>
    <n v="2017"/>
    <n v="27"/>
    <n v="131223"/>
    <s v="Canada"/>
  </r>
  <r>
    <s v="All"/>
    <s v="All"/>
    <x v="0"/>
    <x v="0"/>
    <s v="Non-Border Ports"/>
    <s v="Continental"/>
    <s v="New York City Customs District "/>
    <s v="All"/>
    <s v="All"/>
    <n v="2017"/>
    <x v="0"/>
    <n v="2017"/>
    <n v="28"/>
    <n v="604488"/>
    <s v="Canada"/>
  </r>
  <r>
    <s v="All"/>
    <s v="All"/>
    <x v="1"/>
    <x v="0"/>
    <s v="Non-Border Ports"/>
    <s v="Continental"/>
    <s v="New York City Customs District "/>
    <s v="All"/>
    <s v="All"/>
    <n v="2017"/>
    <x v="0"/>
    <n v="2017"/>
    <n v="28"/>
    <n v="77998546"/>
    <s v="Canada"/>
  </r>
  <r>
    <s v="All"/>
    <s v="All"/>
    <x v="0"/>
    <x v="0"/>
    <s v="Southern Border Ports"/>
    <s v="Continental"/>
    <s v="Nogales Customs District "/>
    <s v="All"/>
    <s v="All"/>
    <n v="2017"/>
    <x v="0"/>
    <n v="2017"/>
    <n v="29"/>
    <n v="93598"/>
    <s v="Canada"/>
  </r>
  <r>
    <s v="All"/>
    <s v="All"/>
    <x v="1"/>
    <x v="0"/>
    <s v="Southern Border Ports"/>
    <s v="Continental"/>
    <s v="Nogales Customs District "/>
    <s v="All"/>
    <s v="All"/>
    <n v="2017"/>
    <x v="0"/>
    <n v="2017"/>
    <n v="29"/>
    <n v="21227877"/>
    <s v="Canada"/>
  </r>
  <r>
    <s v="All"/>
    <s v="All"/>
    <x v="0"/>
    <x v="0"/>
    <s v="Non-Border Ports"/>
    <s v="Atlantic"/>
    <s v="Norfolk Customs District "/>
    <s v="All"/>
    <s v="All"/>
    <n v="2017"/>
    <x v="0"/>
    <n v="2017"/>
    <n v="30"/>
    <n v="4886"/>
    <s v="Canada"/>
  </r>
  <r>
    <s v="All"/>
    <s v="All"/>
    <x v="1"/>
    <x v="0"/>
    <s v="Non-Border Ports"/>
    <s v="Atlantic"/>
    <s v="Norfolk Customs District "/>
    <s v="All"/>
    <s v="All"/>
    <n v="2017"/>
    <x v="0"/>
    <n v="2017"/>
    <n v="30"/>
    <n v="890571"/>
    <s v="Canada"/>
  </r>
  <r>
    <s v="All"/>
    <s v="All"/>
    <x v="0"/>
    <x v="0"/>
    <s v="Northern Border Ports"/>
    <s v="Great Lakes"/>
    <s v="Ogdensburg Customs District "/>
    <s v="All"/>
    <s v="All"/>
    <n v="2017"/>
    <x v="0"/>
    <n v="2017"/>
    <n v="31"/>
    <n v="3406053"/>
    <s v="Canada"/>
  </r>
  <r>
    <s v="All"/>
    <s v="All"/>
    <x v="1"/>
    <x v="0"/>
    <s v="Northern Border Ports"/>
    <s v="Great Lakes"/>
    <s v="Ogdensburg Customs District "/>
    <s v="All"/>
    <s v="All"/>
    <n v="2017"/>
    <x v="0"/>
    <n v="2017"/>
    <n v="31"/>
    <n v="177090049"/>
    <s v="Canada"/>
  </r>
  <r>
    <s v="All"/>
    <s v="All"/>
    <x v="0"/>
    <x v="0"/>
    <s v="Northern Border Ports"/>
    <s v="Continental"/>
    <s v="Pembina Customs District "/>
    <s v="All"/>
    <s v="All"/>
    <n v="2017"/>
    <x v="0"/>
    <n v="2017"/>
    <n v="32"/>
    <n v="2971111"/>
    <s v="Canada"/>
  </r>
  <r>
    <s v="All"/>
    <s v="All"/>
    <x v="1"/>
    <x v="0"/>
    <s v="Northern Border Ports"/>
    <s v="Continental"/>
    <s v="Pembina Customs District "/>
    <s v="All"/>
    <s v="All"/>
    <n v="2017"/>
    <x v="0"/>
    <n v="2017"/>
    <n v="32"/>
    <n v="95570883"/>
    <s v="Canada"/>
  </r>
  <r>
    <s v="All"/>
    <s v="All"/>
    <x v="0"/>
    <x v="0"/>
    <s v="Non-Border Ports"/>
    <s v="Atlantic"/>
    <s v="Philadelphia Customs District "/>
    <s v="All"/>
    <s v="All"/>
    <n v="2017"/>
    <x v="0"/>
    <n v="2017"/>
    <n v="33"/>
    <n v="154343"/>
    <s v="Canada"/>
  </r>
  <r>
    <s v="All"/>
    <s v="All"/>
    <x v="1"/>
    <x v="0"/>
    <s v="Non-Border Ports"/>
    <s v="Atlantic"/>
    <s v="Philadelphia Customs District "/>
    <s v="All"/>
    <s v="All"/>
    <n v="2017"/>
    <x v="0"/>
    <n v="2017"/>
    <n v="33"/>
    <n v="40507170"/>
    <s v="Canada"/>
  </r>
  <r>
    <s v="All"/>
    <s v="All"/>
    <x v="0"/>
    <x v="0"/>
    <s v="Non-Border Ports"/>
    <s v="Gulf Coast"/>
    <s v="Port Arthur Customs District "/>
    <s v="All"/>
    <s v="All"/>
    <n v="2017"/>
    <x v="0"/>
    <n v="2017"/>
    <n v="34"/>
    <n v="252"/>
    <s v="Canada"/>
  </r>
  <r>
    <s v="All"/>
    <s v="All"/>
    <x v="1"/>
    <x v="0"/>
    <s v="Non-Border Ports"/>
    <s v="Gulf Coast"/>
    <s v="Port Arthur Customs District "/>
    <s v="All"/>
    <s v="All"/>
    <n v="2017"/>
    <x v="0"/>
    <n v="2017"/>
    <n v="34"/>
    <n v="81520"/>
    <s v="Canada"/>
  </r>
  <r>
    <s v="All"/>
    <s v="All"/>
    <x v="0"/>
    <x v="0"/>
    <s v="Northern Border Ports"/>
    <s v="Atlantic"/>
    <s v="Portland Customs District "/>
    <s v="All"/>
    <s v="All"/>
    <n v="2017"/>
    <x v="0"/>
    <n v="2017"/>
    <n v="35"/>
    <n v="2112548"/>
    <s v="Canada"/>
  </r>
  <r>
    <s v="All"/>
    <s v="All"/>
    <x v="1"/>
    <x v="0"/>
    <s v="Northern Border Ports"/>
    <s v="Atlantic"/>
    <s v="Portland Customs District "/>
    <s v="All"/>
    <s v="All"/>
    <n v="2017"/>
    <x v="0"/>
    <n v="2017"/>
    <n v="35"/>
    <n v="150467889"/>
    <s v="Canada"/>
  </r>
  <r>
    <s v="All"/>
    <s v="All"/>
    <x v="0"/>
    <x v="0"/>
    <s v="Non-Border Ports"/>
    <s v="Atlantic"/>
    <s v="Providence Customs District "/>
    <s v="All"/>
    <s v="All"/>
    <n v="2017"/>
    <x v="0"/>
    <n v="2017"/>
    <n v="36"/>
    <n v="819"/>
    <s v="Canada"/>
  </r>
  <r>
    <s v="All"/>
    <s v="All"/>
    <x v="1"/>
    <x v="0"/>
    <s v="Non-Border Ports"/>
    <s v="Atlantic"/>
    <s v="Providence Customs District "/>
    <s v="All"/>
    <s v="All"/>
    <n v="2017"/>
    <x v="0"/>
    <n v="2017"/>
    <n v="36"/>
    <n v="221300"/>
    <s v="Canada"/>
  </r>
  <r>
    <s v="All"/>
    <s v="All"/>
    <x v="0"/>
    <x v="0"/>
    <s v="Southern Border Ports"/>
    <s v="Continental"/>
    <s v="San Diego Customs District "/>
    <s v="All"/>
    <s v="All"/>
    <n v="2017"/>
    <x v="0"/>
    <n v="2017"/>
    <n v="37"/>
    <n v="58689"/>
    <s v="Canada"/>
  </r>
  <r>
    <s v="All"/>
    <s v="All"/>
    <x v="1"/>
    <x v="0"/>
    <s v="Southern Border Ports"/>
    <s v="Continental"/>
    <s v="San Diego Customs District "/>
    <s v="All"/>
    <s v="All"/>
    <n v="2017"/>
    <x v="0"/>
    <n v="2017"/>
    <n v="37"/>
    <n v="2509556"/>
    <s v="Canada"/>
  </r>
  <r>
    <s v="All"/>
    <s v="All"/>
    <x v="0"/>
    <x v="0"/>
    <s v="Non-Border Ports"/>
    <s v="Pacific"/>
    <s v="San Francisco Customs District "/>
    <s v="All"/>
    <s v="All"/>
    <n v="2017"/>
    <x v="0"/>
    <n v="2017"/>
    <n v="38"/>
    <n v="590225"/>
    <s v="Canada"/>
  </r>
  <r>
    <s v="All"/>
    <s v="All"/>
    <x v="1"/>
    <x v="0"/>
    <s v="Non-Border Ports"/>
    <s v="Pacific"/>
    <s v="San Francisco Customs District "/>
    <s v="All"/>
    <s v="All"/>
    <n v="2017"/>
    <x v="0"/>
    <n v="2017"/>
    <n v="38"/>
    <n v="130856078"/>
    <s v="Canada"/>
  </r>
  <r>
    <s v="All"/>
    <s v="All"/>
    <x v="0"/>
    <x v="0"/>
    <s v="Non-Border Ports"/>
    <s v="Atlantic"/>
    <s v="San Juan Customs District "/>
    <s v="All"/>
    <s v="All"/>
    <n v="2017"/>
    <x v="0"/>
    <n v="2017"/>
    <n v="39"/>
    <n v="215186"/>
    <s v="Canada"/>
  </r>
  <r>
    <s v="All"/>
    <s v="All"/>
    <x v="1"/>
    <x v="0"/>
    <s v="Non-Border Ports"/>
    <s v="Atlantic"/>
    <s v="San Juan Customs District "/>
    <s v="All"/>
    <s v="All"/>
    <n v="2017"/>
    <x v="0"/>
    <n v="2017"/>
    <n v="39"/>
    <n v="7294767"/>
    <s v="Canada"/>
  </r>
  <r>
    <s v="All"/>
    <s v="All"/>
    <x v="0"/>
    <x v="0"/>
    <s v="Non-Border Ports"/>
    <s v="Atlantic"/>
    <s v="Savannah Customs District "/>
    <s v="All"/>
    <s v="All"/>
    <n v="2017"/>
    <x v="0"/>
    <n v="2017"/>
    <n v="40"/>
    <n v="1622"/>
    <s v="Canada"/>
  </r>
  <r>
    <s v="All"/>
    <s v="All"/>
    <x v="1"/>
    <x v="0"/>
    <s v="Non-Border Ports"/>
    <s v="Atlantic"/>
    <s v="Savannah Customs District "/>
    <s v="All"/>
    <s v="All"/>
    <n v="2017"/>
    <x v="0"/>
    <n v="2017"/>
    <n v="40"/>
    <n v="581933"/>
    <s v="Canada"/>
  </r>
  <r>
    <s v="All"/>
    <s v="All"/>
    <x v="0"/>
    <x v="0"/>
    <s v="Non-Border Ports"/>
    <s v="Continental"/>
    <s v="Savannah Customs District "/>
    <s v="All"/>
    <s v="All"/>
    <n v="2017"/>
    <x v="0"/>
    <n v="2017"/>
    <n v="41"/>
    <n v="508412"/>
    <s v="Canada"/>
  </r>
  <r>
    <s v="All"/>
    <s v="All"/>
    <x v="1"/>
    <x v="0"/>
    <s v="Non-Border Ports"/>
    <s v="Continental"/>
    <s v="Savannah Customs District "/>
    <s v="All"/>
    <s v="All"/>
    <n v="2017"/>
    <x v="0"/>
    <n v="2017"/>
    <n v="41"/>
    <n v="55861211"/>
    <s v="Canada"/>
  </r>
  <r>
    <s v="All"/>
    <s v="All"/>
    <x v="0"/>
    <x v="0"/>
    <s v="Northern Border Ports"/>
    <s v="Pacific"/>
    <s v="Seattle Customs District "/>
    <s v="All"/>
    <s v="All"/>
    <n v="2017"/>
    <x v="0"/>
    <n v="2017"/>
    <n v="42"/>
    <n v="8803174"/>
    <s v="Canada"/>
  </r>
  <r>
    <s v="All"/>
    <s v="All"/>
    <x v="1"/>
    <x v="0"/>
    <s v="Northern Border Ports"/>
    <s v="Pacific"/>
    <s v="Seattle Customs District "/>
    <s v="All"/>
    <s v="All"/>
    <n v="2017"/>
    <x v="0"/>
    <n v="2017"/>
    <n v="42"/>
    <n v="636159400"/>
    <s v="Canada"/>
  </r>
  <r>
    <s v="All"/>
    <s v="All"/>
    <x v="0"/>
    <x v="0"/>
    <s v="Northern Border Ports"/>
    <s v="Continental"/>
    <s v="St Albans Customs District "/>
    <s v="All"/>
    <s v="All"/>
    <n v="2017"/>
    <x v="0"/>
    <n v="2017"/>
    <n v="43"/>
    <n v="371690"/>
    <s v="Canada"/>
  </r>
  <r>
    <s v="All"/>
    <s v="All"/>
    <x v="1"/>
    <x v="0"/>
    <s v="Northern Border Ports"/>
    <s v="Continental"/>
    <s v="St Albans Customs District "/>
    <s v="All"/>
    <s v="All"/>
    <n v="2017"/>
    <x v="0"/>
    <n v="2017"/>
    <n v="43"/>
    <n v="21153083"/>
    <s v="Canada"/>
  </r>
  <r>
    <s v="All"/>
    <s v="All"/>
    <x v="0"/>
    <x v="0"/>
    <s v="Non-Border Ports"/>
    <s v="Continental"/>
    <s v="St Louis Customs District "/>
    <s v="All"/>
    <s v="All"/>
    <n v="2017"/>
    <x v="0"/>
    <n v="2017"/>
    <n v="44"/>
    <n v="82196"/>
    <s v="Canada"/>
  </r>
  <r>
    <s v="All"/>
    <s v="All"/>
    <x v="1"/>
    <x v="0"/>
    <s v="Non-Border Ports"/>
    <s v="Continental"/>
    <s v="St Louis Customs District "/>
    <s v="All"/>
    <s v="All"/>
    <n v="2017"/>
    <x v="0"/>
    <n v="2017"/>
    <n v="44"/>
    <n v="26679058"/>
    <s v="Canada"/>
  </r>
  <r>
    <s v="All"/>
    <s v="All"/>
    <x v="0"/>
    <x v="0"/>
    <s v="Non-Border Ports"/>
    <s v="Gulf Coast"/>
    <s v="Tampa Customs District "/>
    <s v="All"/>
    <s v="All"/>
    <n v="2017"/>
    <x v="0"/>
    <n v="2017"/>
    <n v="45"/>
    <n v="80564"/>
    <s v="Canada"/>
  </r>
  <r>
    <s v="All"/>
    <s v="All"/>
    <x v="1"/>
    <x v="0"/>
    <s v="Non-Border Ports"/>
    <s v="Gulf Coast"/>
    <s v="Tampa Customs District "/>
    <s v="All"/>
    <s v="All"/>
    <n v="2017"/>
    <x v="0"/>
    <n v="2017"/>
    <n v="45"/>
    <n v="41866046"/>
    <s v="Canada"/>
  </r>
  <r>
    <s v="All"/>
    <s v="All"/>
    <x v="0"/>
    <x v="0"/>
    <s v="Non-Border Ports"/>
    <s v="Atlantic"/>
    <s v="Virgin Islands(USA) Customs District "/>
    <s v="All"/>
    <s v="All"/>
    <n v="2017"/>
    <x v="0"/>
    <n v="2017"/>
    <n v="46"/>
    <n v="1385"/>
    <s v="Canada"/>
  </r>
  <r>
    <s v="All"/>
    <s v="All"/>
    <x v="1"/>
    <x v="0"/>
    <s v="Non-Border Ports"/>
    <s v="Atlantic"/>
    <s v="Virgin Islands(USA) Customs District "/>
    <s v="All"/>
    <s v="All"/>
    <n v="2017"/>
    <x v="0"/>
    <n v="2017"/>
    <n v="46"/>
    <n v="124499"/>
    <s v="Canada"/>
  </r>
  <r>
    <s v="All"/>
    <s v="All"/>
    <x v="0"/>
    <x v="0"/>
    <s v="Non-Border Ports"/>
    <s v="Continental"/>
    <s v="Washington DC Customs District "/>
    <s v="All"/>
    <s v="All"/>
    <n v="2017"/>
    <x v="0"/>
    <n v="2017"/>
    <n v="47"/>
    <n v="12500"/>
    <s v="Canada"/>
  </r>
  <r>
    <s v="All"/>
    <s v="All"/>
    <x v="1"/>
    <x v="0"/>
    <s v="Non-Border Ports"/>
    <s v="Continental"/>
    <s v="Washington DC Customs District "/>
    <s v="All"/>
    <s v="All"/>
    <n v="2017"/>
    <x v="0"/>
    <n v="2017"/>
    <n v="47"/>
    <n v="2153708"/>
    <s v="Canada"/>
  </r>
  <r>
    <s v="All"/>
    <s v="All"/>
    <x v="0"/>
    <x v="1"/>
    <s v="Border - Not Applicable"/>
    <m/>
    <s v="Low-Valued Imports And Exports"/>
    <s v="All"/>
    <s v="All"/>
    <n v="2017"/>
    <x v="0"/>
    <n v="2017"/>
    <n v="48"/>
    <n v="0"/>
    <s v="Canada"/>
  </r>
  <r>
    <s v="All"/>
    <s v="All"/>
    <x v="1"/>
    <x v="1"/>
    <s v="Border - Not Applicable"/>
    <m/>
    <s v="Low-Valued Imports And Exports"/>
    <s v="All"/>
    <s v="All"/>
    <n v="2017"/>
    <x v="0"/>
    <n v="2017"/>
    <n v="48"/>
    <n v="10260290"/>
    <s v="Canada"/>
  </r>
  <r>
    <s v="All"/>
    <s v="All"/>
    <x v="0"/>
    <x v="1"/>
    <s v="Border - Not Applicable"/>
    <m/>
    <s v="Mail Shipments (Export Only)"/>
    <s v="All"/>
    <s v="All"/>
    <n v="2017"/>
    <x v="0"/>
    <n v="2017"/>
    <n v="49"/>
    <n v="0"/>
    <s v="Canada"/>
  </r>
  <r>
    <s v="All"/>
    <s v="All"/>
    <x v="1"/>
    <x v="1"/>
    <s v="Border - Not Applicable"/>
    <m/>
    <s v="Mail Shipments (Export Only)"/>
    <s v="All"/>
    <s v="All"/>
    <n v="2017"/>
    <x v="0"/>
    <n v="2017"/>
    <n v="49"/>
    <n v="33348140"/>
    <s v="Canada"/>
  </r>
  <r>
    <s v="All"/>
    <s v="All"/>
    <x v="0"/>
    <x v="2"/>
    <s v="Non-Border Ports"/>
    <s v="Pacific"/>
    <s v="Anchorage Customs District "/>
    <s v="All"/>
    <s v="All"/>
    <n v="2017"/>
    <x v="0"/>
    <n v="2017"/>
    <n v="50"/>
    <n v="0"/>
    <s v="Canada"/>
  </r>
  <r>
    <s v="All"/>
    <s v="All"/>
    <x v="1"/>
    <x v="2"/>
    <s v="Non-Border Ports"/>
    <s v="Pacific"/>
    <s v="Anchorage Customs District "/>
    <s v="All"/>
    <s v="All"/>
    <n v="2017"/>
    <x v="0"/>
    <n v="2017"/>
    <n v="50"/>
    <n v="250459"/>
    <s v="Canada"/>
  </r>
  <r>
    <s v="All"/>
    <s v="All"/>
    <x v="0"/>
    <x v="2"/>
    <s v="Non-Border Ports"/>
    <s v="Atlantic"/>
    <s v="Baltimore Customs District "/>
    <s v="All"/>
    <s v="All"/>
    <n v="2017"/>
    <x v="0"/>
    <n v="2017"/>
    <n v="51"/>
    <n v="0"/>
    <s v="Canada"/>
  </r>
  <r>
    <s v="All"/>
    <s v="All"/>
    <x v="1"/>
    <x v="2"/>
    <s v="Non-Border Ports"/>
    <s v="Atlantic"/>
    <s v="Baltimore Customs District "/>
    <s v="All"/>
    <s v="All"/>
    <n v="2017"/>
    <x v="0"/>
    <n v="2017"/>
    <n v="51"/>
    <n v="29333"/>
    <s v="Canada"/>
  </r>
  <r>
    <s v="All"/>
    <s v="All"/>
    <x v="0"/>
    <x v="2"/>
    <s v="Non-Border Ports"/>
    <s v="Atlantic"/>
    <s v="Boston Customs District "/>
    <s v="All"/>
    <s v="All"/>
    <n v="2017"/>
    <x v="0"/>
    <n v="2017"/>
    <n v="52"/>
    <n v="0"/>
    <s v="Canada"/>
  </r>
  <r>
    <s v="All"/>
    <s v="All"/>
    <x v="1"/>
    <x v="2"/>
    <s v="Non-Border Ports"/>
    <s v="Atlantic"/>
    <s v="Boston Customs District "/>
    <s v="All"/>
    <s v="All"/>
    <n v="2017"/>
    <x v="0"/>
    <n v="2017"/>
    <n v="52"/>
    <n v="41203785"/>
    <s v="Canada"/>
  </r>
  <r>
    <s v="All"/>
    <s v="All"/>
    <x v="0"/>
    <x v="2"/>
    <s v="Northern Border Ports"/>
    <s v="Great Lakes"/>
    <s v="Buffalo Customs District "/>
    <s v="All"/>
    <s v="All"/>
    <n v="2017"/>
    <x v="0"/>
    <n v="2017"/>
    <n v="53"/>
    <n v="0"/>
    <s v="Canada"/>
  </r>
  <r>
    <s v="All"/>
    <s v="All"/>
    <x v="1"/>
    <x v="2"/>
    <s v="Northern Border Ports"/>
    <s v="Great Lakes"/>
    <s v="Buffalo Customs District "/>
    <s v="All"/>
    <s v="All"/>
    <n v="2017"/>
    <x v="0"/>
    <n v="2017"/>
    <n v="53"/>
    <n v="153170414"/>
    <s v="Canada"/>
  </r>
  <r>
    <s v="All"/>
    <s v="All"/>
    <x v="0"/>
    <x v="2"/>
    <s v="Non-Border Ports"/>
    <s v="Great Lakes"/>
    <s v="Buffalo Customs District "/>
    <s v="All"/>
    <s v="All"/>
    <n v="2017"/>
    <x v="0"/>
    <n v="2017"/>
    <n v="54"/>
    <n v="0"/>
    <s v="Canada"/>
  </r>
  <r>
    <s v="All"/>
    <s v="All"/>
    <x v="1"/>
    <x v="2"/>
    <s v="Non-Border Ports"/>
    <s v="Great Lakes"/>
    <s v="Buffalo Customs District "/>
    <s v="All"/>
    <s v="All"/>
    <n v="2017"/>
    <x v="0"/>
    <n v="2017"/>
    <n v="54"/>
    <n v="199231"/>
    <s v="Canada"/>
  </r>
  <r>
    <s v="All"/>
    <s v="All"/>
    <x v="0"/>
    <x v="2"/>
    <s v="Non-Border Ports"/>
    <s v="Atlantic"/>
    <s v="Charleston Customs District "/>
    <s v="All"/>
    <s v="All"/>
    <n v="2017"/>
    <x v="0"/>
    <n v="2017"/>
    <n v="55"/>
    <n v="0"/>
    <s v="Canada"/>
  </r>
  <r>
    <s v="All"/>
    <s v="All"/>
    <x v="1"/>
    <x v="2"/>
    <s v="Non-Border Ports"/>
    <s v="Atlantic"/>
    <s v="Charleston Customs District "/>
    <s v="All"/>
    <s v="All"/>
    <n v="2017"/>
    <x v="0"/>
    <n v="2017"/>
    <n v="55"/>
    <n v="7359604"/>
    <s v="Canada"/>
  </r>
  <r>
    <s v="All"/>
    <s v="All"/>
    <x v="0"/>
    <x v="2"/>
    <s v="Non-Border Ports"/>
    <s v="Continental"/>
    <s v="Charlotte Customs District "/>
    <s v="All"/>
    <s v="All"/>
    <n v="2017"/>
    <x v="0"/>
    <n v="2017"/>
    <n v="56"/>
    <n v="0"/>
    <s v="Canada"/>
  </r>
  <r>
    <s v="All"/>
    <s v="All"/>
    <x v="1"/>
    <x v="2"/>
    <s v="Non-Border Ports"/>
    <s v="Continental"/>
    <s v="Charlotte Customs District "/>
    <s v="All"/>
    <s v="All"/>
    <n v="2017"/>
    <x v="0"/>
    <n v="2017"/>
    <n v="56"/>
    <n v="47913"/>
    <s v="Canada"/>
  </r>
  <r>
    <s v="All"/>
    <s v="All"/>
    <x v="0"/>
    <x v="2"/>
    <s v="Non-Border Ports"/>
    <s v="Great Lakes"/>
    <s v="Chicago Customs District "/>
    <s v="All"/>
    <s v="All"/>
    <n v="2017"/>
    <x v="0"/>
    <n v="2017"/>
    <n v="57"/>
    <n v="0"/>
    <s v="Canada"/>
  </r>
  <r>
    <s v="All"/>
    <s v="All"/>
    <x v="1"/>
    <x v="2"/>
    <s v="Non-Border Ports"/>
    <s v="Great Lakes"/>
    <s v="Chicago Customs District "/>
    <s v="All"/>
    <s v="All"/>
    <n v="2017"/>
    <x v="0"/>
    <n v="2017"/>
    <n v="57"/>
    <n v="13915991"/>
    <s v="Canada"/>
  </r>
  <r>
    <s v="All"/>
    <s v="All"/>
    <x v="0"/>
    <x v="2"/>
    <s v="Non-Border Ports"/>
    <s v="Continental"/>
    <s v="Cleveland Customs District "/>
    <s v="All"/>
    <s v="All"/>
    <n v="2017"/>
    <x v="0"/>
    <n v="2017"/>
    <n v="58"/>
    <n v="0"/>
    <s v="Canada"/>
  </r>
  <r>
    <s v="All"/>
    <s v="All"/>
    <x v="1"/>
    <x v="2"/>
    <s v="Non-Border Ports"/>
    <s v="Continental"/>
    <s v="Cleveland Customs District "/>
    <s v="All"/>
    <s v="All"/>
    <n v="2017"/>
    <x v="0"/>
    <n v="2017"/>
    <n v="58"/>
    <n v="3762918"/>
    <s v="Canada"/>
  </r>
  <r>
    <s v="All"/>
    <s v="All"/>
    <x v="0"/>
    <x v="2"/>
    <s v="Non-Border Ports"/>
    <s v="Great Lakes"/>
    <s v="Cleveland Customs District "/>
    <s v="All"/>
    <s v="All"/>
    <n v="2017"/>
    <x v="0"/>
    <n v="2017"/>
    <n v="59"/>
    <n v="0"/>
    <s v="Canada"/>
  </r>
  <r>
    <s v="All"/>
    <s v="All"/>
    <x v="1"/>
    <x v="2"/>
    <s v="Non-Border Ports"/>
    <s v="Great Lakes"/>
    <s v="Cleveland Customs District "/>
    <s v="All"/>
    <s v="All"/>
    <n v="2017"/>
    <x v="0"/>
    <n v="2017"/>
    <n v="59"/>
    <n v="305929278"/>
    <s v="Canada"/>
  </r>
  <r>
    <s v="All"/>
    <s v="All"/>
    <x v="0"/>
    <x v="2"/>
    <s v="Non-Border Ports"/>
    <s v="Great Lakes"/>
    <s v="Cleveland Ohio Customs District "/>
    <s v="All"/>
    <s v="All"/>
    <n v="2017"/>
    <x v="0"/>
    <n v="2017"/>
    <n v="60"/>
    <n v="0"/>
    <s v="Canada"/>
  </r>
  <r>
    <s v="All"/>
    <s v="All"/>
    <x v="1"/>
    <x v="2"/>
    <s v="Non-Border Ports"/>
    <s v="Great Lakes"/>
    <s v="Cleveland Ohio Customs District "/>
    <s v="All"/>
    <s v="All"/>
    <n v="2017"/>
    <x v="0"/>
    <n v="2017"/>
    <n v="60"/>
    <n v="528406"/>
    <s v="Canada"/>
  </r>
  <r>
    <s v="All"/>
    <s v="All"/>
    <x v="0"/>
    <x v="2"/>
    <s v="Non-Border Ports"/>
    <s v="Pacific"/>
    <s v="Columbia-Snake Customs District "/>
    <s v="All"/>
    <s v="All"/>
    <n v="2017"/>
    <x v="0"/>
    <n v="2017"/>
    <n v="61"/>
    <n v="0"/>
    <s v="Canada"/>
  </r>
  <r>
    <s v="All"/>
    <s v="All"/>
    <x v="1"/>
    <x v="2"/>
    <s v="Non-Border Ports"/>
    <s v="Pacific"/>
    <s v="Columbia-Snake Customs District "/>
    <s v="All"/>
    <s v="All"/>
    <n v="2017"/>
    <x v="0"/>
    <n v="2017"/>
    <n v="61"/>
    <n v="327921"/>
    <s v="Canada"/>
  </r>
  <r>
    <s v="All"/>
    <s v="All"/>
    <x v="0"/>
    <x v="2"/>
    <s v="Non-Border Ports"/>
    <s v="Continental"/>
    <s v="Dallas/Ft Worth Customs District "/>
    <s v="All"/>
    <s v="All"/>
    <n v="2017"/>
    <x v="0"/>
    <n v="2017"/>
    <n v="62"/>
    <n v="0"/>
    <s v="Canada"/>
  </r>
  <r>
    <s v="All"/>
    <s v="All"/>
    <x v="1"/>
    <x v="2"/>
    <s v="Non-Border Ports"/>
    <s v="Continental"/>
    <s v="Dallas/Ft Worth Customs District "/>
    <s v="All"/>
    <s v="All"/>
    <n v="2017"/>
    <x v="0"/>
    <n v="2017"/>
    <n v="62"/>
    <n v="3699370"/>
    <s v="Canada"/>
  </r>
  <r>
    <s v="All"/>
    <s v="All"/>
    <x v="0"/>
    <x v="2"/>
    <s v="Non-Border Ports"/>
    <s v="Continental"/>
    <s v="Detroit Customs District "/>
    <s v="All"/>
    <s v="All"/>
    <n v="2017"/>
    <x v="0"/>
    <n v="2017"/>
    <n v="63"/>
    <n v="0"/>
    <s v="Canada"/>
  </r>
  <r>
    <s v="All"/>
    <s v="All"/>
    <x v="1"/>
    <x v="2"/>
    <s v="Non-Border Ports"/>
    <s v="Continental"/>
    <s v="Detroit Customs District "/>
    <s v="All"/>
    <s v="All"/>
    <n v="2017"/>
    <x v="0"/>
    <n v="2017"/>
    <n v="63"/>
    <n v="17534266"/>
    <s v="Canada"/>
  </r>
  <r>
    <s v="All"/>
    <s v="All"/>
    <x v="0"/>
    <x v="2"/>
    <s v="Northern Border Ports"/>
    <s v="Great Lakes"/>
    <s v="Detroit Customs District "/>
    <s v="All"/>
    <s v="All"/>
    <n v="2017"/>
    <x v="0"/>
    <n v="2017"/>
    <n v="64"/>
    <n v="0"/>
    <s v="Canada"/>
  </r>
  <r>
    <s v="All"/>
    <s v="All"/>
    <x v="1"/>
    <x v="2"/>
    <s v="Northern Border Ports"/>
    <s v="Great Lakes"/>
    <s v="Detroit Customs District "/>
    <s v="All"/>
    <s v="All"/>
    <n v="2017"/>
    <x v="0"/>
    <n v="2017"/>
    <n v="64"/>
    <n v="41244772"/>
    <s v="Canada"/>
  </r>
  <r>
    <s v="All"/>
    <s v="All"/>
    <x v="0"/>
    <x v="2"/>
    <s v="Non-Border Ports"/>
    <s v="Great Lakes"/>
    <s v="Detroit Customs District "/>
    <s v="All"/>
    <s v="All"/>
    <n v="2017"/>
    <x v="0"/>
    <n v="2017"/>
    <n v="65"/>
    <n v="0"/>
    <s v="Canada"/>
  </r>
  <r>
    <s v="All"/>
    <s v="All"/>
    <x v="1"/>
    <x v="2"/>
    <s v="Non-Border Ports"/>
    <s v="Great Lakes"/>
    <s v="Detroit Customs District "/>
    <s v="All"/>
    <s v="All"/>
    <n v="2017"/>
    <x v="0"/>
    <n v="2017"/>
    <n v="65"/>
    <n v="30112"/>
    <s v="Canada"/>
  </r>
  <r>
    <s v="All"/>
    <s v="All"/>
    <x v="0"/>
    <x v="2"/>
    <s v="Northern Border Ports"/>
    <s v="Continental"/>
    <s v="Duluth Customs District "/>
    <s v="All"/>
    <s v="All"/>
    <n v="2017"/>
    <x v="0"/>
    <n v="2017"/>
    <n v="66"/>
    <n v="0"/>
    <s v="Canada"/>
  </r>
  <r>
    <s v="All"/>
    <s v="All"/>
    <x v="1"/>
    <x v="2"/>
    <s v="Northern Border Ports"/>
    <s v="Continental"/>
    <s v="Duluth Customs District "/>
    <s v="All"/>
    <s v="All"/>
    <n v="2017"/>
    <x v="0"/>
    <n v="2017"/>
    <n v="66"/>
    <n v="202400"/>
    <s v="Canada"/>
  </r>
  <r>
    <s v="All"/>
    <s v="All"/>
    <x v="0"/>
    <x v="2"/>
    <s v="Northern Border Ports"/>
    <s v="Great Lakes"/>
    <s v="Duluth Customs District "/>
    <s v="All"/>
    <s v="All"/>
    <n v="2017"/>
    <x v="0"/>
    <n v="2017"/>
    <n v="67"/>
    <n v="0"/>
    <s v="Canada"/>
  </r>
  <r>
    <s v="All"/>
    <s v="All"/>
    <x v="1"/>
    <x v="2"/>
    <s v="Northern Border Ports"/>
    <s v="Great Lakes"/>
    <s v="Duluth Customs District "/>
    <s v="All"/>
    <s v="All"/>
    <n v="2017"/>
    <x v="0"/>
    <n v="2017"/>
    <n v="67"/>
    <n v="4405"/>
    <s v="Canada"/>
  </r>
  <r>
    <s v="All"/>
    <s v="All"/>
    <x v="0"/>
    <x v="2"/>
    <s v="Southern Border Ports"/>
    <s v="Continental"/>
    <s v="El Paso Customs District "/>
    <s v="All"/>
    <s v="All"/>
    <n v="2017"/>
    <x v="0"/>
    <n v="2017"/>
    <n v="68"/>
    <n v="0"/>
    <s v="Canada"/>
  </r>
  <r>
    <s v="All"/>
    <s v="All"/>
    <x v="1"/>
    <x v="2"/>
    <s v="Southern Border Ports"/>
    <s v="Continental"/>
    <s v="El Paso Customs District "/>
    <s v="All"/>
    <s v="All"/>
    <n v="2017"/>
    <x v="0"/>
    <n v="2017"/>
    <n v="68"/>
    <n v="928727"/>
    <s v="Canada"/>
  </r>
  <r>
    <s v="All"/>
    <s v="All"/>
    <x v="0"/>
    <x v="2"/>
    <s v="Northern Border Ports"/>
    <s v="Continental"/>
    <s v="Great Falls Customs District "/>
    <s v="All"/>
    <s v="All"/>
    <n v="2017"/>
    <x v="0"/>
    <n v="2017"/>
    <n v="69"/>
    <n v="0"/>
    <s v="Canada"/>
  </r>
  <r>
    <s v="All"/>
    <s v="All"/>
    <x v="1"/>
    <x v="2"/>
    <s v="Northern Border Ports"/>
    <s v="Continental"/>
    <s v="Great Falls Customs District "/>
    <s v="All"/>
    <s v="All"/>
    <n v="2017"/>
    <x v="0"/>
    <n v="2017"/>
    <n v="69"/>
    <n v="180525507"/>
    <s v="Canada"/>
  </r>
  <r>
    <s v="All"/>
    <s v="All"/>
    <x v="0"/>
    <x v="2"/>
    <s v="Southern Border Ports"/>
    <s v="Continental"/>
    <s v="Great Falls Customs District "/>
    <s v="All"/>
    <s v="All"/>
    <n v="2017"/>
    <x v="0"/>
    <n v="2017"/>
    <n v="70"/>
    <n v="0"/>
    <s v="Canada"/>
  </r>
  <r>
    <s v="All"/>
    <s v="All"/>
    <x v="1"/>
    <x v="2"/>
    <s v="Southern Border Ports"/>
    <s v="Continental"/>
    <s v="Great Falls Customs District "/>
    <s v="All"/>
    <s v="All"/>
    <n v="2017"/>
    <x v="0"/>
    <n v="2017"/>
    <n v="70"/>
    <n v="340644"/>
    <s v="Canada"/>
  </r>
  <r>
    <s v="All"/>
    <s v="All"/>
    <x v="0"/>
    <x v="2"/>
    <s v="Non-Border Ports"/>
    <s v="Gulf Coast"/>
    <s v="Houston-Galveston Customs District "/>
    <s v="All"/>
    <s v="All"/>
    <n v="2017"/>
    <x v="0"/>
    <n v="2017"/>
    <n v="71"/>
    <n v="0"/>
    <s v="Canada"/>
  </r>
  <r>
    <s v="All"/>
    <s v="All"/>
    <x v="1"/>
    <x v="2"/>
    <s v="Non-Border Ports"/>
    <s v="Gulf Coast"/>
    <s v="Houston-Galveston Customs District "/>
    <s v="All"/>
    <s v="All"/>
    <n v="2017"/>
    <x v="0"/>
    <n v="2017"/>
    <n v="71"/>
    <n v="342197"/>
    <s v="Canada"/>
  </r>
  <r>
    <s v="All"/>
    <s v="All"/>
    <x v="0"/>
    <x v="2"/>
    <s v="Southern Border Ports"/>
    <s v="Continental"/>
    <s v="Laredo Customs District "/>
    <s v="All"/>
    <s v="All"/>
    <n v="2017"/>
    <x v="0"/>
    <n v="2017"/>
    <n v="72"/>
    <n v="0"/>
    <s v="Canada"/>
  </r>
  <r>
    <s v="All"/>
    <s v="All"/>
    <x v="1"/>
    <x v="2"/>
    <s v="Southern Border Ports"/>
    <s v="Continental"/>
    <s v="Laredo Customs District "/>
    <s v="All"/>
    <s v="All"/>
    <n v="2017"/>
    <x v="0"/>
    <n v="2017"/>
    <n v="72"/>
    <n v="6509"/>
    <s v="Canada"/>
  </r>
  <r>
    <s v="All"/>
    <s v="All"/>
    <x v="0"/>
    <x v="2"/>
    <s v="Non-Border Ports"/>
    <s v="Pacific"/>
    <s v="Los Angeles Customs District "/>
    <s v="All"/>
    <s v="All"/>
    <n v="2017"/>
    <x v="0"/>
    <n v="2017"/>
    <n v="73"/>
    <n v="0"/>
    <s v="Canada"/>
  </r>
  <r>
    <s v="All"/>
    <s v="All"/>
    <x v="1"/>
    <x v="2"/>
    <s v="Non-Border Ports"/>
    <s v="Pacific"/>
    <s v="Los Angeles Customs District "/>
    <s v="All"/>
    <s v="All"/>
    <n v="2017"/>
    <x v="0"/>
    <n v="2017"/>
    <n v="73"/>
    <n v="3630410"/>
    <s v="Canada"/>
  </r>
  <r>
    <s v="All"/>
    <s v="All"/>
    <x v="0"/>
    <x v="2"/>
    <s v="Border - Not Applicable"/>
    <m/>
    <s v="Low-Valued Imports And Exports"/>
    <s v="All"/>
    <s v="All"/>
    <n v="2017"/>
    <x v="0"/>
    <n v="2017"/>
    <n v="74"/>
    <n v="0"/>
    <s v="Canada"/>
  </r>
  <r>
    <s v="All"/>
    <s v="All"/>
    <x v="1"/>
    <x v="2"/>
    <s v="Border - Not Applicable"/>
    <m/>
    <s v="Low-Valued Imports And Exports"/>
    <s v="All"/>
    <s v="All"/>
    <n v="2017"/>
    <x v="0"/>
    <n v="2017"/>
    <n v="74"/>
    <n v="27256884733"/>
    <s v="Canada"/>
  </r>
  <r>
    <s v="All"/>
    <s v="All"/>
    <x v="0"/>
    <x v="2"/>
    <s v="Non-Border Ports"/>
    <s v="Atlantic"/>
    <s v="Miami Customs District "/>
    <s v="All"/>
    <s v="All"/>
    <n v="2017"/>
    <x v="0"/>
    <n v="2017"/>
    <n v="75"/>
    <n v="0"/>
    <s v="Canada"/>
  </r>
  <r>
    <s v="All"/>
    <s v="All"/>
    <x v="1"/>
    <x v="2"/>
    <s v="Non-Border Ports"/>
    <s v="Atlantic"/>
    <s v="Miami Customs District "/>
    <s v="All"/>
    <s v="All"/>
    <n v="2017"/>
    <x v="0"/>
    <n v="2017"/>
    <n v="75"/>
    <n v="24024838"/>
    <s v="Canada"/>
  </r>
  <r>
    <s v="All"/>
    <s v="All"/>
    <x v="0"/>
    <x v="2"/>
    <s v="Non-Border Ports"/>
    <s v="Great Lakes"/>
    <s v="Milwaukee Customs District "/>
    <s v="All"/>
    <s v="All"/>
    <n v="2017"/>
    <x v="0"/>
    <n v="2017"/>
    <n v="76"/>
    <n v="0"/>
    <s v="Canada"/>
  </r>
  <r>
    <s v="All"/>
    <s v="All"/>
    <x v="1"/>
    <x v="2"/>
    <s v="Non-Border Ports"/>
    <s v="Great Lakes"/>
    <s v="Milwaukee Customs District "/>
    <s v="All"/>
    <s v="All"/>
    <n v="2017"/>
    <x v="0"/>
    <n v="2017"/>
    <n v="76"/>
    <n v="534605"/>
    <s v="Canada"/>
  </r>
  <r>
    <s v="All"/>
    <s v="All"/>
    <x v="0"/>
    <x v="2"/>
    <s v="Non-Border Ports"/>
    <s v="Continental"/>
    <s v="Minneapolis Customs District "/>
    <s v="All"/>
    <s v="All"/>
    <n v="2017"/>
    <x v="0"/>
    <n v="2017"/>
    <n v="77"/>
    <n v="0"/>
    <s v="Canada"/>
  </r>
  <r>
    <s v="All"/>
    <s v="All"/>
    <x v="1"/>
    <x v="2"/>
    <s v="Non-Border Ports"/>
    <s v="Continental"/>
    <s v="Minneapolis Customs District "/>
    <s v="All"/>
    <s v="All"/>
    <n v="2017"/>
    <x v="0"/>
    <n v="2017"/>
    <n v="77"/>
    <n v="22902434"/>
    <s v="Canada"/>
  </r>
  <r>
    <s v="All"/>
    <s v="All"/>
    <x v="0"/>
    <x v="2"/>
    <s v="Non-Border Ports"/>
    <s v="Gulf Coast"/>
    <s v="Mobile Customs District "/>
    <s v="All"/>
    <s v="All"/>
    <n v="2017"/>
    <x v="0"/>
    <n v="2017"/>
    <n v="78"/>
    <n v="0"/>
    <s v="Canada"/>
  </r>
  <r>
    <s v="All"/>
    <s v="All"/>
    <x v="1"/>
    <x v="2"/>
    <s v="Non-Border Ports"/>
    <s v="Gulf Coast"/>
    <s v="Mobile Customs District "/>
    <s v="All"/>
    <s v="All"/>
    <n v="2017"/>
    <x v="0"/>
    <n v="2017"/>
    <n v="78"/>
    <n v="26127"/>
    <s v="Canada"/>
  </r>
  <r>
    <s v="All"/>
    <s v="All"/>
    <x v="0"/>
    <x v="2"/>
    <s v="Non-Border Ports"/>
    <s v="Continental"/>
    <s v="New Orleans Customs District "/>
    <s v="All"/>
    <s v="All"/>
    <n v="2017"/>
    <x v="0"/>
    <n v="2017"/>
    <n v="79"/>
    <n v="0"/>
    <s v="Canada"/>
  </r>
  <r>
    <s v="All"/>
    <s v="All"/>
    <x v="1"/>
    <x v="2"/>
    <s v="Non-Border Ports"/>
    <s v="Continental"/>
    <s v="New Orleans Customs District "/>
    <s v="All"/>
    <s v="All"/>
    <n v="2017"/>
    <x v="0"/>
    <n v="2017"/>
    <n v="79"/>
    <n v="5184705"/>
    <s v="Canada"/>
  </r>
  <r>
    <s v="All"/>
    <s v="All"/>
    <x v="0"/>
    <x v="2"/>
    <s v="Non-Border Ports"/>
    <s v="Gulf Coast"/>
    <s v="New Orleans Customs District "/>
    <s v="All"/>
    <s v="All"/>
    <n v="2017"/>
    <x v="0"/>
    <n v="2017"/>
    <n v="80"/>
    <n v="0"/>
    <s v="Canada"/>
  </r>
  <r>
    <s v="All"/>
    <s v="All"/>
    <x v="1"/>
    <x v="2"/>
    <s v="Non-Border Ports"/>
    <s v="Gulf Coast"/>
    <s v="New Orleans Customs District "/>
    <s v="All"/>
    <s v="All"/>
    <n v="2017"/>
    <x v="0"/>
    <n v="2017"/>
    <n v="80"/>
    <n v="87141959"/>
    <s v="Canada"/>
  </r>
  <r>
    <s v="All"/>
    <s v="All"/>
    <x v="0"/>
    <x v="2"/>
    <s v="Non-Border Ports"/>
    <s v="Atlantic"/>
    <s v="New York City Customs District "/>
    <s v="All"/>
    <s v="All"/>
    <n v="2017"/>
    <x v="0"/>
    <n v="2017"/>
    <n v="81"/>
    <n v="0"/>
    <s v="Canada"/>
  </r>
  <r>
    <s v="All"/>
    <s v="All"/>
    <x v="1"/>
    <x v="2"/>
    <s v="Non-Border Ports"/>
    <s v="Atlantic"/>
    <s v="New York City Customs District "/>
    <s v="All"/>
    <s v="All"/>
    <n v="2017"/>
    <x v="0"/>
    <n v="2017"/>
    <n v="81"/>
    <n v="28836"/>
    <s v="Canada"/>
  </r>
  <r>
    <s v="All"/>
    <s v="All"/>
    <x v="0"/>
    <x v="2"/>
    <s v="Non-Border Ports"/>
    <s v="Continental"/>
    <s v="New York City Customs District "/>
    <s v="All"/>
    <s v="All"/>
    <n v="2017"/>
    <x v="0"/>
    <n v="2017"/>
    <n v="82"/>
    <n v="0"/>
    <s v="Canada"/>
  </r>
  <r>
    <s v="All"/>
    <s v="All"/>
    <x v="1"/>
    <x v="2"/>
    <s v="Non-Border Ports"/>
    <s v="Continental"/>
    <s v="New York City Customs District "/>
    <s v="All"/>
    <s v="All"/>
    <n v="2017"/>
    <x v="0"/>
    <n v="2017"/>
    <n v="82"/>
    <n v="306960"/>
    <s v="Canada"/>
  </r>
  <r>
    <s v="All"/>
    <s v="All"/>
    <x v="0"/>
    <x v="2"/>
    <s v="Southern Border Ports"/>
    <s v="Continental"/>
    <s v="Nogales Customs District "/>
    <s v="All"/>
    <s v="All"/>
    <n v="2017"/>
    <x v="0"/>
    <n v="2017"/>
    <n v="83"/>
    <n v="0"/>
    <s v="Canada"/>
  </r>
  <r>
    <s v="All"/>
    <s v="All"/>
    <x v="1"/>
    <x v="2"/>
    <s v="Southern Border Ports"/>
    <s v="Continental"/>
    <s v="Nogales Customs District "/>
    <s v="All"/>
    <s v="All"/>
    <n v="2017"/>
    <x v="0"/>
    <n v="2017"/>
    <n v="83"/>
    <n v="23156732"/>
    <s v="Canada"/>
  </r>
  <r>
    <s v="All"/>
    <s v="All"/>
    <x v="0"/>
    <x v="2"/>
    <s v="Northern Border Ports"/>
    <s v="Continental"/>
    <s v="Ogdensburg Customs District "/>
    <s v="All"/>
    <s v="All"/>
    <n v="2017"/>
    <x v="0"/>
    <n v="2017"/>
    <n v="84"/>
    <n v="0"/>
    <s v="Canada"/>
  </r>
  <r>
    <s v="All"/>
    <s v="All"/>
    <x v="1"/>
    <x v="2"/>
    <s v="Northern Border Ports"/>
    <s v="Continental"/>
    <s v="Ogdensburg Customs District "/>
    <s v="All"/>
    <s v="All"/>
    <n v="2017"/>
    <x v="0"/>
    <n v="2017"/>
    <n v="84"/>
    <n v="11168827"/>
    <s v="Canada"/>
  </r>
  <r>
    <s v="All"/>
    <s v="All"/>
    <x v="0"/>
    <x v="2"/>
    <s v="Northern Border Ports"/>
    <s v="Great Lakes"/>
    <s v="Ogdensburg Customs District "/>
    <s v="All"/>
    <s v="All"/>
    <n v="2017"/>
    <x v="0"/>
    <n v="2017"/>
    <n v="85"/>
    <n v="0"/>
    <s v="Canada"/>
  </r>
  <r>
    <s v="All"/>
    <s v="All"/>
    <x v="1"/>
    <x v="2"/>
    <s v="Northern Border Ports"/>
    <s v="Great Lakes"/>
    <s v="Ogdensburg Customs District "/>
    <s v="All"/>
    <s v="All"/>
    <n v="2017"/>
    <x v="0"/>
    <n v="2017"/>
    <n v="85"/>
    <n v="18225593"/>
    <s v="Canada"/>
  </r>
  <r>
    <s v="All"/>
    <s v="All"/>
    <x v="0"/>
    <x v="2"/>
    <s v="Northern Border Ports"/>
    <s v="Continental"/>
    <s v="Pembina Customs District "/>
    <s v="All"/>
    <s v="All"/>
    <n v="2017"/>
    <x v="0"/>
    <n v="2017"/>
    <n v="86"/>
    <n v="0"/>
    <s v="Canada"/>
  </r>
  <r>
    <s v="All"/>
    <s v="All"/>
    <x v="1"/>
    <x v="2"/>
    <s v="Northern Border Ports"/>
    <s v="Continental"/>
    <s v="Pembina Customs District "/>
    <s v="All"/>
    <s v="All"/>
    <n v="2017"/>
    <x v="0"/>
    <n v="2017"/>
    <n v="86"/>
    <n v="18060998"/>
    <s v="Canada"/>
  </r>
  <r>
    <s v="All"/>
    <s v="All"/>
    <x v="0"/>
    <x v="2"/>
    <s v="Non-Border Ports"/>
    <s v="Continental"/>
    <s v="Pembina Customs District "/>
    <s v="All"/>
    <s v="All"/>
    <n v="2017"/>
    <x v="0"/>
    <n v="2017"/>
    <n v="87"/>
    <n v="0"/>
    <s v="Canada"/>
  </r>
  <r>
    <s v="All"/>
    <s v="All"/>
    <x v="1"/>
    <x v="2"/>
    <s v="Non-Border Ports"/>
    <s v="Continental"/>
    <s v="Pembina Customs District "/>
    <s v="All"/>
    <s v="All"/>
    <n v="2017"/>
    <x v="0"/>
    <n v="2017"/>
    <n v="87"/>
    <n v="146405"/>
    <s v="Canada"/>
  </r>
  <r>
    <s v="All"/>
    <s v="All"/>
    <x v="0"/>
    <x v="2"/>
    <s v="Non-Border Ports"/>
    <s v="Atlantic"/>
    <s v="Philadelphia Customs District "/>
    <s v="All"/>
    <s v="All"/>
    <n v="2017"/>
    <x v="0"/>
    <n v="2017"/>
    <n v="88"/>
    <n v="0"/>
    <s v="Canada"/>
  </r>
  <r>
    <s v="All"/>
    <s v="All"/>
    <x v="1"/>
    <x v="2"/>
    <s v="Non-Border Ports"/>
    <s v="Atlantic"/>
    <s v="Philadelphia Customs District "/>
    <s v="All"/>
    <s v="All"/>
    <n v="2017"/>
    <x v="0"/>
    <n v="2017"/>
    <n v="88"/>
    <n v="721929"/>
    <s v="Canada"/>
  </r>
  <r>
    <s v="All"/>
    <s v="All"/>
    <x v="0"/>
    <x v="2"/>
    <s v="Northern Border Ports"/>
    <s v="Atlantic"/>
    <s v="Portland Customs District "/>
    <s v="All"/>
    <s v="All"/>
    <n v="2017"/>
    <x v="0"/>
    <n v="2017"/>
    <n v="89"/>
    <n v="0"/>
    <s v="Canada"/>
  </r>
  <r>
    <s v="All"/>
    <s v="All"/>
    <x v="1"/>
    <x v="2"/>
    <s v="Northern Border Ports"/>
    <s v="Atlantic"/>
    <s v="Portland Customs District "/>
    <s v="All"/>
    <s v="All"/>
    <n v="2017"/>
    <x v="0"/>
    <n v="2017"/>
    <n v="89"/>
    <n v="1547592"/>
    <s v="Canada"/>
  </r>
  <r>
    <s v="All"/>
    <s v="All"/>
    <x v="0"/>
    <x v="2"/>
    <s v="Non-Border Ports"/>
    <s v="Atlantic"/>
    <s v="Portland Customs District "/>
    <s v="All"/>
    <s v="All"/>
    <n v="2017"/>
    <x v="0"/>
    <n v="2017"/>
    <n v="90"/>
    <n v="0"/>
    <s v="Canada"/>
  </r>
  <r>
    <s v="All"/>
    <s v="All"/>
    <x v="1"/>
    <x v="2"/>
    <s v="Non-Border Ports"/>
    <s v="Atlantic"/>
    <s v="Portland Customs District "/>
    <s v="All"/>
    <s v="All"/>
    <n v="2017"/>
    <x v="0"/>
    <n v="2017"/>
    <n v="90"/>
    <n v="6411565"/>
    <s v="Canada"/>
  </r>
  <r>
    <s v="All"/>
    <s v="All"/>
    <x v="0"/>
    <x v="2"/>
    <s v="Northern Border Ports"/>
    <s v="Continental"/>
    <s v="Portland Customs District "/>
    <s v="All"/>
    <s v="All"/>
    <n v="2017"/>
    <x v="0"/>
    <n v="2017"/>
    <n v="91"/>
    <n v="0"/>
    <s v="Canada"/>
  </r>
  <r>
    <s v="All"/>
    <s v="All"/>
    <x v="1"/>
    <x v="2"/>
    <s v="Northern Border Ports"/>
    <s v="Continental"/>
    <s v="Portland Customs District "/>
    <s v="All"/>
    <s v="All"/>
    <n v="2017"/>
    <x v="0"/>
    <n v="2017"/>
    <n v="91"/>
    <n v="1183935"/>
    <s v="Canada"/>
  </r>
  <r>
    <s v="All"/>
    <s v="All"/>
    <x v="0"/>
    <x v="2"/>
    <s v="Southern Border Ports"/>
    <s v="Continental"/>
    <s v="San Diego Customs District "/>
    <s v="All"/>
    <s v="All"/>
    <n v="2017"/>
    <x v="0"/>
    <n v="2017"/>
    <n v="92"/>
    <n v="0"/>
    <s v="Canada"/>
  </r>
  <r>
    <s v="All"/>
    <s v="All"/>
    <x v="1"/>
    <x v="2"/>
    <s v="Southern Border Ports"/>
    <s v="Continental"/>
    <s v="San Diego Customs District "/>
    <s v="All"/>
    <s v="All"/>
    <n v="2017"/>
    <x v="0"/>
    <n v="2017"/>
    <n v="92"/>
    <n v="47738"/>
    <s v="Canada"/>
  </r>
  <r>
    <s v="All"/>
    <s v="All"/>
    <x v="0"/>
    <x v="2"/>
    <s v="Non-Border Ports"/>
    <s v="Pacific"/>
    <s v="San Francisco Customs District "/>
    <s v="All"/>
    <s v="All"/>
    <n v="2017"/>
    <x v="0"/>
    <n v="2017"/>
    <n v="93"/>
    <n v="0"/>
    <s v="Canada"/>
  </r>
  <r>
    <s v="All"/>
    <s v="All"/>
    <x v="1"/>
    <x v="2"/>
    <s v="Non-Border Ports"/>
    <s v="Pacific"/>
    <s v="San Francisco Customs District "/>
    <s v="All"/>
    <s v="All"/>
    <n v="2017"/>
    <x v="0"/>
    <n v="2017"/>
    <n v="93"/>
    <n v="254170"/>
    <s v="Canada"/>
  </r>
  <r>
    <s v="All"/>
    <s v="All"/>
    <x v="0"/>
    <x v="2"/>
    <s v="Non-Border Ports"/>
    <s v="Atlantic"/>
    <s v="San Juan Customs District "/>
    <s v="All"/>
    <s v="All"/>
    <n v="2017"/>
    <x v="0"/>
    <n v="2017"/>
    <n v="94"/>
    <n v="0"/>
    <s v="Canada"/>
  </r>
  <r>
    <s v="All"/>
    <s v="All"/>
    <x v="1"/>
    <x v="2"/>
    <s v="Non-Border Ports"/>
    <s v="Atlantic"/>
    <s v="San Juan Customs District "/>
    <s v="All"/>
    <s v="All"/>
    <n v="2017"/>
    <x v="0"/>
    <n v="2017"/>
    <n v="94"/>
    <n v="101395536"/>
    <s v="Canada"/>
  </r>
  <r>
    <s v="All"/>
    <s v="All"/>
    <x v="0"/>
    <x v="2"/>
    <s v="Non-Border Ports"/>
    <s v="Atlantic"/>
    <s v="Savannah Customs District "/>
    <s v="All"/>
    <s v="All"/>
    <n v="2017"/>
    <x v="0"/>
    <n v="2017"/>
    <n v="95"/>
    <n v="0"/>
    <s v="Canada"/>
  </r>
  <r>
    <s v="All"/>
    <s v="All"/>
    <x v="1"/>
    <x v="2"/>
    <s v="Non-Border Ports"/>
    <s v="Atlantic"/>
    <s v="Savannah Customs District "/>
    <s v="All"/>
    <s v="All"/>
    <n v="2017"/>
    <x v="0"/>
    <n v="2017"/>
    <n v="95"/>
    <n v="202386"/>
    <s v="Canada"/>
  </r>
  <r>
    <s v="All"/>
    <s v="All"/>
    <x v="0"/>
    <x v="2"/>
    <s v="Non-Border Ports"/>
    <s v="Continental"/>
    <s v="Savannah Customs District "/>
    <s v="All"/>
    <s v="All"/>
    <n v="2017"/>
    <x v="0"/>
    <n v="2017"/>
    <n v="96"/>
    <n v="0"/>
    <s v="Canada"/>
  </r>
  <r>
    <s v="All"/>
    <s v="All"/>
    <x v="1"/>
    <x v="2"/>
    <s v="Non-Border Ports"/>
    <s v="Continental"/>
    <s v="Savannah Customs District "/>
    <s v="All"/>
    <s v="All"/>
    <n v="2017"/>
    <x v="0"/>
    <n v="2017"/>
    <n v="96"/>
    <n v="2839044"/>
    <s v="Canada"/>
  </r>
  <r>
    <s v="All"/>
    <s v="All"/>
    <x v="0"/>
    <x v="2"/>
    <s v="Northern Border Ports"/>
    <s v="Continental"/>
    <s v="Seattle Customs District "/>
    <s v="All"/>
    <s v="All"/>
    <n v="2017"/>
    <x v="0"/>
    <n v="2017"/>
    <n v="97"/>
    <n v="0"/>
    <s v="Canada"/>
  </r>
  <r>
    <s v="All"/>
    <s v="All"/>
    <x v="1"/>
    <x v="2"/>
    <s v="Northern Border Ports"/>
    <s v="Continental"/>
    <s v="Seattle Customs District "/>
    <s v="All"/>
    <s v="All"/>
    <n v="2017"/>
    <x v="0"/>
    <n v="2017"/>
    <n v="97"/>
    <n v="662678"/>
    <s v="Canada"/>
  </r>
  <r>
    <s v="All"/>
    <s v="All"/>
    <x v="0"/>
    <x v="2"/>
    <s v="Non-Border Ports"/>
    <s v="Continental"/>
    <s v="Seattle Customs District "/>
    <s v="All"/>
    <s v="All"/>
    <n v="2017"/>
    <x v="0"/>
    <n v="2017"/>
    <n v="98"/>
    <n v="0"/>
    <s v="Canada"/>
  </r>
  <r>
    <s v="All"/>
    <s v="All"/>
    <x v="1"/>
    <x v="2"/>
    <s v="Non-Border Ports"/>
    <s v="Continental"/>
    <s v="Seattle Customs District "/>
    <s v="All"/>
    <s v="All"/>
    <n v="2017"/>
    <x v="0"/>
    <n v="2017"/>
    <n v="98"/>
    <n v="597040"/>
    <s v="Canada"/>
  </r>
  <r>
    <s v="All"/>
    <s v="All"/>
    <x v="0"/>
    <x v="2"/>
    <s v="Northern Border Ports"/>
    <s v="Pacific"/>
    <s v="Seattle Customs District "/>
    <s v="All"/>
    <s v="All"/>
    <n v="2017"/>
    <x v="0"/>
    <n v="2017"/>
    <n v="99"/>
    <n v="0"/>
    <s v="Canada"/>
  </r>
  <r>
    <s v="All"/>
    <s v="All"/>
    <x v="1"/>
    <x v="2"/>
    <s v="Northern Border Ports"/>
    <s v="Pacific"/>
    <s v="Seattle Customs District "/>
    <s v="All"/>
    <s v="All"/>
    <n v="2017"/>
    <x v="0"/>
    <n v="2017"/>
    <n v="99"/>
    <n v="31874850"/>
    <s v="Canada"/>
  </r>
  <r>
    <s v="All"/>
    <s v="All"/>
    <x v="0"/>
    <x v="2"/>
    <s v="Non-Border Ports"/>
    <s v="Pacific"/>
    <s v="Seattle Customs District "/>
    <s v="All"/>
    <s v="All"/>
    <n v="2017"/>
    <x v="0"/>
    <n v="2017"/>
    <n v="100"/>
    <n v="0"/>
    <s v="Canada"/>
  </r>
  <r>
    <s v="All"/>
    <s v="All"/>
    <x v="1"/>
    <x v="2"/>
    <s v="Non-Border Ports"/>
    <s v="Pacific"/>
    <s v="Seattle Customs District "/>
    <s v="All"/>
    <s v="All"/>
    <n v="2017"/>
    <x v="0"/>
    <n v="2017"/>
    <n v="100"/>
    <n v="791012881"/>
    <s v="Canada"/>
  </r>
  <r>
    <s v="All"/>
    <s v="All"/>
    <x v="0"/>
    <x v="2"/>
    <s v="Northern Border Ports"/>
    <s v="Continental"/>
    <s v="St Albans Customs District "/>
    <s v="All"/>
    <s v="All"/>
    <n v="2017"/>
    <x v="0"/>
    <n v="2017"/>
    <n v="101"/>
    <n v="0"/>
    <s v="Canada"/>
  </r>
  <r>
    <s v="All"/>
    <s v="All"/>
    <x v="1"/>
    <x v="2"/>
    <s v="Northern Border Ports"/>
    <s v="Continental"/>
    <s v="St Albans Customs District "/>
    <s v="All"/>
    <s v="All"/>
    <n v="2017"/>
    <x v="0"/>
    <n v="2017"/>
    <n v="101"/>
    <n v="3728293"/>
    <s v="Canada"/>
  </r>
  <r>
    <s v="All"/>
    <s v="All"/>
    <x v="0"/>
    <x v="2"/>
    <s v="Non-Border Ports"/>
    <s v="Continental"/>
    <s v="St Louis Customs District "/>
    <s v="All"/>
    <s v="All"/>
    <n v="2017"/>
    <x v="0"/>
    <n v="2017"/>
    <n v="102"/>
    <n v="0"/>
    <s v="Canada"/>
  </r>
  <r>
    <s v="All"/>
    <s v="All"/>
    <x v="1"/>
    <x v="2"/>
    <s v="Non-Border Ports"/>
    <s v="Continental"/>
    <s v="St Louis Customs District "/>
    <s v="All"/>
    <s v="All"/>
    <n v="2017"/>
    <x v="0"/>
    <n v="2017"/>
    <n v="102"/>
    <n v="1305162902"/>
    <s v="Canada"/>
  </r>
  <r>
    <s v="All"/>
    <s v="All"/>
    <x v="0"/>
    <x v="2"/>
    <s v="Non-Border Ports"/>
    <s v="Gulf Coast"/>
    <s v="Tampa Customs District "/>
    <s v="All"/>
    <s v="All"/>
    <n v="2017"/>
    <x v="0"/>
    <n v="2017"/>
    <n v="103"/>
    <n v="0"/>
    <s v="Canada"/>
  </r>
  <r>
    <s v="All"/>
    <s v="All"/>
    <x v="1"/>
    <x v="2"/>
    <s v="Non-Border Ports"/>
    <s v="Gulf Coast"/>
    <s v="Tampa Customs District "/>
    <s v="All"/>
    <s v="All"/>
    <n v="2017"/>
    <x v="0"/>
    <n v="2017"/>
    <n v="103"/>
    <n v="32329021"/>
    <s v="Canada"/>
  </r>
  <r>
    <s v="All"/>
    <s v="All"/>
    <x v="0"/>
    <x v="2"/>
    <s v="Border - Not Applicable"/>
    <m/>
    <s v="Vessels Under Their Own Power (Imports A"/>
    <s v="All"/>
    <s v="All"/>
    <n v="2017"/>
    <x v="0"/>
    <n v="2017"/>
    <n v="104"/>
    <n v="0"/>
    <s v="Canada"/>
  </r>
  <r>
    <s v="All"/>
    <s v="All"/>
    <x v="1"/>
    <x v="2"/>
    <s v="Border - Not Applicable"/>
    <m/>
    <s v="Vessels Under Their Own Power (Imports A"/>
    <s v="All"/>
    <s v="All"/>
    <n v="2017"/>
    <x v="0"/>
    <n v="2017"/>
    <n v="104"/>
    <n v="149456"/>
    <s v="Canada"/>
  </r>
  <r>
    <s v="All"/>
    <s v="All"/>
    <x v="0"/>
    <x v="2"/>
    <s v="Non-Border Ports"/>
    <s v="Continental"/>
    <s v="Washington DC Customs District "/>
    <s v="All"/>
    <s v="All"/>
    <n v="2017"/>
    <x v="0"/>
    <n v="2017"/>
    <n v="105"/>
    <n v="0"/>
    <s v="Canada"/>
  </r>
  <r>
    <s v="All"/>
    <s v="All"/>
    <x v="1"/>
    <x v="2"/>
    <s v="Non-Border Ports"/>
    <s v="Continental"/>
    <s v="Washington DC Customs District "/>
    <s v="All"/>
    <s v="All"/>
    <n v="2017"/>
    <x v="0"/>
    <n v="2017"/>
    <n v="105"/>
    <n v="17116"/>
    <s v="Canada"/>
  </r>
  <r>
    <s v="All"/>
    <s v="All"/>
    <x v="0"/>
    <x v="3"/>
    <s v="Northern Border Ports"/>
    <s v="Great Lakes"/>
    <s v="Buffalo Customs District "/>
    <s v="All"/>
    <s v="All"/>
    <n v="2017"/>
    <x v="0"/>
    <n v="2017"/>
    <n v="106"/>
    <n v="0"/>
    <s v="Canada"/>
  </r>
  <r>
    <s v="All"/>
    <s v="All"/>
    <x v="1"/>
    <x v="3"/>
    <s v="Northern Border Ports"/>
    <s v="Great Lakes"/>
    <s v="Buffalo Customs District "/>
    <s v="All"/>
    <s v="All"/>
    <n v="2017"/>
    <x v="0"/>
    <n v="2017"/>
    <n v="106"/>
    <n v="1776414526"/>
    <s v="Canada"/>
  </r>
  <r>
    <s v="All"/>
    <s v="All"/>
    <x v="0"/>
    <x v="3"/>
    <s v="Northern Border Ports"/>
    <s v="Great Lakes"/>
    <s v="Detroit Customs District "/>
    <s v="All"/>
    <s v="All"/>
    <n v="2017"/>
    <x v="0"/>
    <n v="2017"/>
    <n v="107"/>
    <n v="0"/>
    <s v="Canada"/>
  </r>
  <r>
    <s v="All"/>
    <s v="All"/>
    <x v="1"/>
    <x v="3"/>
    <s v="Northern Border Ports"/>
    <s v="Great Lakes"/>
    <s v="Detroit Customs District "/>
    <s v="All"/>
    <s v="All"/>
    <n v="2017"/>
    <x v="0"/>
    <n v="2017"/>
    <n v="107"/>
    <n v="3306029995"/>
    <s v="Canada"/>
  </r>
  <r>
    <s v="All"/>
    <s v="All"/>
    <x v="0"/>
    <x v="3"/>
    <s v="Northern Border Ports"/>
    <s v="Continental"/>
    <s v="Great Falls Customs District "/>
    <s v="All"/>
    <s v="All"/>
    <n v="2017"/>
    <x v="0"/>
    <n v="2017"/>
    <n v="108"/>
    <n v="0"/>
    <s v="Canada"/>
  </r>
  <r>
    <s v="All"/>
    <s v="All"/>
    <x v="1"/>
    <x v="3"/>
    <s v="Northern Border Ports"/>
    <s v="Continental"/>
    <s v="Great Falls Customs District "/>
    <s v="All"/>
    <s v="All"/>
    <n v="2017"/>
    <x v="0"/>
    <n v="2017"/>
    <n v="108"/>
    <n v="104807985"/>
    <s v="Canada"/>
  </r>
  <r>
    <s v="All"/>
    <s v="All"/>
    <x v="0"/>
    <x v="3"/>
    <s v="Northern Border Ports"/>
    <s v="Continental"/>
    <s v="Ogdensburg Customs District "/>
    <s v="All"/>
    <s v="All"/>
    <n v="2017"/>
    <x v="0"/>
    <n v="2017"/>
    <n v="109"/>
    <n v="0"/>
    <s v="Canada"/>
  </r>
  <r>
    <s v="All"/>
    <s v="All"/>
    <x v="1"/>
    <x v="3"/>
    <s v="Northern Border Ports"/>
    <s v="Continental"/>
    <s v="Ogdensburg Customs District "/>
    <s v="All"/>
    <s v="All"/>
    <n v="2017"/>
    <x v="0"/>
    <n v="2017"/>
    <n v="109"/>
    <n v="68695"/>
    <s v="Canada"/>
  </r>
  <r>
    <s v="All"/>
    <s v="All"/>
    <x v="0"/>
    <x v="3"/>
    <s v="Northern Border Ports"/>
    <s v="Great Lakes"/>
    <s v="Ogdensburg Customs District "/>
    <s v="All"/>
    <s v="All"/>
    <n v="2017"/>
    <x v="0"/>
    <n v="2017"/>
    <n v="110"/>
    <n v="0"/>
    <s v="Canada"/>
  </r>
  <r>
    <s v="All"/>
    <s v="All"/>
    <x v="1"/>
    <x v="3"/>
    <s v="Northern Border Ports"/>
    <s v="Great Lakes"/>
    <s v="Ogdensburg Customs District "/>
    <s v="All"/>
    <s v="All"/>
    <n v="2017"/>
    <x v="0"/>
    <n v="2017"/>
    <n v="110"/>
    <n v="2607908"/>
    <s v="Canada"/>
  </r>
  <r>
    <s v="All"/>
    <s v="All"/>
    <x v="0"/>
    <x v="3"/>
    <s v="Northern Border Ports"/>
    <s v="Continental"/>
    <s v="Pembina Customs District "/>
    <s v="All"/>
    <s v="All"/>
    <n v="2017"/>
    <x v="0"/>
    <n v="2017"/>
    <n v="111"/>
    <n v="0"/>
    <s v="Canada"/>
  </r>
  <r>
    <s v="All"/>
    <s v="All"/>
    <x v="1"/>
    <x v="3"/>
    <s v="Northern Border Ports"/>
    <s v="Continental"/>
    <s v="Pembina Customs District "/>
    <s v="All"/>
    <s v="All"/>
    <n v="2017"/>
    <x v="0"/>
    <n v="2017"/>
    <n v="111"/>
    <n v="4639284707"/>
    <s v="Canada"/>
  </r>
  <r>
    <s v="All"/>
    <s v="All"/>
    <x v="0"/>
    <x v="3"/>
    <s v="Northern Border Ports"/>
    <s v="Continental"/>
    <s v="Portland Customs District "/>
    <s v="All"/>
    <s v="All"/>
    <n v="2017"/>
    <x v="0"/>
    <n v="2017"/>
    <n v="112"/>
    <n v="0"/>
    <s v="Canada"/>
  </r>
  <r>
    <s v="All"/>
    <s v="All"/>
    <x v="1"/>
    <x v="3"/>
    <s v="Northern Border Ports"/>
    <s v="Continental"/>
    <s v="Portland Customs District "/>
    <s v="All"/>
    <s v="All"/>
    <n v="2017"/>
    <x v="0"/>
    <n v="2017"/>
    <n v="112"/>
    <n v="156555557"/>
    <s v="Canada"/>
  </r>
  <r>
    <s v="All"/>
    <s v="All"/>
    <x v="0"/>
    <x v="3"/>
    <s v="Northern Border Ports"/>
    <s v="Pacific"/>
    <s v="Seattle Customs District "/>
    <s v="All"/>
    <s v="All"/>
    <n v="2017"/>
    <x v="0"/>
    <n v="2017"/>
    <n v="113"/>
    <n v="0"/>
    <s v="Canada"/>
  </r>
  <r>
    <s v="All"/>
    <s v="All"/>
    <x v="1"/>
    <x v="3"/>
    <s v="Northern Border Ports"/>
    <s v="Pacific"/>
    <s v="Seattle Customs District "/>
    <s v="All"/>
    <s v="All"/>
    <n v="2017"/>
    <x v="0"/>
    <n v="2017"/>
    <n v="113"/>
    <n v="611833"/>
    <s v="Canada"/>
  </r>
  <r>
    <s v="All"/>
    <s v="All"/>
    <x v="0"/>
    <x v="4"/>
    <s v="Northern Border Ports"/>
    <s v="Continental"/>
    <s v="Anchorage Customs District "/>
    <s v="All"/>
    <s v="All"/>
    <n v="2017"/>
    <x v="0"/>
    <n v="2017"/>
    <n v="114"/>
    <n v="0"/>
    <s v="Canada"/>
  </r>
  <r>
    <s v="All"/>
    <s v="All"/>
    <x v="1"/>
    <x v="4"/>
    <s v="Northern Border Ports"/>
    <s v="Continental"/>
    <s v="Anchorage Customs District "/>
    <s v="All"/>
    <s v="All"/>
    <n v="2017"/>
    <x v="0"/>
    <n v="2017"/>
    <n v="114"/>
    <n v="235691"/>
    <s v="Canada"/>
  </r>
  <r>
    <s v="All"/>
    <s v="All"/>
    <x v="0"/>
    <x v="4"/>
    <s v="Northern Border Ports"/>
    <s v="Pacific"/>
    <s v="Anchorage Customs District "/>
    <s v="All"/>
    <s v="All"/>
    <n v="2017"/>
    <x v="0"/>
    <n v="2017"/>
    <n v="115"/>
    <n v="0"/>
    <s v="Canada"/>
  </r>
  <r>
    <s v="All"/>
    <s v="All"/>
    <x v="1"/>
    <x v="4"/>
    <s v="Northern Border Ports"/>
    <s v="Pacific"/>
    <s v="Anchorage Customs District "/>
    <s v="All"/>
    <s v="All"/>
    <n v="2017"/>
    <x v="0"/>
    <n v="2017"/>
    <n v="115"/>
    <n v="261929"/>
    <s v="Canada"/>
  </r>
  <r>
    <s v="All"/>
    <s v="All"/>
    <x v="0"/>
    <x v="4"/>
    <s v="Northern Border Ports"/>
    <s v="Great Lakes"/>
    <s v="Buffalo Customs District "/>
    <s v="All"/>
    <s v="All"/>
    <n v="2017"/>
    <x v="0"/>
    <n v="2017"/>
    <n v="116"/>
    <n v="0"/>
    <s v="Canada"/>
  </r>
  <r>
    <s v="All"/>
    <s v="All"/>
    <x v="1"/>
    <x v="4"/>
    <s v="Northern Border Ports"/>
    <s v="Great Lakes"/>
    <s v="Buffalo Customs District "/>
    <s v="All"/>
    <s v="All"/>
    <n v="2017"/>
    <x v="0"/>
    <n v="2017"/>
    <n v="116"/>
    <n v="4237148457"/>
    <s v="Canada"/>
  </r>
  <r>
    <s v="All"/>
    <s v="All"/>
    <x v="0"/>
    <x v="4"/>
    <s v="Non-Border Ports"/>
    <s v="Great Lakes"/>
    <s v="Buffalo Customs District "/>
    <s v="All"/>
    <s v="All"/>
    <n v="2017"/>
    <x v="0"/>
    <n v="2017"/>
    <n v="117"/>
    <n v="0"/>
    <s v="Canada"/>
  </r>
  <r>
    <s v="All"/>
    <s v="All"/>
    <x v="1"/>
    <x v="4"/>
    <s v="Non-Border Ports"/>
    <s v="Great Lakes"/>
    <s v="Buffalo Customs District "/>
    <s v="All"/>
    <s v="All"/>
    <n v="2017"/>
    <x v="0"/>
    <n v="2017"/>
    <n v="117"/>
    <n v="106703"/>
    <s v="Canada"/>
  </r>
  <r>
    <s v="All"/>
    <s v="All"/>
    <x v="0"/>
    <x v="4"/>
    <s v="Non-Border Ports"/>
    <s v="Continental"/>
    <s v="Cleveland Customs District "/>
    <s v="All"/>
    <s v="All"/>
    <n v="2017"/>
    <x v="0"/>
    <n v="2017"/>
    <n v="118"/>
    <n v="0"/>
    <s v="Canada"/>
  </r>
  <r>
    <s v="All"/>
    <s v="All"/>
    <x v="1"/>
    <x v="4"/>
    <s v="Non-Border Ports"/>
    <s v="Continental"/>
    <s v="Cleveland Customs District "/>
    <s v="All"/>
    <s v="All"/>
    <n v="2017"/>
    <x v="0"/>
    <n v="2017"/>
    <n v="118"/>
    <n v="1294714"/>
    <s v="Canada"/>
  </r>
  <r>
    <s v="All"/>
    <s v="All"/>
    <x v="0"/>
    <x v="4"/>
    <s v="Non-Border Ports"/>
    <s v="Great Lakes"/>
    <s v="Cleveland Ohio Customs District "/>
    <s v="All"/>
    <s v="All"/>
    <n v="2017"/>
    <x v="0"/>
    <n v="2017"/>
    <n v="119"/>
    <n v="0"/>
    <s v="Canada"/>
  </r>
  <r>
    <s v="All"/>
    <s v="All"/>
    <x v="1"/>
    <x v="4"/>
    <s v="Non-Border Ports"/>
    <s v="Great Lakes"/>
    <s v="Cleveland Ohio Customs District "/>
    <s v="All"/>
    <s v="All"/>
    <n v="2017"/>
    <x v="0"/>
    <n v="2017"/>
    <n v="119"/>
    <n v="4954819"/>
    <s v="Canada"/>
  </r>
  <r>
    <s v="All"/>
    <s v="All"/>
    <x v="0"/>
    <x v="4"/>
    <s v="Non-Border Ports"/>
    <s v="Continental"/>
    <s v="Detroit Customs District "/>
    <s v="All"/>
    <s v="All"/>
    <n v="2017"/>
    <x v="0"/>
    <n v="2017"/>
    <n v="120"/>
    <n v="0"/>
    <s v="Canada"/>
  </r>
  <r>
    <s v="All"/>
    <s v="All"/>
    <x v="1"/>
    <x v="4"/>
    <s v="Non-Border Ports"/>
    <s v="Continental"/>
    <s v="Detroit Customs District "/>
    <s v="All"/>
    <s v="All"/>
    <n v="2017"/>
    <x v="0"/>
    <n v="2017"/>
    <n v="120"/>
    <n v="328516"/>
    <s v="Canada"/>
  </r>
  <r>
    <s v="All"/>
    <s v="All"/>
    <x v="0"/>
    <x v="4"/>
    <s v="Northern Border Ports"/>
    <s v="Great Lakes"/>
    <s v="Detroit Customs District "/>
    <s v="All"/>
    <s v="All"/>
    <n v="2017"/>
    <x v="0"/>
    <n v="2017"/>
    <n v="121"/>
    <n v="0"/>
    <s v="Canada"/>
  </r>
  <r>
    <s v="All"/>
    <s v="All"/>
    <x v="1"/>
    <x v="4"/>
    <s v="Northern Border Ports"/>
    <s v="Great Lakes"/>
    <s v="Detroit Customs District "/>
    <s v="All"/>
    <s v="All"/>
    <n v="2017"/>
    <x v="0"/>
    <n v="2017"/>
    <n v="121"/>
    <n v="20162295136"/>
    <s v="Canada"/>
  </r>
  <r>
    <s v="All"/>
    <s v="All"/>
    <x v="0"/>
    <x v="4"/>
    <s v="Non-Border Ports"/>
    <s v="Great Lakes"/>
    <s v="Detroit Customs District "/>
    <s v="All"/>
    <s v="All"/>
    <n v="2017"/>
    <x v="0"/>
    <n v="2017"/>
    <n v="122"/>
    <n v="0"/>
    <s v="Canada"/>
  </r>
  <r>
    <s v="All"/>
    <s v="All"/>
    <x v="1"/>
    <x v="4"/>
    <s v="Non-Border Ports"/>
    <s v="Great Lakes"/>
    <s v="Detroit Customs District "/>
    <s v="All"/>
    <s v="All"/>
    <n v="2017"/>
    <x v="0"/>
    <n v="2017"/>
    <n v="122"/>
    <n v="765585"/>
    <s v="Canada"/>
  </r>
  <r>
    <s v="All"/>
    <s v="All"/>
    <x v="0"/>
    <x v="4"/>
    <s v="Northern Border Ports"/>
    <s v="Continental"/>
    <s v="Duluth Customs District "/>
    <s v="All"/>
    <s v="All"/>
    <n v="2017"/>
    <x v="0"/>
    <n v="2017"/>
    <n v="123"/>
    <n v="0"/>
    <s v="Canada"/>
  </r>
  <r>
    <s v="All"/>
    <s v="All"/>
    <x v="1"/>
    <x v="4"/>
    <s v="Northern Border Ports"/>
    <s v="Continental"/>
    <s v="Duluth Customs District "/>
    <s v="All"/>
    <s v="All"/>
    <n v="2017"/>
    <x v="0"/>
    <n v="2017"/>
    <n v="123"/>
    <n v="2907576554"/>
    <s v="Canada"/>
  </r>
  <r>
    <s v="All"/>
    <s v="All"/>
    <x v="0"/>
    <x v="4"/>
    <s v="Northern Border Ports"/>
    <s v="Great Lakes"/>
    <s v="Duluth Customs District "/>
    <s v="All"/>
    <s v="All"/>
    <n v="2017"/>
    <x v="0"/>
    <n v="2017"/>
    <n v="124"/>
    <n v="0"/>
    <s v="Canada"/>
  </r>
  <r>
    <s v="All"/>
    <s v="All"/>
    <x v="1"/>
    <x v="4"/>
    <s v="Northern Border Ports"/>
    <s v="Great Lakes"/>
    <s v="Duluth Customs District "/>
    <s v="All"/>
    <s v="All"/>
    <n v="2017"/>
    <x v="0"/>
    <n v="2017"/>
    <n v="124"/>
    <n v="1881889"/>
    <s v="Canada"/>
  </r>
  <r>
    <s v="All"/>
    <s v="All"/>
    <x v="0"/>
    <x v="4"/>
    <s v="Northern Border Ports"/>
    <s v="Continental"/>
    <s v="Great Falls Customs District "/>
    <s v="All"/>
    <s v="All"/>
    <n v="2017"/>
    <x v="0"/>
    <n v="2017"/>
    <n v="125"/>
    <n v="0"/>
    <s v="Canada"/>
  </r>
  <r>
    <s v="All"/>
    <s v="All"/>
    <x v="1"/>
    <x v="4"/>
    <s v="Northern Border Ports"/>
    <s v="Continental"/>
    <s v="Great Falls Customs District "/>
    <s v="All"/>
    <s v="All"/>
    <n v="2017"/>
    <x v="0"/>
    <n v="2017"/>
    <n v="125"/>
    <n v="521715253"/>
    <s v="Canada"/>
  </r>
  <r>
    <s v="All"/>
    <s v="All"/>
    <x v="0"/>
    <x v="4"/>
    <s v="Non-Border Ports"/>
    <s v="Continental"/>
    <s v="Great Falls Customs District "/>
    <s v="All"/>
    <s v="All"/>
    <n v="2017"/>
    <x v="0"/>
    <n v="2017"/>
    <n v="126"/>
    <n v="0"/>
    <s v="Canada"/>
  </r>
  <r>
    <s v="All"/>
    <s v="All"/>
    <x v="1"/>
    <x v="4"/>
    <s v="Non-Border Ports"/>
    <s v="Continental"/>
    <s v="Great Falls Customs District "/>
    <s v="All"/>
    <s v="All"/>
    <n v="2017"/>
    <x v="0"/>
    <n v="2017"/>
    <n v="126"/>
    <n v="634498"/>
    <s v="Canada"/>
  </r>
  <r>
    <s v="All"/>
    <s v="All"/>
    <x v="0"/>
    <x v="4"/>
    <s v="Non-Border Ports"/>
    <s v="Continental"/>
    <s v="Minneapolis Customs District "/>
    <s v="All"/>
    <s v="All"/>
    <n v="2017"/>
    <x v="0"/>
    <n v="2017"/>
    <n v="127"/>
    <n v="0"/>
    <s v="Canada"/>
  </r>
  <r>
    <s v="All"/>
    <s v="All"/>
    <x v="1"/>
    <x v="4"/>
    <s v="Non-Border Ports"/>
    <s v="Continental"/>
    <s v="Minneapolis Customs District "/>
    <s v="All"/>
    <s v="All"/>
    <n v="2017"/>
    <x v="0"/>
    <n v="2017"/>
    <n v="127"/>
    <n v="2136167"/>
    <s v="Canada"/>
  </r>
  <r>
    <s v="All"/>
    <s v="All"/>
    <x v="0"/>
    <x v="4"/>
    <s v="Northern Border Ports"/>
    <s v="Continental"/>
    <s v="Ogdensburg Customs District "/>
    <s v="All"/>
    <s v="All"/>
    <n v="2017"/>
    <x v="0"/>
    <n v="2017"/>
    <n v="128"/>
    <n v="0"/>
    <s v="Canada"/>
  </r>
  <r>
    <s v="All"/>
    <s v="All"/>
    <x v="1"/>
    <x v="4"/>
    <s v="Northern Border Ports"/>
    <s v="Continental"/>
    <s v="Ogdensburg Customs District "/>
    <s v="All"/>
    <s v="All"/>
    <n v="2017"/>
    <x v="0"/>
    <n v="2017"/>
    <n v="128"/>
    <n v="541474470"/>
    <s v="Canada"/>
  </r>
  <r>
    <s v="All"/>
    <s v="All"/>
    <x v="0"/>
    <x v="4"/>
    <s v="Northern Border Ports"/>
    <s v="Great Lakes"/>
    <s v="Ogdensburg Customs District "/>
    <s v="All"/>
    <s v="All"/>
    <n v="2017"/>
    <x v="0"/>
    <n v="2017"/>
    <n v="129"/>
    <n v="0"/>
    <s v="Canada"/>
  </r>
  <r>
    <s v="All"/>
    <s v="All"/>
    <x v="1"/>
    <x v="4"/>
    <s v="Northern Border Ports"/>
    <s v="Great Lakes"/>
    <s v="Ogdensburg Customs District "/>
    <s v="All"/>
    <s v="All"/>
    <n v="2017"/>
    <x v="0"/>
    <n v="2017"/>
    <n v="129"/>
    <n v="259290296"/>
    <s v="Canada"/>
  </r>
  <r>
    <s v="All"/>
    <s v="All"/>
    <x v="0"/>
    <x v="4"/>
    <s v="Northern Border Ports"/>
    <s v="Continental"/>
    <s v="Pembina Customs District "/>
    <s v="All"/>
    <s v="All"/>
    <n v="2017"/>
    <x v="0"/>
    <n v="2017"/>
    <n v="130"/>
    <n v="0"/>
    <s v="Canada"/>
  </r>
  <r>
    <s v="All"/>
    <s v="All"/>
    <x v="1"/>
    <x v="4"/>
    <s v="Northern Border Ports"/>
    <s v="Continental"/>
    <s v="Pembina Customs District "/>
    <s v="All"/>
    <s v="All"/>
    <n v="2017"/>
    <x v="0"/>
    <n v="2017"/>
    <n v="130"/>
    <n v="2798635380"/>
    <s v="Canada"/>
  </r>
  <r>
    <s v="All"/>
    <s v="All"/>
    <x v="0"/>
    <x v="4"/>
    <s v="Northern Border Ports"/>
    <s v="Atlantic"/>
    <s v="Portland Customs District "/>
    <s v="All"/>
    <s v="All"/>
    <n v="2017"/>
    <x v="0"/>
    <n v="2017"/>
    <n v="131"/>
    <n v="0"/>
    <s v="Canada"/>
  </r>
  <r>
    <s v="All"/>
    <s v="All"/>
    <x v="1"/>
    <x v="4"/>
    <s v="Northern Border Ports"/>
    <s v="Atlantic"/>
    <s v="Portland Customs District "/>
    <s v="All"/>
    <s v="All"/>
    <n v="2017"/>
    <x v="0"/>
    <n v="2017"/>
    <n v="131"/>
    <n v="3772918"/>
    <s v="Canada"/>
  </r>
  <r>
    <s v="All"/>
    <s v="All"/>
    <x v="0"/>
    <x v="4"/>
    <s v="Non-Border Ports"/>
    <s v="Atlantic"/>
    <s v="Portland Customs District "/>
    <s v="All"/>
    <s v="All"/>
    <n v="2017"/>
    <x v="0"/>
    <n v="2017"/>
    <n v="132"/>
    <n v="0"/>
    <s v="Canada"/>
  </r>
  <r>
    <s v="All"/>
    <s v="All"/>
    <x v="1"/>
    <x v="4"/>
    <s v="Non-Border Ports"/>
    <s v="Atlantic"/>
    <s v="Portland Customs District "/>
    <s v="All"/>
    <s v="All"/>
    <n v="2017"/>
    <x v="0"/>
    <n v="2017"/>
    <n v="132"/>
    <n v="2248399"/>
    <s v="Canada"/>
  </r>
  <r>
    <s v="All"/>
    <s v="All"/>
    <x v="0"/>
    <x v="4"/>
    <s v="Northern Border Ports"/>
    <s v="Continental"/>
    <s v="Portland Customs District "/>
    <s v="All"/>
    <s v="All"/>
    <n v="2017"/>
    <x v="0"/>
    <n v="2017"/>
    <n v="133"/>
    <n v="0"/>
    <s v="Canada"/>
  </r>
  <r>
    <s v="All"/>
    <s v="All"/>
    <x v="1"/>
    <x v="4"/>
    <s v="Northern Border Ports"/>
    <s v="Continental"/>
    <s v="Portland Customs District "/>
    <s v="All"/>
    <s v="All"/>
    <n v="2017"/>
    <x v="0"/>
    <n v="2017"/>
    <n v="133"/>
    <n v="58910764"/>
    <s v="Canada"/>
  </r>
  <r>
    <s v="All"/>
    <s v="All"/>
    <x v="0"/>
    <x v="4"/>
    <s v="Northern Border Ports"/>
    <s v="Continental"/>
    <s v="Seattle Customs District "/>
    <s v="All"/>
    <s v="All"/>
    <n v="2017"/>
    <x v="0"/>
    <n v="2017"/>
    <n v="134"/>
    <n v="0"/>
    <s v="Canada"/>
  </r>
  <r>
    <s v="All"/>
    <s v="All"/>
    <x v="1"/>
    <x v="4"/>
    <s v="Northern Border Ports"/>
    <s v="Continental"/>
    <s v="Seattle Customs District "/>
    <s v="All"/>
    <s v="All"/>
    <n v="2017"/>
    <x v="0"/>
    <n v="2017"/>
    <n v="134"/>
    <n v="6942911"/>
    <s v="Canada"/>
  </r>
  <r>
    <s v="All"/>
    <s v="All"/>
    <x v="0"/>
    <x v="4"/>
    <s v="Non-Border Ports"/>
    <s v="Continental"/>
    <s v="Seattle Customs District "/>
    <s v="All"/>
    <s v="All"/>
    <n v="2017"/>
    <x v="0"/>
    <n v="2017"/>
    <n v="135"/>
    <n v="0"/>
    <s v="Canada"/>
  </r>
  <r>
    <s v="All"/>
    <s v="All"/>
    <x v="1"/>
    <x v="4"/>
    <s v="Non-Border Ports"/>
    <s v="Continental"/>
    <s v="Seattle Customs District "/>
    <s v="All"/>
    <s v="All"/>
    <n v="2017"/>
    <x v="0"/>
    <n v="2017"/>
    <n v="135"/>
    <n v="55505"/>
    <s v="Canada"/>
  </r>
  <r>
    <s v="All"/>
    <s v="All"/>
    <x v="0"/>
    <x v="4"/>
    <s v="Northern Border Ports"/>
    <s v="Pacific"/>
    <s v="Seattle Customs District "/>
    <s v="All"/>
    <s v="All"/>
    <n v="2017"/>
    <x v="0"/>
    <n v="2017"/>
    <n v="136"/>
    <n v="0"/>
    <s v="Canada"/>
  </r>
  <r>
    <s v="All"/>
    <s v="All"/>
    <x v="1"/>
    <x v="4"/>
    <s v="Northern Border Ports"/>
    <s v="Pacific"/>
    <s v="Seattle Customs District "/>
    <s v="All"/>
    <s v="All"/>
    <n v="2017"/>
    <x v="0"/>
    <n v="2017"/>
    <n v="136"/>
    <n v="996637352"/>
    <s v="Canada"/>
  </r>
  <r>
    <s v="All"/>
    <s v="All"/>
    <x v="0"/>
    <x v="4"/>
    <s v="Non-Border Ports"/>
    <s v="Pacific"/>
    <s v="Seattle Customs District "/>
    <s v="All"/>
    <s v="All"/>
    <n v="2017"/>
    <x v="0"/>
    <n v="2017"/>
    <n v="137"/>
    <n v="0"/>
    <s v="Canada"/>
  </r>
  <r>
    <s v="All"/>
    <s v="All"/>
    <x v="1"/>
    <x v="4"/>
    <s v="Non-Border Ports"/>
    <s v="Pacific"/>
    <s v="Seattle Customs District "/>
    <s v="All"/>
    <s v="All"/>
    <n v="2017"/>
    <x v="0"/>
    <n v="2017"/>
    <n v="137"/>
    <n v="19679459"/>
    <s v="Canada"/>
  </r>
  <r>
    <s v="All"/>
    <s v="All"/>
    <x v="0"/>
    <x v="4"/>
    <s v="Northern Border Ports"/>
    <s v="Continental"/>
    <s v="St Albans Customs District "/>
    <s v="All"/>
    <s v="All"/>
    <n v="2017"/>
    <x v="0"/>
    <n v="2017"/>
    <n v="138"/>
    <n v="0"/>
    <s v="Canada"/>
  </r>
  <r>
    <s v="All"/>
    <s v="All"/>
    <x v="1"/>
    <x v="4"/>
    <s v="Northern Border Ports"/>
    <s v="Continental"/>
    <s v="St Albans Customs District "/>
    <s v="All"/>
    <s v="All"/>
    <n v="2017"/>
    <x v="0"/>
    <n v="2017"/>
    <n v="138"/>
    <n v="20801370"/>
    <s v="Canada"/>
  </r>
  <r>
    <s v="All"/>
    <s v="All"/>
    <x v="0"/>
    <x v="4"/>
    <s v="Non-Border Ports"/>
    <s v="Continental"/>
    <s v="St Albans Customs District "/>
    <s v="All"/>
    <s v="All"/>
    <n v="2017"/>
    <x v="0"/>
    <n v="2017"/>
    <n v="139"/>
    <n v="0"/>
    <s v="Canada"/>
  </r>
  <r>
    <s v="All"/>
    <s v="All"/>
    <x v="1"/>
    <x v="4"/>
    <s v="Non-Border Ports"/>
    <s v="Continental"/>
    <s v="St Albans Customs District "/>
    <s v="All"/>
    <s v="All"/>
    <n v="2017"/>
    <x v="0"/>
    <n v="2017"/>
    <n v="139"/>
    <n v="61986"/>
    <s v="Canada"/>
  </r>
  <r>
    <s v="All"/>
    <s v="All"/>
    <x v="0"/>
    <x v="5"/>
    <s v="Northern Border Ports"/>
    <s v="Continental"/>
    <s v="Anchorage Customs District "/>
    <s v="All"/>
    <s v="All"/>
    <n v="2017"/>
    <x v="0"/>
    <n v="2017"/>
    <n v="140"/>
    <n v="0"/>
    <s v="Canada"/>
  </r>
  <r>
    <s v="All"/>
    <s v="All"/>
    <x v="1"/>
    <x v="5"/>
    <s v="Northern Border Ports"/>
    <s v="Continental"/>
    <s v="Anchorage Customs District "/>
    <s v="All"/>
    <s v="All"/>
    <n v="2017"/>
    <x v="0"/>
    <n v="2017"/>
    <n v="140"/>
    <n v="23348896"/>
    <s v="Canada"/>
  </r>
  <r>
    <s v="All"/>
    <s v="All"/>
    <x v="0"/>
    <x v="5"/>
    <s v="Non-Border Ports"/>
    <s v="Continental"/>
    <s v="Anchorage Customs District "/>
    <s v="All"/>
    <s v="All"/>
    <n v="2017"/>
    <x v="0"/>
    <n v="2017"/>
    <n v="141"/>
    <n v="0"/>
    <s v="Canada"/>
  </r>
  <r>
    <s v="All"/>
    <s v="All"/>
    <x v="1"/>
    <x v="5"/>
    <s v="Non-Border Ports"/>
    <s v="Continental"/>
    <s v="Anchorage Customs District "/>
    <s v="All"/>
    <s v="All"/>
    <n v="2017"/>
    <x v="0"/>
    <n v="2017"/>
    <n v="141"/>
    <n v="128860"/>
    <s v="Canada"/>
  </r>
  <r>
    <s v="All"/>
    <s v="All"/>
    <x v="0"/>
    <x v="5"/>
    <s v="Northern Border Ports"/>
    <s v="Pacific"/>
    <s v="Anchorage Customs District "/>
    <s v="All"/>
    <s v="All"/>
    <n v="2017"/>
    <x v="0"/>
    <n v="2017"/>
    <n v="142"/>
    <n v="0"/>
    <s v="Canada"/>
  </r>
  <r>
    <s v="All"/>
    <s v="All"/>
    <x v="1"/>
    <x v="5"/>
    <s v="Northern Border Ports"/>
    <s v="Pacific"/>
    <s v="Anchorage Customs District "/>
    <s v="All"/>
    <s v="All"/>
    <n v="2017"/>
    <x v="0"/>
    <n v="2017"/>
    <n v="142"/>
    <n v="79999756"/>
    <s v="Canada"/>
  </r>
  <r>
    <s v="All"/>
    <s v="All"/>
    <x v="0"/>
    <x v="5"/>
    <s v="Non-Border Ports"/>
    <s v="Pacific"/>
    <s v="Anchorage Customs District "/>
    <s v="All"/>
    <s v="All"/>
    <n v="2017"/>
    <x v="0"/>
    <n v="2017"/>
    <n v="143"/>
    <n v="0"/>
    <s v="Canada"/>
  </r>
  <r>
    <s v="All"/>
    <s v="All"/>
    <x v="1"/>
    <x v="5"/>
    <s v="Non-Border Ports"/>
    <s v="Pacific"/>
    <s v="Anchorage Customs District "/>
    <s v="All"/>
    <s v="All"/>
    <n v="2017"/>
    <x v="0"/>
    <n v="2017"/>
    <n v="143"/>
    <n v="35034470"/>
    <s v="Canada"/>
  </r>
  <r>
    <s v="All"/>
    <s v="All"/>
    <x v="0"/>
    <x v="5"/>
    <s v="Northern Border Ports"/>
    <s v="Great Lakes"/>
    <s v="Buffalo Customs District "/>
    <s v="All"/>
    <s v="All"/>
    <n v="2017"/>
    <x v="0"/>
    <n v="2017"/>
    <n v="144"/>
    <n v="0"/>
    <s v="Canada"/>
  </r>
  <r>
    <s v="All"/>
    <s v="All"/>
    <x v="1"/>
    <x v="5"/>
    <s v="Northern Border Ports"/>
    <s v="Great Lakes"/>
    <s v="Buffalo Customs District "/>
    <s v="All"/>
    <s v="All"/>
    <n v="2017"/>
    <x v="0"/>
    <n v="2017"/>
    <n v="144"/>
    <n v="32824523416"/>
    <s v="Canada"/>
  </r>
  <r>
    <s v="All"/>
    <s v="All"/>
    <x v="0"/>
    <x v="5"/>
    <s v="Non-Border Ports"/>
    <s v="Great Lakes"/>
    <s v="Buffalo Customs District "/>
    <s v="All"/>
    <s v="All"/>
    <n v="2017"/>
    <x v="0"/>
    <n v="2017"/>
    <n v="145"/>
    <n v="0"/>
    <s v="Canada"/>
  </r>
  <r>
    <s v="All"/>
    <s v="All"/>
    <x v="1"/>
    <x v="5"/>
    <s v="Non-Border Ports"/>
    <s v="Great Lakes"/>
    <s v="Buffalo Customs District "/>
    <s v="All"/>
    <s v="All"/>
    <n v="2017"/>
    <x v="0"/>
    <n v="2017"/>
    <n v="145"/>
    <n v="1619240"/>
    <s v="Canada"/>
  </r>
  <r>
    <s v="All"/>
    <s v="All"/>
    <x v="0"/>
    <x v="5"/>
    <s v="Non-Border Ports"/>
    <s v="Continental"/>
    <s v="Cleveland Customs District "/>
    <s v="All"/>
    <s v="All"/>
    <n v="2017"/>
    <x v="0"/>
    <n v="2017"/>
    <n v="146"/>
    <n v="0"/>
    <s v="Canada"/>
  </r>
  <r>
    <s v="All"/>
    <s v="All"/>
    <x v="1"/>
    <x v="5"/>
    <s v="Non-Border Ports"/>
    <s v="Continental"/>
    <s v="Cleveland Customs District "/>
    <s v="All"/>
    <s v="All"/>
    <n v="2017"/>
    <x v="0"/>
    <n v="2017"/>
    <n v="146"/>
    <n v="25574603"/>
    <s v="Canada"/>
  </r>
  <r>
    <s v="All"/>
    <s v="All"/>
    <x v="0"/>
    <x v="5"/>
    <s v="Non-Border Ports"/>
    <s v="Great Lakes"/>
    <s v="Cleveland Customs District "/>
    <s v="All"/>
    <s v="All"/>
    <n v="2017"/>
    <x v="0"/>
    <n v="2017"/>
    <n v="147"/>
    <n v="0"/>
    <s v="Canada"/>
  </r>
  <r>
    <s v="All"/>
    <s v="All"/>
    <x v="1"/>
    <x v="5"/>
    <s v="Non-Border Ports"/>
    <s v="Great Lakes"/>
    <s v="Cleveland Customs District "/>
    <s v="All"/>
    <s v="All"/>
    <n v="2017"/>
    <x v="0"/>
    <n v="2017"/>
    <n v="147"/>
    <n v="6882492"/>
    <s v="Canada"/>
  </r>
  <r>
    <s v="All"/>
    <s v="All"/>
    <x v="0"/>
    <x v="5"/>
    <s v="Non-Border Ports"/>
    <s v="Great Lakes"/>
    <s v="Cleveland Ohio Customs District "/>
    <s v="All"/>
    <s v="All"/>
    <n v="2017"/>
    <x v="0"/>
    <n v="2017"/>
    <n v="148"/>
    <n v="0"/>
    <s v="Canada"/>
  </r>
  <r>
    <s v="All"/>
    <s v="All"/>
    <x v="1"/>
    <x v="5"/>
    <s v="Non-Border Ports"/>
    <s v="Great Lakes"/>
    <s v="Cleveland Ohio Customs District "/>
    <s v="All"/>
    <s v="All"/>
    <n v="2017"/>
    <x v="0"/>
    <n v="2017"/>
    <n v="148"/>
    <n v="823211"/>
    <s v="Canada"/>
  </r>
  <r>
    <s v="All"/>
    <s v="All"/>
    <x v="0"/>
    <x v="5"/>
    <s v="Non-Border Ports"/>
    <s v="Continental"/>
    <s v="Detroit Customs District "/>
    <s v="All"/>
    <s v="All"/>
    <n v="2017"/>
    <x v="0"/>
    <n v="2017"/>
    <n v="149"/>
    <n v="0"/>
    <s v="Canada"/>
  </r>
  <r>
    <s v="All"/>
    <s v="All"/>
    <x v="1"/>
    <x v="5"/>
    <s v="Non-Border Ports"/>
    <s v="Continental"/>
    <s v="Detroit Customs District "/>
    <s v="All"/>
    <s v="All"/>
    <n v="2017"/>
    <x v="0"/>
    <n v="2017"/>
    <n v="149"/>
    <n v="7896402"/>
    <s v="Canada"/>
  </r>
  <r>
    <s v="All"/>
    <s v="All"/>
    <x v="0"/>
    <x v="5"/>
    <s v="Northern Border Ports"/>
    <s v="Great Lakes"/>
    <s v="Detroit Customs District "/>
    <s v="All"/>
    <s v="All"/>
    <n v="2017"/>
    <x v="0"/>
    <n v="2017"/>
    <n v="150"/>
    <n v="0"/>
    <s v="Canada"/>
  </r>
  <r>
    <s v="All"/>
    <s v="All"/>
    <x v="1"/>
    <x v="5"/>
    <s v="Northern Border Ports"/>
    <s v="Great Lakes"/>
    <s v="Detroit Customs District "/>
    <s v="All"/>
    <s v="All"/>
    <n v="2017"/>
    <x v="0"/>
    <n v="2017"/>
    <n v="150"/>
    <n v="91801021146"/>
    <s v="Canada"/>
  </r>
  <r>
    <s v="All"/>
    <s v="All"/>
    <x v="0"/>
    <x v="5"/>
    <s v="Non-Border Ports"/>
    <s v="Great Lakes"/>
    <s v="Detroit Customs District "/>
    <s v="All"/>
    <s v="All"/>
    <n v="2017"/>
    <x v="0"/>
    <n v="2017"/>
    <n v="151"/>
    <n v="0"/>
    <s v="Canada"/>
  </r>
  <r>
    <s v="All"/>
    <s v="All"/>
    <x v="1"/>
    <x v="5"/>
    <s v="Non-Border Ports"/>
    <s v="Great Lakes"/>
    <s v="Detroit Customs District "/>
    <s v="All"/>
    <s v="All"/>
    <n v="2017"/>
    <x v="0"/>
    <n v="2017"/>
    <n v="151"/>
    <n v="14997817"/>
    <s v="Canada"/>
  </r>
  <r>
    <s v="All"/>
    <s v="All"/>
    <x v="0"/>
    <x v="5"/>
    <s v="Northern Border Ports"/>
    <s v="Continental"/>
    <s v="Duluth Customs District "/>
    <s v="All"/>
    <s v="All"/>
    <n v="2017"/>
    <x v="0"/>
    <n v="2017"/>
    <n v="152"/>
    <n v="0"/>
    <s v="Canada"/>
  </r>
  <r>
    <s v="All"/>
    <s v="All"/>
    <x v="1"/>
    <x v="5"/>
    <s v="Northern Border Ports"/>
    <s v="Continental"/>
    <s v="Duluth Customs District "/>
    <s v="All"/>
    <s v="All"/>
    <n v="2017"/>
    <x v="0"/>
    <n v="2017"/>
    <n v="152"/>
    <n v="199452466"/>
    <s v="Canada"/>
  </r>
  <r>
    <s v="All"/>
    <s v="All"/>
    <x v="0"/>
    <x v="5"/>
    <s v="Northern Border Ports"/>
    <s v="Great Lakes"/>
    <s v="Duluth Customs District "/>
    <s v="All"/>
    <s v="All"/>
    <n v="2017"/>
    <x v="0"/>
    <n v="2017"/>
    <n v="153"/>
    <n v="0"/>
    <s v="Canada"/>
  </r>
  <r>
    <s v="All"/>
    <s v="All"/>
    <x v="1"/>
    <x v="5"/>
    <s v="Northern Border Ports"/>
    <s v="Great Lakes"/>
    <s v="Duluth Customs District "/>
    <s v="All"/>
    <s v="All"/>
    <n v="2017"/>
    <x v="0"/>
    <n v="2017"/>
    <n v="153"/>
    <n v="185254110"/>
    <s v="Canada"/>
  </r>
  <r>
    <s v="All"/>
    <s v="All"/>
    <x v="0"/>
    <x v="5"/>
    <s v="Northern Border Ports"/>
    <s v="Continental"/>
    <s v="Great Falls Customs District "/>
    <s v="All"/>
    <s v="All"/>
    <n v="2017"/>
    <x v="0"/>
    <n v="2017"/>
    <n v="154"/>
    <n v="0"/>
    <s v="Canada"/>
  </r>
  <r>
    <s v="All"/>
    <s v="All"/>
    <x v="1"/>
    <x v="5"/>
    <s v="Northern Border Ports"/>
    <s v="Continental"/>
    <s v="Great Falls Customs District "/>
    <s v="All"/>
    <s v="All"/>
    <n v="2017"/>
    <x v="0"/>
    <n v="2017"/>
    <n v="154"/>
    <n v="7560465235"/>
    <s v="Canada"/>
  </r>
  <r>
    <s v="All"/>
    <s v="All"/>
    <x v="0"/>
    <x v="5"/>
    <s v="Southern Border Ports"/>
    <s v="Continental"/>
    <s v="Great Falls Customs District "/>
    <s v="All"/>
    <s v="All"/>
    <n v="2017"/>
    <x v="0"/>
    <n v="2017"/>
    <n v="155"/>
    <n v="0"/>
    <s v="Canada"/>
  </r>
  <r>
    <s v="All"/>
    <s v="All"/>
    <x v="1"/>
    <x v="5"/>
    <s v="Southern Border Ports"/>
    <s v="Continental"/>
    <s v="Great Falls Customs District "/>
    <s v="All"/>
    <s v="All"/>
    <n v="2017"/>
    <x v="0"/>
    <n v="2017"/>
    <n v="155"/>
    <n v="820111"/>
    <s v="Canada"/>
  </r>
  <r>
    <s v="All"/>
    <s v="All"/>
    <x v="0"/>
    <x v="5"/>
    <s v="Non-Border Ports"/>
    <s v="Continental"/>
    <s v="Great Falls Customs District "/>
    <s v="All"/>
    <s v="All"/>
    <n v="2017"/>
    <x v="0"/>
    <n v="2017"/>
    <n v="156"/>
    <n v="0"/>
    <s v="Canada"/>
  </r>
  <r>
    <s v="All"/>
    <s v="All"/>
    <x v="1"/>
    <x v="5"/>
    <s v="Non-Border Ports"/>
    <s v="Continental"/>
    <s v="Great Falls Customs District "/>
    <s v="All"/>
    <s v="All"/>
    <n v="2017"/>
    <x v="0"/>
    <n v="2017"/>
    <n v="156"/>
    <n v="959542"/>
    <s v="Canada"/>
  </r>
  <r>
    <s v="All"/>
    <s v="All"/>
    <x v="0"/>
    <x v="5"/>
    <s v="Border - Not Applicable"/>
    <m/>
    <s v="Low-Valued Imports And Exports"/>
    <s v="All"/>
    <s v="All"/>
    <n v="2017"/>
    <x v="0"/>
    <n v="2017"/>
    <n v="157"/>
    <n v="0"/>
    <s v="Canada"/>
  </r>
  <r>
    <s v="All"/>
    <s v="All"/>
    <x v="1"/>
    <x v="5"/>
    <s v="Border - Not Applicable"/>
    <m/>
    <s v="Low-Valued Imports And Exports"/>
    <s v="All"/>
    <s v="All"/>
    <n v="2017"/>
    <x v="0"/>
    <n v="2017"/>
    <n v="157"/>
    <n v="3090272984"/>
    <s v="Canada"/>
  </r>
  <r>
    <s v="All"/>
    <s v="All"/>
    <x v="0"/>
    <x v="5"/>
    <s v="Non-Border Ports"/>
    <s v="Continental"/>
    <s v="Minneapolis Customs District "/>
    <s v="All"/>
    <s v="All"/>
    <n v="2017"/>
    <x v="0"/>
    <n v="2017"/>
    <n v="158"/>
    <n v="0"/>
    <s v="Canada"/>
  </r>
  <r>
    <s v="All"/>
    <s v="All"/>
    <x v="1"/>
    <x v="5"/>
    <s v="Non-Border Ports"/>
    <s v="Continental"/>
    <s v="Minneapolis Customs District "/>
    <s v="All"/>
    <s v="All"/>
    <n v="2017"/>
    <x v="0"/>
    <n v="2017"/>
    <n v="158"/>
    <n v="12093580"/>
    <s v="Canada"/>
  </r>
  <r>
    <s v="All"/>
    <s v="All"/>
    <x v="0"/>
    <x v="5"/>
    <s v="Non-Border Ports"/>
    <s v="Gulf Coast"/>
    <s v="New Orleans Customs District "/>
    <s v="All"/>
    <s v="All"/>
    <n v="2017"/>
    <x v="0"/>
    <n v="2017"/>
    <n v="159"/>
    <n v="0"/>
    <s v="Canada"/>
  </r>
  <r>
    <s v="All"/>
    <s v="All"/>
    <x v="1"/>
    <x v="5"/>
    <s v="Non-Border Ports"/>
    <s v="Gulf Coast"/>
    <s v="New Orleans Customs District "/>
    <s v="All"/>
    <s v="All"/>
    <n v="2017"/>
    <x v="0"/>
    <n v="2017"/>
    <n v="159"/>
    <n v="37700"/>
    <s v="Canada"/>
  </r>
  <r>
    <s v="All"/>
    <s v="All"/>
    <x v="0"/>
    <x v="5"/>
    <s v="Northern Border Ports"/>
    <s v="Continental"/>
    <s v="Ogdensburg Customs District "/>
    <s v="All"/>
    <s v="All"/>
    <n v="2017"/>
    <x v="0"/>
    <n v="2017"/>
    <n v="160"/>
    <n v="0"/>
    <s v="Canada"/>
  </r>
  <r>
    <s v="All"/>
    <s v="All"/>
    <x v="1"/>
    <x v="5"/>
    <s v="Northern Border Ports"/>
    <s v="Continental"/>
    <s v="Ogdensburg Customs District "/>
    <s v="All"/>
    <s v="All"/>
    <n v="2017"/>
    <x v="0"/>
    <n v="2017"/>
    <n v="160"/>
    <n v="7960968548"/>
    <s v="Canada"/>
  </r>
  <r>
    <s v="All"/>
    <s v="All"/>
    <x v="0"/>
    <x v="5"/>
    <s v="Northern Border Ports"/>
    <s v="Great Lakes"/>
    <s v="Ogdensburg Customs District "/>
    <s v="All"/>
    <s v="All"/>
    <n v="2017"/>
    <x v="0"/>
    <n v="2017"/>
    <n v="161"/>
    <n v="0"/>
    <s v="Canada"/>
  </r>
  <r>
    <s v="All"/>
    <s v="All"/>
    <x v="1"/>
    <x v="5"/>
    <s v="Northern Border Ports"/>
    <s v="Great Lakes"/>
    <s v="Ogdensburg Customs District "/>
    <s v="All"/>
    <s v="All"/>
    <n v="2017"/>
    <x v="0"/>
    <n v="2017"/>
    <n v="161"/>
    <n v="6989351909"/>
    <s v="Canada"/>
  </r>
  <r>
    <s v="All"/>
    <s v="All"/>
    <x v="0"/>
    <x v="5"/>
    <s v="Northern Border Ports"/>
    <s v="Continental"/>
    <s v="Pembina Customs District "/>
    <s v="All"/>
    <s v="All"/>
    <n v="2017"/>
    <x v="0"/>
    <n v="2017"/>
    <n v="162"/>
    <n v="0"/>
    <s v="Canada"/>
  </r>
  <r>
    <s v="All"/>
    <s v="All"/>
    <x v="1"/>
    <x v="5"/>
    <s v="Northern Border Ports"/>
    <s v="Continental"/>
    <s v="Pembina Customs District "/>
    <s v="All"/>
    <s v="All"/>
    <n v="2017"/>
    <x v="0"/>
    <n v="2017"/>
    <n v="162"/>
    <n v="17369881342"/>
    <s v="Canada"/>
  </r>
  <r>
    <s v="All"/>
    <s v="All"/>
    <x v="0"/>
    <x v="5"/>
    <s v="Northern Border Ports"/>
    <s v="Atlantic"/>
    <s v="Portland Customs District "/>
    <s v="All"/>
    <s v="All"/>
    <n v="2017"/>
    <x v="0"/>
    <n v="2017"/>
    <n v="163"/>
    <n v="0"/>
    <s v="Canada"/>
  </r>
  <r>
    <s v="All"/>
    <s v="All"/>
    <x v="1"/>
    <x v="5"/>
    <s v="Northern Border Ports"/>
    <s v="Atlantic"/>
    <s v="Portland Customs District "/>
    <s v="All"/>
    <s v="All"/>
    <n v="2017"/>
    <x v="0"/>
    <n v="2017"/>
    <n v="163"/>
    <n v="25573661"/>
    <s v="Canada"/>
  </r>
  <r>
    <s v="All"/>
    <s v="All"/>
    <x v="0"/>
    <x v="5"/>
    <s v="Non-Border Ports"/>
    <s v="Atlantic"/>
    <s v="Portland Customs District "/>
    <s v="All"/>
    <s v="All"/>
    <n v="2017"/>
    <x v="0"/>
    <n v="2017"/>
    <n v="164"/>
    <n v="0"/>
    <s v="Canada"/>
  </r>
  <r>
    <s v="All"/>
    <s v="All"/>
    <x v="1"/>
    <x v="5"/>
    <s v="Non-Border Ports"/>
    <s v="Atlantic"/>
    <s v="Portland Customs District "/>
    <s v="All"/>
    <s v="All"/>
    <n v="2017"/>
    <x v="0"/>
    <n v="2017"/>
    <n v="164"/>
    <n v="1228922"/>
    <s v="Canada"/>
  </r>
  <r>
    <s v="All"/>
    <s v="All"/>
    <x v="0"/>
    <x v="5"/>
    <s v="Northern Border Ports"/>
    <s v="Continental"/>
    <s v="Portland Customs District "/>
    <s v="All"/>
    <s v="All"/>
    <n v="2017"/>
    <x v="0"/>
    <n v="2017"/>
    <n v="165"/>
    <n v="0"/>
    <s v="Canada"/>
  </r>
  <r>
    <s v="All"/>
    <s v="All"/>
    <x v="1"/>
    <x v="5"/>
    <s v="Northern Border Ports"/>
    <s v="Continental"/>
    <s v="Portland Customs District "/>
    <s v="All"/>
    <s v="All"/>
    <n v="2017"/>
    <x v="0"/>
    <n v="2017"/>
    <n v="165"/>
    <n v="2239735303"/>
    <s v="Canada"/>
  </r>
  <r>
    <s v="All"/>
    <s v="All"/>
    <x v="0"/>
    <x v="5"/>
    <s v="Northern Border Ports"/>
    <s v="Continental"/>
    <s v="Seattle Customs District "/>
    <s v="All"/>
    <s v="All"/>
    <n v="2017"/>
    <x v="0"/>
    <n v="2017"/>
    <n v="166"/>
    <n v="0"/>
    <s v="Canada"/>
  </r>
  <r>
    <s v="All"/>
    <s v="All"/>
    <x v="1"/>
    <x v="5"/>
    <s v="Northern Border Ports"/>
    <s v="Continental"/>
    <s v="Seattle Customs District "/>
    <s v="All"/>
    <s v="All"/>
    <n v="2017"/>
    <x v="0"/>
    <n v="2017"/>
    <n v="166"/>
    <n v="572857628"/>
    <s v="Canada"/>
  </r>
  <r>
    <s v="All"/>
    <s v="All"/>
    <x v="0"/>
    <x v="5"/>
    <s v="Non-Border Ports"/>
    <s v="Continental"/>
    <s v="Seattle Customs District "/>
    <s v="All"/>
    <s v="All"/>
    <n v="2017"/>
    <x v="0"/>
    <n v="2017"/>
    <n v="167"/>
    <n v="0"/>
    <s v="Canada"/>
  </r>
  <r>
    <s v="All"/>
    <s v="All"/>
    <x v="1"/>
    <x v="5"/>
    <s v="Non-Border Ports"/>
    <s v="Continental"/>
    <s v="Seattle Customs District "/>
    <s v="All"/>
    <s v="All"/>
    <n v="2017"/>
    <x v="0"/>
    <n v="2017"/>
    <n v="167"/>
    <n v="253315"/>
    <s v="Canada"/>
  </r>
  <r>
    <s v="All"/>
    <s v="All"/>
    <x v="0"/>
    <x v="5"/>
    <s v="Northern Border Ports"/>
    <s v="Pacific"/>
    <s v="Seattle Customs District "/>
    <s v="All"/>
    <s v="All"/>
    <n v="2017"/>
    <x v="0"/>
    <n v="2017"/>
    <n v="168"/>
    <n v="0"/>
    <s v="Canada"/>
  </r>
  <r>
    <s v="All"/>
    <s v="All"/>
    <x v="1"/>
    <x v="5"/>
    <s v="Northern Border Ports"/>
    <s v="Pacific"/>
    <s v="Seattle Customs District "/>
    <s v="All"/>
    <s v="All"/>
    <n v="2017"/>
    <x v="0"/>
    <n v="2017"/>
    <n v="168"/>
    <n v="12419606739"/>
    <s v="Canada"/>
  </r>
  <r>
    <s v="All"/>
    <s v="All"/>
    <x v="0"/>
    <x v="5"/>
    <s v="Non-Border Ports"/>
    <s v="Pacific"/>
    <s v="Seattle Customs District "/>
    <s v="All"/>
    <s v="All"/>
    <n v="2017"/>
    <x v="0"/>
    <n v="2017"/>
    <n v="169"/>
    <n v="0"/>
    <s v="Canada"/>
  </r>
  <r>
    <s v="All"/>
    <s v="All"/>
    <x v="1"/>
    <x v="5"/>
    <s v="Non-Border Ports"/>
    <s v="Pacific"/>
    <s v="Seattle Customs District "/>
    <s v="All"/>
    <s v="All"/>
    <n v="2017"/>
    <x v="0"/>
    <n v="2017"/>
    <n v="169"/>
    <n v="331131720"/>
    <s v="Canada"/>
  </r>
  <r>
    <s v="All"/>
    <s v="All"/>
    <x v="0"/>
    <x v="5"/>
    <s v="Northern Border Ports"/>
    <s v="Continental"/>
    <s v="St Albans Customs District "/>
    <s v="All"/>
    <s v="All"/>
    <n v="2017"/>
    <x v="0"/>
    <n v="2017"/>
    <n v="170"/>
    <n v="0"/>
    <s v="Canada"/>
  </r>
  <r>
    <s v="All"/>
    <s v="All"/>
    <x v="1"/>
    <x v="5"/>
    <s v="Northern Border Ports"/>
    <s v="Continental"/>
    <s v="St Albans Customs District "/>
    <s v="All"/>
    <s v="All"/>
    <n v="2017"/>
    <x v="0"/>
    <n v="2017"/>
    <n v="170"/>
    <n v="1903069547"/>
    <s v="Canada"/>
  </r>
  <r>
    <s v="All"/>
    <s v="All"/>
    <x v="0"/>
    <x v="5"/>
    <s v="Non-Border Ports"/>
    <s v="Continental"/>
    <s v="St Albans Customs District "/>
    <s v="All"/>
    <s v="All"/>
    <n v="2017"/>
    <x v="0"/>
    <n v="2017"/>
    <n v="171"/>
    <n v="0"/>
    <s v="Canada"/>
  </r>
  <r>
    <s v="All"/>
    <s v="All"/>
    <x v="1"/>
    <x v="5"/>
    <s v="Non-Border Ports"/>
    <s v="Continental"/>
    <s v="St Albans Customs District "/>
    <s v="All"/>
    <s v="All"/>
    <n v="2017"/>
    <x v="0"/>
    <n v="2017"/>
    <n v="171"/>
    <n v="7645180"/>
    <s v="Canada"/>
  </r>
  <r>
    <s v="All"/>
    <s v="All"/>
    <x v="0"/>
    <x v="6"/>
    <s v="Northern Border Ports"/>
    <s v="Pacific"/>
    <s v="Anchorage Customs District "/>
    <s v="All"/>
    <s v="All"/>
    <n v="2017"/>
    <x v="0"/>
    <n v="2017"/>
    <n v="172"/>
    <n v="250010403"/>
    <s v="Canada"/>
  </r>
  <r>
    <s v="All"/>
    <s v="All"/>
    <x v="1"/>
    <x v="6"/>
    <s v="Northern Border Ports"/>
    <s v="Pacific"/>
    <s v="Anchorage Customs District "/>
    <s v="All"/>
    <s v="All"/>
    <n v="2017"/>
    <x v="0"/>
    <n v="2017"/>
    <n v="172"/>
    <n v="528193260"/>
    <s v="Canada"/>
  </r>
  <r>
    <s v="All"/>
    <s v="All"/>
    <x v="0"/>
    <x v="6"/>
    <s v="Non-Border Ports"/>
    <s v="Atlantic"/>
    <s v="Baltimore Customs District "/>
    <s v="All"/>
    <s v="All"/>
    <n v="2017"/>
    <x v="0"/>
    <n v="2017"/>
    <n v="173"/>
    <n v="171380000"/>
    <s v="Canada"/>
  </r>
  <r>
    <s v="All"/>
    <s v="All"/>
    <x v="1"/>
    <x v="6"/>
    <s v="Non-Border Ports"/>
    <s v="Atlantic"/>
    <s v="Baltimore Customs District "/>
    <s v="All"/>
    <s v="All"/>
    <n v="2017"/>
    <x v="0"/>
    <n v="2017"/>
    <n v="173"/>
    <n v="10302025"/>
    <s v="Canada"/>
  </r>
  <r>
    <s v="All"/>
    <s v="All"/>
    <x v="0"/>
    <x v="6"/>
    <s v="Non-Border Ports"/>
    <s v="Atlantic"/>
    <s v="Boston Customs District "/>
    <s v="All"/>
    <s v="All"/>
    <n v="2017"/>
    <x v="0"/>
    <n v="2017"/>
    <n v="174"/>
    <n v="42105316"/>
    <s v="Canada"/>
  </r>
  <r>
    <s v="All"/>
    <s v="All"/>
    <x v="1"/>
    <x v="6"/>
    <s v="Non-Border Ports"/>
    <s v="Atlantic"/>
    <s v="Boston Customs District "/>
    <s v="All"/>
    <s v="All"/>
    <n v="2017"/>
    <x v="0"/>
    <n v="2017"/>
    <n v="174"/>
    <n v="19077798"/>
    <s v="Canada"/>
  </r>
  <r>
    <s v="All"/>
    <s v="All"/>
    <x v="0"/>
    <x v="6"/>
    <s v="Northern Border Ports"/>
    <s v="Great Lakes"/>
    <s v="Buffalo Customs District "/>
    <s v="All"/>
    <s v="All"/>
    <n v="2017"/>
    <x v="0"/>
    <n v="2017"/>
    <n v="175"/>
    <n v="4114671523"/>
    <s v="Canada"/>
  </r>
  <r>
    <s v="All"/>
    <s v="All"/>
    <x v="1"/>
    <x v="6"/>
    <s v="Northern Border Ports"/>
    <s v="Great Lakes"/>
    <s v="Buffalo Customs District "/>
    <s v="All"/>
    <s v="All"/>
    <n v="2017"/>
    <x v="0"/>
    <n v="2017"/>
    <n v="175"/>
    <n v="454364712"/>
    <s v="Canada"/>
  </r>
  <r>
    <s v="All"/>
    <s v="All"/>
    <x v="0"/>
    <x v="6"/>
    <s v="Non-Border Ports"/>
    <s v="Continental"/>
    <s v="Charlotte Customs District "/>
    <s v="All"/>
    <s v="All"/>
    <n v="2017"/>
    <x v="0"/>
    <n v="2017"/>
    <n v="176"/>
    <n v="42654000"/>
    <s v="Canada"/>
  </r>
  <r>
    <s v="All"/>
    <s v="All"/>
    <x v="1"/>
    <x v="6"/>
    <s v="Non-Border Ports"/>
    <s v="Continental"/>
    <s v="Charlotte Customs District "/>
    <s v="All"/>
    <s v="All"/>
    <n v="2017"/>
    <x v="0"/>
    <n v="2017"/>
    <n v="176"/>
    <n v="17245432"/>
    <s v="Canada"/>
  </r>
  <r>
    <s v="All"/>
    <s v="All"/>
    <x v="0"/>
    <x v="6"/>
    <s v="Non-Border Ports"/>
    <s v="Great Lakes"/>
    <s v="Chicago Customs District "/>
    <s v="All"/>
    <s v="All"/>
    <n v="2017"/>
    <x v="0"/>
    <n v="2017"/>
    <n v="177"/>
    <n v="55316841"/>
    <s v="Canada"/>
  </r>
  <r>
    <s v="All"/>
    <s v="All"/>
    <x v="1"/>
    <x v="6"/>
    <s v="Non-Border Ports"/>
    <s v="Great Lakes"/>
    <s v="Chicago Customs District "/>
    <s v="All"/>
    <s v="All"/>
    <n v="2017"/>
    <x v="0"/>
    <n v="2017"/>
    <n v="177"/>
    <n v="21075656"/>
    <s v="Canada"/>
  </r>
  <r>
    <s v="All"/>
    <s v="All"/>
    <x v="0"/>
    <x v="6"/>
    <s v="Non-Border Ports"/>
    <s v="Continental"/>
    <s v="Cleveland Customs District "/>
    <s v="All"/>
    <s v="All"/>
    <n v="2017"/>
    <x v="0"/>
    <n v="2017"/>
    <n v="178"/>
    <n v="14305"/>
    <s v="Canada"/>
  </r>
  <r>
    <s v="All"/>
    <s v="All"/>
    <x v="1"/>
    <x v="6"/>
    <s v="Non-Border Ports"/>
    <s v="Continental"/>
    <s v="Cleveland Customs District "/>
    <s v="All"/>
    <s v="All"/>
    <n v="2017"/>
    <x v="0"/>
    <n v="2017"/>
    <n v="178"/>
    <n v="479258"/>
    <s v="Canada"/>
  </r>
  <r>
    <s v="All"/>
    <s v="All"/>
    <x v="0"/>
    <x v="6"/>
    <s v="Non-Border Ports"/>
    <s v="Great Lakes"/>
    <s v="Cleveland Customs District "/>
    <s v="All"/>
    <s v="All"/>
    <n v="2017"/>
    <x v="0"/>
    <n v="2017"/>
    <n v="179"/>
    <n v="4702763701"/>
    <s v="Canada"/>
  </r>
  <r>
    <s v="All"/>
    <s v="All"/>
    <x v="1"/>
    <x v="6"/>
    <s v="Non-Border Ports"/>
    <s v="Great Lakes"/>
    <s v="Cleveland Customs District "/>
    <s v="All"/>
    <s v="All"/>
    <n v="2017"/>
    <x v="0"/>
    <n v="2017"/>
    <n v="179"/>
    <n v="480651013"/>
    <s v="Canada"/>
  </r>
  <r>
    <s v="All"/>
    <s v="All"/>
    <x v="0"/>
    <x v="6"/>
    <s v="Non-Border Ports"/>
    <s v="Great Lakes"/>
    <s v="Cleveland Ohio Customs District "/>
    <s v="All"/>
    <s v="All"/>
    <n v="2017"/>
    <x v="0"/>
    <n v="2017"/>
    <n v="180"/>
    <n v="114770035"/>
    <s v="Canada"/>
  </r>
  <r>
    <s v="All"/>
    <s v="All"/>
    <x v="1"/>
    <x v="6"/>
    <s v="Non-Border Ports"/>
    <s v="Great Lakes"/>
    <s v="Cleveland Ohio Customs District "/>
    <s v="All"/>
    <s v="All"/>
    <n v="2017"/>
    <x v="0"/>
    <n v="2017"/>
    <n v="180"/>
    <n v="9043239"/>
    <s v="Canada"/>
  </r>
  <r>
    <s v="All"/>
    <s v="All"/>
    <x v="0"/>
    <x v="6"/>
    <s v="Non-Border Ports"/>
    <s v="Pacific"/>
    <s v="Columbia-Snake Customs District "/>
    <s v="All"/>
    <s v="All"/>
    <n v="2017"/>
    <x v="0"/>
    <n v="2017"/>
    <n v="181"/>
    <n v="116441616"/>
    <s v="Canada"/>
  </r>
  <r>
    <s v="All"/>
    <s v="All"/>
    <x v="1"/>
    <x v="6"/>
    <s v="Non-Border Ports"/>
    <s v="Pacific"/>
    <s v="Columbia-Snake Customs District "/>
    <s v="All"/>
    <s v="All"/>
    <n v="2017"/>
    <x v="0"/>
    <n v="2017"/>
    <n v="181"/>
    <n v="29233236"/>
    <s v="Canada"/>
  </r>
  <r>
    <s v="All"/>
    <s v="All"/>
    <x v="0"/>
    <x v="6"/>
    <s v="Non-Border Ports"/>
    <s v="Great Lakes"/>
    <s v="Detroit Customs District "/>
    <s v="All"/>
    <s v="All"/>
    <n v="2017"/>
    <x v="0"/>
    <n v="2017"/>
    <n v="182"/>
    <n v="3329499487"/>
    <s v="Canada"/>
  </r>
  <r>
    <s v="All"/>
    <s v="All"/>
    <x v="1"/>
    <x v="6"/>
    <s v="Non-Border Ports"/>
    <s v="Great Lakes"/>
    <s v="Detroit Customs District "/>
    <s v="All"/>
    <s v="All"/>
    <n v="2017"/>
    <x v="0"/>
    <n v="2017"/>
    <n v="182"/>
    <n v="780041107"/>
    <s v="Canada"/>
  </r>
  <r>
    <s v="All"/>
    <s v="All"/>
    <x v="0"/>
    <x v="6"/>
    <s v="Non-Border Ports"/>
    <s v="Gulf Coast"/>
    <s v="Houston-Galveston Customs District "/>
    <s v="All"/>
    <s v="All"/>
    <n v="2017"/>
    <x v="0"/>
    <n v="2017"/>
    <n v="183"/>
    <n v="7201882323"/>
    <s v="Canada"/>
  </r>
  <r>
    <s v="All"/>
    <s v="All"/>
    <x v="1"/>
    <x v="6"/>
    <s v="Non-Border Ports"/>
    <s v="Gulf Coast"/>
    <s v="Houston-Galveston Customs District "/>
    <s v="All"/>
    <s v="All"/>
    <n v="2017"/>
    <x v="0"/>
    <n v="2017"/>
    <n v="183"/>
    <n v="2707707117"/>
    <s v="Canada"/>
  </r>
  <r>
    <s v="All"/>
    <s v="All"/>
    <x v="0"/>
    <x v="6"/>
    <s v="Non-Border Ports"/>
    <s v="Pacific"/>
    <s v="Los Angeles Customs District "/>
    <s v="All"/>
    <s v="All"/>
    <n v="2017"/>
    <x v="0"/>
    <n v="2017"/>
    <n v="184"/>
    <n v="91437699"/>
    <s v="Canada"/>
  </r>
  <r>
    <s v="All"/>
    <s v="All"/>
    <x v="1"/>
    <x v="6"/>
    <s v="Non-Border Ports"/>
    <s v="Pacific"/>
    <s v="Los Angeles Customs District "/>
    <s v="All"/>
    <s v="All"/>
    <n v="2017"/>
    <x v="0"/>
    <n v="2017"/>
    <n v="184"/>
    <n v="28481311"/>
    <s v="Canada"/>
  </r>
  <r>
    <s v="All"/>
    <s v="All"/>
    <x v="0"/>
    <x v="6"/>
    <s v="Non-Border Ports"/>
    <s v="Atlantic"/>
    <s v="Miami Customs District "/>
    <s v="All"/>
    <s v="All"/>
    <n v="2017"/>
    <x v="0"/>
    <n v="2017"/>
    <n v="185"/>
    <n v="11284272"/>
    <s v="Canada"/>
  </r>
  <r>
    <s v="All"/>
    <s v="All"/>
    <x v="1"/>
    <x v="6"/>
    <s v="Non-Border Ports"/>
    <s v="Atlantic"/>
    <s v="Miami Customs District "/>
    <s v="All"/>
    <s v="All"/>
    <n v="2017"/>
    <x v="0"/>
    <n v="2017"/>
    <n v="185"/>
    <n v="15682086"/>
    <s v="Canada"/>
  </r>
  <r>
    <s v="All"/>
    <s v="All"/>
    <x v="0"/>
    <x v="6"/>
    <s v="Non-Border Ports"/>
    <s v="Great Lakes"/>
    <s v="Milwaukee Customs District "/>
    <s v="All"/>
    <s v="All"/>
    <n v="2017"/>
    <x v="0"/>
    <n v="2017"/>
    <n v="186"/>
    <n v="34357965"/>
    <s v="Canada"/>
  </r>
  <r>
    <s v="All"/>
    <s v="All"/>
    <x v="1"/>
    <x v="6"/>
    <s v="Non-Border Ports"/>
    <s v="Great Lakes"/>
    <s v="Milwaukee Customs District "/>
    <s v="All"/>
    <s v="All"/>
    <n v="2017"/>
    <x v="0"/>
    <n v="2017"/>
    <n v="186"/>
    <n v="18172368"/>
    <s v="Canada"/>
  </r>
  <r>
    <s v="All"/>
    <s v="All"/>
    <x v="0"/>
    <x v="6"/>
    <s v="Non-Border Ports"/>
    <s v="Continental"/>
    <s v="Minneapolis Customs District "/>
    <s v="All"/>
    <s v="All"/>
    <n v="2017"/>
    <x v="0"/>
    <n v="2017"/>
    <n v="187"/>
    <n v="899648495"/>
    <s v="Canada"/>
  </r>
  <r>
    <s v="All"/>
    <s v="All"/>
    <x v="1"/>
    <x v="6"/>
    <s v="Non-Border Ports"/>
    <s v="Continental"/>
    <s v="Minneapolis Customs District "/>
    <s v="All"/>
    <s v="All"/>
    <n v="2017"/>
    <x v="0"/>
    <n v="2017"/>
    <n v="187"/>
    <n v="93026655"/>
    <s v="Canada"/>
  </r>
  <r>
    <s v="All"/>
    <s v="All"/>
    <x v="0"/>
    <x v="6"/>
    <s v="Non-Border Ports"/>
    <s v="Gulf Coast"/>
    <s v="Mobile Customs District "/>
    <s v="All"/>
    <s v="All"/>
    <n v="2017"/>
    <x v="0"/>
    <n v="2017"/>
    <n v="188"/>
    <n v="10794997"/>
    <s v="Canada"/>
  </r>
  <r>
    <s v="All"/>
    <s v="All"/>
    <x v="1"/>
    <x v="6"/>
    <s v="Non-Border Ports"/>
    <s v="Gulf Coast"/>
    <s v="Mobile Customs District "/>
    <s v="All"/>
    <s v="All"/>
    <n v="2017"/>
    <x v="0"/>
    <n v="2017"/>
    <n v="188"/>
    <n v="7258850"/>
    <s v="Canada"/>
  </r>
  <r>
    <s v="All"/>
    <s v="All"/>
    <x v="0"/>
    <x v="6"/>
    <s v="Non-Border Ports"/>
    <s v="Gulf Coast"/>
    <s v="New Orleans Customs District "/>
    <s v="All"/>
    <s v="All"/>
    <n v="2017"/>
    <x v="0"/>
    <n v="2017"/>
    <n v="189"/>
    <n v="1504155596"/>
    <s v="Canada"/>
  </r>
  <r>
    <s v="All"/>
    <s v="All"/>
    <x v="1"/>
    <x v="6"/>
    <s v="Non-Border Ports"/>
    <s v="Gulf Coast"/>
    <s v="New Orleans Customs District "/>
    <s v="All"/>
    <s v="All"/>
    <n v="2017"/>
    <x v="0"/>
    <n v="2017"/>
    <n v="189"/>
    <n v="688159922"/>
    <s v="Canada"/>
  </r>
  <r>
    <s v="All"/>
    <s v="All"/>
    <x v="0"/>
    <x v="6"/>
    <s v="Non-Border Ports"/>
    <s v="Atlantic"/>
    <s v="New York City Customs District "/>
    <s v="All"/>
    <s v="All"/>
    <n v="2017"/>
    <x v="0"/>
    <n v="2017"/>
    <n v="190"/>
    <n v="207873904"/>
    <s v="Canada"/>
  </r>
  <r>
    <s v="All"/>
    <s v="All"/>
    <x v="1"/>
    <x v="6"/>
    <s v="Non-Border Ports"/>
    <s v="Atlantic"/>
    <s v="New York City Customs District "/>
    <s v="All"/>
    <s v="All"/>
    <n v="2017"/>
    <x v="0"/>
    <n v="2017"/>
    <n v="190"/>
    <n v="100336098"/>
    <s v="Canada"/>
  </r>
  <r>
    <s v="All"/>
    <s v="All"/>
    <x v="0"/>
    <x v="6"/>
    <s v="Non-Border Ports"/>
    <s v="Atlantic"/>
    <s v="Norfolk Customs District "/>
    <s v="All"/>
    <s v="All"/>
    <n v="2017"/>
    <x v="0"/>
    <n v="2017"/>
    <n v="191"/>
    <n v="35070057"/>
    <s v="Canada"/>
  </r>
  <r>
    <s v="All"/>
    <s v="All"/>
    <x v="1"/>
    <x v="6"/>
    <s v="Non-Border Ports"/>
    <s v="Atlantic"/>
    <s v="Norfolk Customs District "/>
    <s v="All"/>
    <s v="All"/>
    <n v="2017"/>
    <x v="0"/>
    <n v="2017"/>
    <n v="191"/>
    <n v="6440900"/>
    <s v="Canada"/>
  </r>
  <r>
    <s v="All"/>
    <s v="All"/>
    <x v="0"/>
    <x v="6"/>
    <s v="Northern Border Ports"/>
    <s v="Great Lakes"/>
    <s v="Ogdensburg Customs District "/>
    <s v="All"/>
    <s v="All"/>
    <n v="2017"/>
    <x v="0"/>
    <n v="2017"/>
    <n v="192"/>
    <n v="951580368"/>
    <s v="Canada"/>
  </r>
  <r>
    <s v="All"/>
    <s v="All"/>
    <x v="1"/>
    <x v="6"/>
    <s v="Northern Border Ports"/>
    <s v="Great Lakes"/>
    <s v="Ogdensburg Customs District "/>
    <s v="All"/>
    <s v="All"/>
    <n v="2017"/>
    <x v="0"/>
    <n v="2017"/>
    <n v="192"/>
    <n v="285613893"/>
    <s v="Canada"/>
  </r>
  <r>
    <s v="All"/>
    <s v="All"/>
    <x v="0"/>
    <x v="6"/>
    <s v="Non-Border Ports"/>
    <s v="Atlantic"/>
    <s v="Philadelphia Customs District "/>
    <s v="All"/>
    <s v="All"/>
    <n v="2017"/>
    <x v="0"/>
    <n v="2017"/>
    <n v="193"/>
    <n v="176947660"/>
    <s v="Canada"/>
  </r>
  <r>
    <s v="All"/>
    <s v="All"/>
    <x v="1"/>
    <x v="6"/>
    <s v="Non-Border Ports"/>
    <s v="Atlantic"/>
    <s v="Philadelphia Customs District "/>
    <s v="All"/>
    <s v="All"/>
    <n v="2017"/>
    <x v="0"/>
    <n v="2017"/>
    <n v="193"/>
    <n v="64083496"/>
    <s v="Canada"/>
  </r>
  <r>
    <s v="All"/>
    <s v="All"/>
    <x v="0"/>
    <x v="6"/>
    <s v="Non-Border Ports"/>
    <s v="Gulf Coast"/>
    <s v="Port Arthur Customs District "/>
    <s v="All"/>
    <s v="All"/>
    <n v="2017"/>
    <x v="0"/>
    <n v="2017"/>
    <n v="194"/>
    <n v="735673530"/>
    <s v="Canada"/>
  </r>
  <r>
    <s v="All"/>
    <s v="All"/>
    <x v="1"/>
    <x v="6"/>
    <s v="Non-Border Ports"/>
    <s v="Gulf Coast"/>
    <s v="Port Arthur Customs District "/>
    <s v="All"/>
    <s v="All"/>
    <n v="2017"/>
    <x v="0"/>
    <n v="2017"/>
    <n v="194"/>
    <n v="324757220"/>
    <s v="Canada"/>
  </r>
  <r>
    <s v="All"/>
    <s v="All"/>
    <x v="0"/>
    <x v="6"/>
    <s v="Northern Border Ports"/>
    <s v="Atlantic"/>
    <s v="Portland Customs District "/>
    <s v="All"/>
    <s v="All"/>
    <n v="2017"/>
    <x v="0"/>
    <n v="2017"/>
    <n v="195"/>
    <n v="81847070"/>
    <s v="Canada"/>
  </r>
  <r>
    <s v="All"/>
    <s v="All"/>
    <x v="1"/>
    <x v="6"/>
    <s v="Northern Border Ports"/>
    <s v="Atlantic"/>
    <s v="Portland Customs District "/>
    <s v="All"/>
    <s v="All"/>
    <n v="2017"/>
    <x v="0"/>
    <n v="2017"/>
    <n v="195"/>
    <n v="65039412"/>
    <s v="Canada"/>
  </r>
  <r>
    <s v="All"/>
    <s v="All"/>
    <x v="0"/>
    <x v="6"/>
    <s v="Non-Border Ports"/>
    <s v="Atlantic"/>
    <s v="Providence Customs District "/>
    <s v="All"/>
    <s v="All"/>
    <n v="2017"/>
    <x v="0"/>
    <n v="2017"/>
    <n v="196"/>
    <n v="2520"/>
    <s v="Canada"/>
  </r>
  <r>
    <s v="All"/>
    <s v="All"/>
    <x v="1"/>
    <x v="6"/>
    <s v="Non-Border Ports"/>
    <s v="Atlantic"/>
    <s v="Providence Customs District "/>
    <s v="All"/>
    <s v="All"/>
    <n v="2017"/>
    <x v="0"/>
    <n v="2017"/>
    <n v="196"/>
    <n v="13697"/>
    <s v="Canada"/>
  </r>
  <r>
    <s v="All"/>
    <s v="All"/>
    <x v="0"/>
    <x v="6"/>
    <s v="Southern Border Ports"/>
    <s v="Continental"/>
    <s v="San Diego Customs District "/>
    <s v="All"/>
    <s v="All"/>
    <n v="2017"/>
    <x v="0"/>
    <n v="2017"/>
    <n v="197"/>
    <n v="47785"/>
    <s v="Canada"/>
  </r>
  <r>
    <s v="All"/>
    <s v="All"/>
    <x v="1"/>
    <x v="6"/>
    <s v="Southern Border Ports"/>
    <s v="Continental"/>
    <s v="San Diego Customs District "/>
    <s v="All"/>
    <s v="All"/>
    <n v="2017"/>
    <x v="0"/>
    <n v="2017"/>
    <n v="197"/>
    <n v="366253"/>
    <s v="Canada"/>
  </r>
  <r>
    <s v="All"/>
    <s v="All"/>
    <x v="0"/>
    <x v="6"/>
    <s v="Non-Border Ports"/>
    <s v="Pacific"/>
    <s v="San Francisco Customs District "/>
    <s v="All"/>
    <s v="All"/>
    <n v="2017"/>
    <x v="0"/>
    <n v="2017"/>
    <n v="198"/>
    <n v="12998127"/>
    <s v="Canada"/>
  </r>
  <r>
    <s v="All"/>
    <s v="All"/>
    <x v="1"/>
    <x v="6"/>
    <s v="Non-Border Ports"/>
    <s v="Pacific"/>
    <s v="San Francisco Customs District "/>
    <s v="All"/>
    <s v="All"/>
    <n v="2017"/>
    <x v="0"/>
    <n v="2017"/>
    <n v="198"/>
    <n v="11017325"/>
    <s v="Canada"/>
  </r>
  <r>
    <s v="All"/>
    <s v="All"/>
    <x v="0"/>
    <x v="6"/>
    <s v="Non-Border Ports"/>
    <s v="Atlantic"/>
    <s v="San Juan Customs District "/>
    <s v="All"/>
    <s v="All"/>
    <n v="2017"/>
    <x v="0"/>
    <n v="2017"/>
    <n v="199"/>
    <n v="6901971"/>
    <s v="Canada"/>
  </r>
  <r>
    <s v="All"/>
    <s v="All"/>
    <x v="1"/>
    <x v="6"/>
    <s v="Non-Border Ports"/>
    <s v="Atlantic"/>
    <s v="San Juan Customs District "/>
    <s v="All"/>
    <s v="All"/>
    <n v="2017"/>
    <x v="0"/>
    <n v="2017"/>
    <n v="199"/>
    <n v="116259409"/>
    <s v="Canada"/>
  </r>
  <r>
    <s v="All"/>
    <s v="All"/>
    <x v="0"/>
    <x v="6"/>
    <s v="Non-Border Ports"/>
    <s v="Atlantic"/>
    <s v="Savannah Customs District "/>
    <s v="All"/>
    <s v="All"/>
    <n v="2017"/>
    <x v="0"/>
    <n v="2017"/>
    <n v="200"/>
    <n v="333048"/>
    <s v="Canada"/>
  </r>
  <r>
    <s v="All"/>
    <s v="All"/>
    <x v="1"/>
    <x v="6"/>
    <s v="Non-Border Ports"/>
    <s v="Atlantic"/>
    <s v="Savannah Customs District "/>
    <s v="All"/>
    <s v="All"/>
    <n v="2017"/>
    <x v="0"/>
    <n v="2017"/>
    <n v="200"/>
    <n v="166685"/>
    <s v="Canada"/>
  </r>
  <r>
    <s v="All"/>
    <s v="All"/>
    <x v="0"/>
    <x v="6"/>
    <s v="Northern Border Ports"/>
    <s v="Pacific"/>
    <s v="Seattle Customs District "/>
    <s v="All"/>
    <s v="All"/>
    <n v="2017"/>
    <x v="0"/>
    <n v="2017"/>
    <n v="201"/>
    <n v="2190411590"/>
    <s v="Canada"/>
  </r>
  <r>
    <s v="All"/>
    <s v="All"/>
    <x v="1"/>
    <x v="6"/>
    <s v="Northern Border Ports"/>
    <s v="Pacific"/>
    <s v="Seattle Customs District "/>
    <s v="All"/>
    <s v="All"/>
    <n v="2017"/>
    <x v="0"/>
    <n v="2017"/>
    <n v="201"/>
    <n v="830724868"/>
    <s v="Canada"/>
  </r>
  <r>
    <s v="All"/>
    <s v="All"/>
    <x v="0"/>
    <x v="6"/>
    <s v="Non-Border Ports"/>
    <s v="Gulf Coast"/>
    <s v="Tampa Customs District "/>
    <s v="All"/>
    <s v="All"/>
    <n v="2017"/>
    <x v="0"/>
    <n v="2017"/>
    <n v="202"/>
    <n v="223060925"/>
    <s v="Canada"/>
  </r>
  <r>
    <s v="All"/>
    <s v="All"/>
    <x v="1"/>
    <x v="6"/>
    <s v="Non-Border Ports"/>
    <s v="Gulf Coast"/>
    <s v="Tampa Customs District "/>
    <s v="All"/>
    <s v="All"/>
    <n v="2017"/>
    <x v="0"/>
    <n v="2017"/>
    <n v="202"/>
    <n v="76213761"/>
    <s v="Canada"/>
  </r>
  <r>
    <s v="All"/>
    <s v="All"/>
    <x v="0"/>
    <x v="6"/>
    <s v="Non-Border Ports"/>
    <s v="Continental"/>
    <s v="Washington DC Customs District "/>
    <s v="All"/>
    <s v="All"/>
    <n v="2017"/>
    <x v="0"/>
    <n v="2017"/>
    <n v="203"/>
    <n v="91677643"/>
    <s v="Canada"/>
  </r>
  <r>
    <s v="All"/>
    <s v="All"/>
    <x v="1"/>
    <x v="6"/>
    <s v="Non-Border Ports"/>
    <s v="Continental"/>
    <s v="Washington DC Customs District "/>
    <s v="All"/>
    <s v="All"/>
    <n v="2017"/>
    <x v="0"/>
    <n v="2017"/>
    <n v="203"/>
    <n v="39338564"/>
    <s v="Canada"/>
  </r>
  <r>
    <s v="All"/>
    <s v="All"/>
    <x v="0"/>
    <x v="0"/>
    <s v="Northern Border Ports"/>
    <s v="Continental"/>
    <s v="Anchorage Customs District "/>
    <s v="All"/>
    <s v="All"/>
    <n v="2017"/>
    <x v="1"/>
    <n v="2017"/>
    <n v="204"/>
    <n v="6249"/>
    <s v="Canada"/>
  </r>
  <r>
    <s v="All"/>
    <s v="All"/>
    <x v="1"/>
    <x v="0"/>
    <s v="Northern Border Ports"/>
    <s v="Continental"/>
    <s v="Anchorage Customs District "/>
    <s v="All"/>
    <s v="All"/>
    <n v="2017"/>
    <x v="1"/>
    <n v="2017"/>
    <n v="204"/>
    <n v="3086314"/>
    <s v="Canada"/>
  </r>
  <r>
    <s v="All"/>
    <s v="All"/>
    <x v="0"/>
    <x v="0"/>
    <s v="Non-Border Ports"/>
    <s v="Continental"/>
    <s v="Anchorage Customs District "/>
    <s v="All"/>
    <s v="All"/>
    <n v="2017"/>
    <x v="1"/>
    <n v="2017"/>
    <n v="205"/>
    <n v="2198"/>
    <s v="Canada"/>
  </r>
  <r>
    <s v="All"/>
    <s v="All"/>
    <x v="1"/>
    <x v="0"/>
    <s v="Non-Border Ports"/>
    <s v="Continental"/>
    <s v="Anchorage Customs District "/>
    <s v="All"/>
    <s v="All"/>
    <n v="2017"/>
    <x v="1"/>
    <n v="2017"/>
    <n v="205"/>
    <n v="97294"/>
    <s v="Canada"/>
  </r>
  <r>
    <s v="All"/>
    <s v="All"/>
    <x v="0"/>
    <x v="0"/>
    <s v="Northern Border Ports"/>
    <s v="Pacific"/>
    <s v="Anchorage Customs District "/>
    <s v="All"/>
    <s v="All"/>
    <n v="2017"/>
    <x v="1"/>
    <n v="2017"/>
    <n v="206"/>
    <n v="17220"/>
    <s v="Canada"/>
  </r>
  <r>
    <s v="All"/>
    <s v="All"/>
    <x v="1"/>
    <x v="0"/>
    <s v="Northern Border Ports"/>
    <s v="Pacific"/>
    <s v="Anchorage Customs District "/>
    <s v="All"/>
    <s v="All"/>
    <n v="2017"/>
    <x v="1"/>
    <n v="2017"/>
    <n v="206"/>
    <n v="90153"/>
    <s v="Canada"/>
  </r>
  <r>
    <s v="All"/>
    <s v="All"/>
    <x v="0"/>
    <x v="0"/>
    <s v="Non-Border Ports"/>
    <s v="Pacific"/>
    <s v="Anchorage Customs District "/>
    <s v="All"/>
    <s v="All"/>
    <n v="2017"/>
    <x v="1"/>
    <n v="2017"/>
    <n v="207"/>
    <n v="106805"/>
    <s v="Canada"/>
  </r>
  <r>
    <s v="All"/>
    <s v="All"/>
    <x v="1"/>
    <x v="0"/>
    <s v="Non-Border Ports"/>
    <s v="Pacific"/>
    <s v="Anchorage Customs District "/>
    <s v="All"/>
    <s v="All"/>
    <n v="2017"/>
    <x v="1"/>
    <n v="2017"/>
    <n v="207"/>
    <n v="14346295"/>
    <s v="Canada"/>
  </r>
  <r>
    <s v="All"/>
    <s v="All"/>
    <x v="0"/>
    <x v="0"/>
    <s v="Non-Border Ports"/>
    <s v="Atlantic"/>
    <s v="Baltimore Customs District "/>
    <s v="All"/>
    <s v="All"/>
    <n v="2017"/>
    <x v="1"/>
    <n v="2017"/>
    <n v="208"/>
    <n v="30799"/>
    <s v="Canada"/>
  </r>
  <r>
    <s v="All"/>
    <s v="All"/>
    <x v="1"/>
    <x v="0"/>
    <s v="Non-Border Ports"/>
    <s v="Atlantic"/>
    <s v="Baltimore Customs District "/>
    <s v="All"/>
    <s v="All"/>
    <n v="2017"/>
    <x v="1"/>
    <n v="2017"/>
    <n v="208"/>
    <n v="12847328"/>
    <s v="Canada"/>
  </r>
  <r>
    <s v="All"/>
    <s v="All"/>
    <x v="0"/>
    <x v="0"/>
    <s v="Non-Border Ports"/>
    <s v="Atlantic"/>
    <s v="Boston Customs District "/>
    <s v="All"/>
    <s v="All"/>
    <n v="2017"/>
    <x v="1"/>
    <n v="2017"/>
    <n v="209"/>
    <n v="282771"/>
    <s v="Canada"/>
  </r>
  <r>
    <s v="All"/>
    <s v="All"/>
    <x v="1"/>
    <x v="0"/>
    <s v="Non-Border Ports"/>
    <s v="Atlantic"/>
    <s v="Boston Customs District "/>
    <s v="All"/>
    <s v="All"/>
    <n v="2017"/>
    <x v="1"/>
    <n v="2017"/>
    <n v="209"/>
    <n v="52070406"/>
    <s v="Canada"/>
  </r>
  <r>
    <s v="All"/>
    <s v="All"/>
    <x v="0"/>
    <x v="0"/>
    <s v="Non-Border Ports"/>
    <s v="Continental"/>
    <s v="Buffalo Customs District "/>
    <s v="All"/>
    <s v="All"/>
    <n v="2017"/>
    <x v="1"/>
    <n v="2017"/>
    <n v="210"/>
    <n v="28075"/>
    <s v="Canada"/>
  </r>
  <r>
    <s v="All"/>
    <s v="All"/>
    <x v="1"/>
    <x v="0"/>
    <s v="Non-Border Ports"/>
    <s v="Continental"/>
    <s v="Buffalo Customs District "/>
    <s v="All"/>
    <s v="All"/>
    <n v="2017"/>
    <x v="1"/>
    <n v="2017"/>
    <n v="210"/>
    <n v="4766787"/>
    <s v="Canada"/>
  </r>
  <r>
    <s v="All"/>
    <s v="All"/>
    <x v="0"/>
    <x v="0"/>
    <s v="Northern Border Ports"/>
    <s v="Great Lakes"/>
    <s v="Buffalo Customs District "/>
    <s v="All"/>
    <s v="All"/>
    <n v="2017"/>
    <x v="1"/>
    <n v="2017"/>
    <n v="211"/>
    <n v="133943"/>
    <s v="Canada"/>
  </r>
  <r>
    <s v="All"/>
    <s v="All"/>
    <x v="1"/>
    <x v="0"/>
    <s v="Northern Border Ports"/>
    <s v="Great Lakes"/>
    <s v="Buffalo Customs District "/>
    <s v="All"/>
    <s v="All"/>
    <n v="2017"/>
    <x v="1"/>
    <n v="2017"/>
    <n v="211"/>
    <n v="20201602"/>
    <s v="Canada"/>
  </r>
  <r>
    <s v="All"/>
    <s v="All"/>
    <x v="0"/>
    <x v="0"/>
    <s v="Non-Border Ports"/>
    <s v="Great Lakes"/>
    <s v="Buffalo Customs District "/>
    <s v="All"/>
    <s v="All"/>
    <n v="2017"/>
    <x v="1"/>
    <n v="2017"/>
    <n v="212"/>
    <n v="13373"/>
    <s v="Canada"/>
  </r>
  <r>
    <s v="All"/>
    <s v="All"/>
    <x v="1"/>
    <x v="0"/>
    <s v="Non-Border Ports"/>
    <s v="Great Lakes"/>
    <s v="Buffalo Customs District "/>
    <s v="All"/>
    <s v="All"/>
    <n v="2017"/>
    <x v="1"/>
    <n v="2017"/>
    <n v="212"/>
    <n v="6048819"/>
    <s v="Canada"/>
  </r>
  <r>
    <s v="All"/>
    <s v="All"/>
    <x v="0"/>
    <x v="0"/>
    <s v="Non-Border Ports"/>
    <s v="Atlantic"/>
    <s v="Charleston Customs District "/>
    <s v="All"/>
    <s v="All"/>
    <n v="2017"/>
    <x v="1"/>
    <n v="2017"/>
    <n v="213"/>
    <n v="27459"/>
    <s v="Canada"/>
  </r>
  <r>
    <s v="All"/>
    <s v="All"/>
    <x v="1"/>
    <x v="0"/>
    <s v="Non-Border Ports"/>
    <s v="Atlantic"/>
    <s v="Charleston Customs District "/>
    <s v="All"/>
    <s v="All"/>
    <n v="2017"/>
    <x v="1"/>
    <n v="2017"/>
    <n v="213"/>
    <n v="8818908"/>
    <s v="Canada"/>
  </r>
  <r>
    <s v="All"/>
    <s v="All"/>
    <x v="0"/>
    <x v="0"/>
    <s v="Non-Border Ports"/>
    <s v="Continental"/>
    <s v="Charlotte Customs District "/>
    <s v="All"/>
    <s v="All"/>
    <n v="2017"/>
    <x v="1"/>
    <n v="2017"/>
    <n v="214"/>
    <n v="64388"/>
    <s v="Canada"/>
  </r>
  <r>
    <s v="All"/>
    <s v="All"/>
    <x v="1"/>
    <x v="0"/>
    <s v="Non-Border Ports"/>
    <s v="Continental"/>
    <s v="Charlotte Customs District "/>
    <s v="All"/>
    <s v="All"/>
    <n v="2017"/>
    <x v="1"/>
    <n v="2017"/>
    <n v="214"/>
    <n v="19383396"/>
    <s v="Canada"/>
  </r>
  <r>
    <s v="All"/>
    <s v="All"/>
    <x v="0"/>
    <x v="0"/>
    <s v="Non-Border Ports"/>
    <s v="Great Lakes"/>
    <s v="Chicago Customs District "/>
    <s v="All"/>
    <s v="All"/>
    <n v="2017"/>
    <x v="1"/>
    <n v="2017"/>
    <n v="215"/>
    <n v="390767"/>
    <s v="Canada"/>
  </r>
  <r>
    <s v="All"/>
    <s v="All"/>
    <x v="1"/>
    <x v="0"/>
    <s v="Non-Border Ports"/>
    <s v="Great Lakes"/>
    <s v="Chicago Customs District "/>
    <s v="All"/>
    <s v="All"/>
    <n v="2017"/>
    <x v="1"/>
    <n v="2017"/>
    <n v="215"/>
    <n v="63966150"/>
    <s v="Canada"/>
  </r>
  <r>
    <s v="All"/>
    <s v="All"/>
    <x v="0"/>
    <x v="0"/>
    <s v="Non-Border Ports"/>
    <s v="Continental"/>
    <s v="Cleveland Customs District "/>
    <s v="All"/>
    <s v="All"/>
    <n v="2017"/>
    <x v="1"/>
    <n v="2017"/>
    <n v="216"/>
    <n v="139063"/>
    <s v="Canada"/>
  </r>
  <r>
    <s v="All"/>
    <s v="All"/>
    <x v="1"/>
    <x v="0"/>
    <s v="Non-Border Ports"/>
    <s v="Continental"/>
    <s v="Cleveland Customs District "/>
    <s v="All"/>
    <s v="All"/>
    <n v="2017"/>
    <x v="1"/>
    <n v="2017"/>
    <n v="216"/>
    <n v="36514811"/>
    <s v="Canada"/>
  </r>
  <r>
    <s v="All"/>
    <s v="All"/>
    <x v="0"/>
    <x v="0"/>
    <s v="Non-Border Ports"/>
    <s v="Great Lakes"/>
    <s v="Cleveland Customs District "/>
    <s v="All"/>
    <s v="All"/>
    <n v="2017"/>
    <x v="1"/>
    <n v="2017"/>
    <n v="217"/>
    <n v="10771376"/>
    <s v="Canada"/>
  </r>
  <r>
    <s v="All"/>
    <s v="All"/>
    <x v="1"/>
    <x v="0"/>
    <s v="Non-Border Ports"/>
    <s v="Great Lakes"/>
    <s v="Cleveland Customs District "/>
    <s v="All"/>
    <s v="All"/>
    <n v="2017"/>
    <x v="1"/>
    <n v="2017"/>
    <n v="217"/>
    <n v="2668780526"/>
    <s v="Canada"/>
  </r>
  <r>
    <s v="All"/>
    <s v="All"/>
    <x v="0"/>
    <x v="0"/>
    <s v="Non-Border Ports"/>
    <s v="Great Lakes"/>
    <s v="Cleveland Ohio Customs District "/>
    <s v="All"/>
    <s v="All"/>
    <n v="2017"/>
    <x v="1"/>
    <n v="2017"/>
    <n v="218"/>
    <n v="50"/>
    <s v="Canada"/>
  </r>
  <r>
    <s v="All"/>
    <s v="All"/>
    <x v="1"/>
    <x v="0"/>
    <s v="Non-Border Ports"/>
    <s v="Great Lakes"/>
    <s v="Cleveland Ohio Customs District "/>
    <s v="All"/>
    <s v="All"/>
    <n v="2017"/>
    <x v="1"/>
    <n v="2017"/>
    <n v="218"/>
    <n v="7907"/>
    <s v="Canada"/>
  </r>
  <r>
    <s v="All"/>
    <s v="All"/>
    <x v="0"/>
    <x v="0"/>
    <s v="Non-Border Ports"/>
    <s v="Pacific"/>
    <s v="Columbia-Snake Customs District "/>
    <s v="All"/>
    <s v="All"/>
    <n v="2017"/>
    <x v="1"/>
    <n v="2017"/>
    <n v="219"/>
    <n v="39936"/>
    <s v="Canada"/>
  </r>
  <r>
    <s v="All"/>
    <s v="All"/>
    <x v="1"/>
    <x v="0"/>
    <s v="Non-Border Ports"/>
    <s v="Pacific"/>
    <s v="Columbia-Snake Customs District "/>
    <s v="All"/>
    <s v="All"/>
    <n v="2017"/>
    <x v="1"/>
    <n v="2017"/>
    <n v="219"/>
    <n v="10103340"/>
    <s v="Canada"/>
  </r>
  <r>
    <s v="All"/>
    <s v="All"/>
    <x v="0"/>
    <x v="0"/>
    <s v="Non-Border Ports"/>
    <s v="Continental"/>
    <s v="Dallas/Ft Worth Customs District "/>
    <s v="All"/>
    <s v="All"/>
    <n v="2017"/>
    <x v="1"/>
    <n v="2017"/>
    <n v="220"/>
    <n v="509693"/>
    <s v="Canada"/>
  </r>
  <r>
    <s v="All"/>
    <s v="All"/>
    <x v="1"/>
    <x v="0"/>
    <s v="Non-Border Ports"/>
    <s v="Continental"/>
    <s v="Dallas/Ft Worth Customs District "/>
    <s v="All"/>
    <s v="All"/>
    <n v="2017"/>
    <x v="1"/>
    <n v="2017"/>
    <n v="220"/>
    <n v="237292186"/>
    <s v="Canada"/>
  </r>
  <r>
    <s v="All"/>
    <s v="All"/>
    <x v="0"/>
    <x v="0"/>
    <s v="Non-Border Ports"/>
    <s v="Continental"/>
    <s v="Detroit Customs District "/>
    <s v="All"/>
    <s v="All"/>
    <n v="2017"/>
    <x v="1"/>
    <n v="2017"/>
    <n v="221"/>
    <n v="5072"/>
    <s v="Canada"/>
  </r>
  <r>
    <s v="All"/>
    <s v="All"/>
    <x v="1"/>
    <x v="0"/>
    <s v="Non-Border Ports"/>
    <s v="Continental"/>
    <s v="Detroit Customs District "/>
    <s v="All"/>
    <s v="All"/>
    <n v="2017"/>
    <x v="1"/>
    <n v="2017"/>
    <n v="221"/>
    <n v="4264838"/>
    <s v="Canada"/>
  </r>
  <r>
    <s v="All"/>
    <s v="All"/>
    <x v="0"/>
    <x v="0"/>
    <s v="Northern Border Ports"/>
    <s v="Great Lakes"/>
    <s v="Detroit Customs District "/>
    <s v="All"/>
    <s v="All"/>
    <n v="2017"/>
    <x v="1"/>
    <n v="2017"/>
    <n v="222"/>
    <n v="247842"/>
    <s v="Canada"/>
  </r>
  <r>
    <s v="All"/>
    <s v="All"/>
    <x v="1"/>
    <x v="0"/>
    <s v="Northern Border Ports"/>
    <s v="Great Lakes"/>
    <s v="Detroit Customs District "/>
    <s v="All"/>
    <s v="All"/>
    <n v="2017"/>
    <x v="1"/>
    <n v="2017"/>
    <n v="222"/>
    <n v="51490494"/>
    <s v="Canada"/>
  </r>
  <r>
    <s v="All"/>
    <s v="All"/>
    <x v="0"/>
    <x v="0"/>
    <s v="Non-Border Ports"/>
    <s v="Great Lakes"/>
    <s v="Detroit Customs District "/>
    <s v="All"/>
    <s v="All"/>
    <n v="2017"/>
    <x v="1"/>
    <n v="2017"/>
    <n v="223"/>
    <n v="8108"/>
    <s v="Canada"/>
  </r>
  <r>
    <s v="All"/>
    <s v="All"/>
    <x v="1"/>
    <x v="0"/>
    <s v="Non-Border Ports"/>
    <s v="Great Lakes"/>
    <s v="Detroit Customs District "/>
    <s v="All"/>
    <s v="All"/>
    <n v="2017"/>
    <x v="1"/>
    <n v="2017"/>
    <n v="223"/>
    <n v="101049"/>
    <s v="Canada"/>
  </r>
  <r>
    <s v="All"/>
    <s v="All"/>
    <x v="0"/>
    <x v="0"/>
    <s v="Northern Border Ports"/>
    <s v="Continental"/>
    <s v="Duluth Customs District "/>
    <s v="All"/>
    <s v="All"/>
    <n v="2017"/>
    <x v="1"/>
    <n v="2017"/>
    <n v="224"/>
    <n v="1500"/>
    <s v="Canada"/>
  </r>
  <r>
    <s v="All"/>
    <s v="All"/>
    <x v="1"/>
    <x v="0"/>
    <s v="Northern Border Ports"/>
    <s v="Continental"/>
    <s v="Duluth Customs District "/>
    <s v="All"/>
    <s v="All"/>
    <n v="2017"/>
    <x v="1"/>
    <n v="2017"/>
    <n v="224"/>
    <n v="192000"/>
    <s v="Canada"/>
  </r>
  <r>
    <s v="All"/>
    <s v="All"/>
    <x v="0"/>
    <x v="0"/>
    <s v="Southern Border Ports"/>
    <s v="Continental"/>
    <s v="El Paso Customs District "/>
    <s v="All"/>
    <s v="All"/>
    <n v="2017"/>
    <x v="1"/>
    <n v="2017"/>
    <n v="225"/>
    <n v="23531"/>
    <s v="Canada"/>
  </r>
  <r>
    <s v="All"/>
    <s v="All"/>
    <x v="1"/>
    <x v="0"/>
    <s v="Southern Border Ports"/>
    <s v="Continental"/>
    <s v="El Paso Customs District "/>
    <s v="All"/>
    <s v="All"/>
    <n v="2017"/>
    <x v="1"/>
    <n v="2017"/>
    <n v="225"/>
    <n v="2725976"/>
    <s v="Canada"/>
  </r>
  <r>
    <s v="All"/>
    <s v="All"/>
    <x v="0"/>
    <x v="0"/>
    <s v="Northern Border Ports"/>
    <s v="Continental"/>
    <s v="Great Falls Customs District "/>
    <s v="All"/>
    <s v="All"/>
    <n v="2017"/>
    <x v="1"/>
    <n v="2017"/>
    <n v="226"/>
    <n v="34933"/>
    <s v="Canada"/>
  </r>
  <r>
    <s v="All"/>
    <s v="All"/>
    <x v="1"/>
    <x v="0"/>
    <s v="Northern Border Ports"/>
    <s v="Continental"/>
    <s v="Great Falls Customs District "/>
    <s v="All"/>
    <s v="All"/>
    <n v="2017"/>
    <x v="1"/>
    <n v="2017"/>
    <n v="226"/>
    <n v="12381999"/>
    <s v="Canada"/>
  </r>
  <r>
    <s v="All"/>
    <s v="All"/>
    <x v="0"/>
    <x v="0"/>
    <s v="Southern Border Ports"/>
    <s v="Continental"/>
    <s v="Great Falls Customs District "/>
    <s v="All"/>
    <s v="All"/>
    <n v="2017"/>
    <x v="1"/>
    <n v="2017"/>
    <n v="227"/>
    <n v="70512"/>
    <s v="Canada"/>
  </r>
  <r>
    <s v="All"/>
    <s v="All"/>
    <x v="1"/>
    <x v="0"/>
    <s v="Southern Border Ports"/>
    <s v="Continental"/>
    <s v="Great Falls Customs District "/>
    <s v="All"/>
    <s v="All"/>
    <n v="2017"/>
    <x v="1"/>
    <n v="2017"/>
    <n v="227"/>
    <n v="48189122"/>
    <s v="Canada"/>
  </r>
  <r>
    <s v="All"/>
    <s v="All"/>
    <x v="0"/>
    <x v="0"/>
    <s v="Non-Border Ports"/>
    <s v="Continental"/>
    <s v="Great Falls Customs District "/>
    <s v="All"/>
    <s v="All"/>
    <n v="2017"/>
    <x v="1"/>
    <n v="2017"/>
    <n v="228"/>
    <n v="50021"/>
    <s v="Canada"/>
  </r>
  <r>
    <s v="All"/>
    <s v="All"/>
    <x v="1"/>
    <x v="0"/>
    <s v="Non-Border Ports"/>
    <s v="Continental"/>
    <s v="Great Falls Customs District "/>
    <s v="All"/>
    <s v="All"/>
    <n v="2017"/>
    <x v="1"/>
    <n v="2017"/>
    <n v="228"/>
    <n v="6458955"/>
    <s v="Canada"/>
  </r>
  <r>
    <s v="All"/>
    <s v="All"/>
    <x v="0"/>
    <x v="0"/>
    <s v="Non-Border Ports"/>
    <s v="Pacific"/>
    <s v="Honolulu Customs District "/>
    <s v="All"/>
    <s v="All"/>
    <n v="2017"/>
    <x v="1"/>
    <n v="2017"/>
    <n v="229"/>
    <n v="873369"/>
    <s v="Canada"/>
  </r>
  <r>
    <s v="All"/>
    <s v="All"/>
    <x v="1"/>
    <x v="0"/>
    <s v="Non-Border Ports"/>
    <s v="Pacific"/>
    <s v="Honolulu Customs District "/>
    <s v="All"/>
    <s v="All"/>
    <n v="2017"/>
    <x v="1"/>
    <n v="2017"/>
    <n v="229"/>
    <n v="9395697"/>
    <s v="Canada"/>
  </r>
  <r>
    <s v="All"/>
    <s v="All"/>
    <x v="0"/>
    <x v="0"/>
    <s v="Non-Border Ports"/>
    <s v="Gulf Coast"/>
    <s v="Houston-Galveston Customs District "/>
    <s v="All"/>
    <s v="All"/>
    <n v="2017"/>
    <x v="1"/>
    <n v="2017"/>
    <n v="230"/>
    <n v="321845"/>
    <s v="Canada"/>
  </r>
  <r>
    <s v="All"/>
    <s v="All"/>
    <x v="1"/>
    <x v="0"/>
    <s v="Non-Border Ports"/>
    <s v="Gulf Coast"/>
    <s v="Houston-Galveston Customs District "/>
    <s v="All"/>
    <s v="All"/>
    <n v="2017"/>
    <x v="1"/>
    <n v="2017"/>
    <n v="230"/>
    <n v="41206310"/>
    <s v="Canada"/>
  </r>
  <r>
    <s v="All"/>
    <s v="All"/>
    <x v="0"/>
    <x v="0"/>
    <s v="Southern Border Ports"/>
    <s v="Continental"/>
    <s v="Laredo Customs District "/>
    <s v="All"/>
    <s v="All"/>
    <n v="2017"/>
    <x v="1"/>
    <n v="2017"/>
    <n v="231"/>
    <n v="19849"/>
    <s v="Canada"/>
  </r>
  <r>
    <s v="All"/>
    <s v="All"/>
    <x v="1"/>
    <x v="0"/>
    <s v="Southern Border Ports"/>
    <s v="Continental"/>
    <s v="Laredo Customs District "/>
    <s v="All"/>
    <s v="All"/>
    <n v="2017"/>
    <x v="1"/>
    <n v="2017"/>
    <n v="231"/>
    <n v="1999172"/>
    <s v="Canada"/>
  </r>
  <r>
    <s v="All"/>
    <s v="All"/>
    <x v="0"/>
    <x v="0"/>
    <s v="Non-Border Ports"/>
    <s v="Pacific"/>
    <s v="Los Angeles Customs District "/>
    <s v="All"/>
    <s v="All"/>
    <n v="2017"/>
    <x v="1"/>
    <n v="2017"/>
    <n v="232"/>
    <n v="950846"/>
    <s v="Canada"/>
  </r>
  <r>
    <s v="All"/>
    <s v="All"/>
    <x v="1"/>
    <x v="0"/>
    <s v="Non-Border Ports"/>
    <s v="Pacific"/>
    <s v="Los Angeles Customs District "/>
    <s v="All"/>
    <s v="All"/>
    <n v="2017"/>
    <x v="1"/>
    <n v="2017"/>
    <n v="232"/>
    <n v="220602051"/>
    <s v="Canada"/>
  </r>
  <r>
    <s v="All"/>
    <s v="All"/>
    <x v="0"/>
    <x v="0"/>
    <s v="Non-Border Ports"/>
    <s v="Atlantic"/>
    <s v="Miami Customs District "/>
    <s v="All"/>
    <s v="All"/>
    <n v="2017"/>
    <x v="1"/>
    <n v="2017"/>
    <n v="233"/>
    <n v="547059"/>
    <s v="Canada"/>
  </r>
  <r>
    <s v="All"/>
    <s v="All"/>
    <x v="1"/>
    <x v="0"/>
    <s v="Non-Border Ports"/>
    <s v="Atlantic"/>
    <s v="Miami Customs District "/>
    <s v="All"/>
    <s v="All"/>
    <n v="2017"/>
    <x v="1"/>
    <n v="2017"/>
    <n v="233"/>
    <n v="199583084"/>
    <s v="Canada"/>
  </r>
  <r>
    <s v="All"/>
    <s v="All"/>
    <x v="0"/>
    <x v="0"/>
    <s v="Non-Border Ports"/>
    <s v="Great Lakes"/>
    <s v="Milwaukee Customs District "/>
    <s v="All"/>
    <s v="All"/>
    <n v="2017"/>
    <x v="1"/>
    <n v="2017"/>
    <n v="234"/>
    <n v="32479"/>
    <s v="Canada"/>
  </r>
  <r>
    <s v="All"/>
    <s v="All"/>
    <x v="1"/>
    <x v="0"/>
    <s v="Non-Border Ports"/>
    <s v="Great Lakes"/>
    <s v="Milwaukee Customs District "/>
    <s v="All"/>
    <s v="All"/>
    <n v="2017"/>
    <x v="1"/>
    <n v="2017"/>
    <n v="234"/>
    <n v="1077789"/>
    <s v="Canada"/>
  </r>
  <r>
    <s v="All"/>
    <s v="All"/>
    <x v="0"/>
    <x v="0"/>
    <s v="Non-Border Ports"/>
    <s v="Continental"/>
    <s v="Minneapolis Customs District "/>
    <s v="All"/>
    <s v="All"/>
    <n v="2017"/>
    <x v="1"/>
    <n v="2017"/>
    <n v="235"/>
    <n v="45815"/>
    <s v="Canada"/>
  </r>
  <r>
    <s v="All"/>
    <s v="All"/>
    <x v="1"/>
    <x v="0"/>
    <s v="Non-Border Ports"/>
    <s v="Continental"/>
    <s v="Minneapolis Customs District "/>
    <s v="All"/>
    <s v="All"/>
    <n v="2017"/>
    <x v="1"/>
    <n v="2017"/>
    <n v="235"/>
    <n v="12750332"/>
    <s v="Canada"/>
  </r>
  <r>
    <s v="All"/>
    <s v="All"/>
    <x v="0"/>
    <x v="0"/>
    <s v="Non-Border Ports"/>
    <s v="Gulf Coast"/>
    <s v="Mobile Customs District "/>
    <s v="All"/>
    <s v="All"/>
    <n v="2017"/>
    <x v="1"/>
    <n v="2017"/>
    <n v="236"/>
    <n v="7484"/>
    <s v="Canada"/>
  </r>
  <r>
    <s v="All"/>
    <s v="All"/>
    <x v="1"/>
    <x v="0"/>
    <s v="Non-Border Ports"/>
    <s v="Gulf Coast"/>
    <s v="Mobile Customs District "/>
    <s v="All"/>
    <s v="All"/>
    <n v="2017"/>
    <x v="1"/>
    <n v="2017"/>
    <n v="236"/>
    <n v="21162136"/>
    <s v="Canada"/>
  </r>
  <r>
    <s v="All"/>
    <s v="All"/>
    <x v="0"/>
    <x v="0"/>
    <s v="Non-Border Ports"/>
    <s v="Continental"/>
    <s v="New Orleans Customs District "/>
    <s v="All"/>
    <s v="All"/>
    <n v="2017"/>
    <x v="1"/>
    <n v="2017"/>
    <n v="237"/>
    <n v="73144"/>
    <s v="Canada"/>
  </r>
  <r>
    <s v="All"/>
    <s v="All"/>
    <x v="1"/>
    <x v="0"/>
    <s v="Non-Border Ports"/>
    <s v="Continental"/>
    <s v="New Orleans Customs District "/>
    <s v="All"/>
    <s v="All"/>
    <n v="2017"/>
    <x v="1"/>
    <n v="2017"/>
    <n v="237"/>
    <n v="14608283"/>
    <s v="Canada"/>
  </r>
  <r>
    <s v="All"/>
    <s v="All"/>
    <x v="0"/>
    <x v="0"/>
    <s v="Non-Border Ports"/>
    <s v="Gulf Coast"/>
    <s v="New Orleans Customs District "/>
    <s v="All"/>
    <s v="All"/>
    <n v="2017"/>
    <x v="1"/>
    <n v="2017"/>
    <n v="238"/>
    <n v="16156698"/>
    <s v="Canada"/>
  </r>
  <r>
    <s v="All"/>
    <s v="All"/>
    <x v="1"/>
    <x v="0"/>
    <s v="Non-Border Ports"/>
    <s v="Gulf Coast"/>
    <s v="New Orleans Customs District "/>
    <s v="All"/>
    <s v="All"/>
    <n v="2017"/>
    <x v="1"/>
    <n v="2017"/>
    <n v="238"/>
    <n v="4528038550"/>
    <s v="Canada"/>
  </r>
  <r>
    <s v="All"/>
    <s v="All"/>
    <x v="0"/>
    <x v="0"/>
    <s v="Non-Border Ports"/>
    <s v="Atlantic"/>
    <s v="New York City Customs District "/>
    <s v="All"/>
    <s v="All"/>
    <n v="2017"/>
    <x v="1"/>
    <n v="2017"/>
    <n v="239"/>
    <n v="121161"/>
    <s v="Canada"/>
  </r>
  <r>
    <s v="All"/>
    <s v="All"/>
    <x v="1"/>
    <x v="0"/>
    <s v="Non-Border Ports"/>
    <s v="Atlantic"/>
    <s v="New York City Customs District "/>
    <s v="All"/>
    <s v="All"/>
    <n v="2017"/>
    <x v="1"/>
    <n v="2017"/>
    <n v="239"/>
    <n v="222301665"/>
    <s v="Canada"/>
  </r>
  <r>
    <s v="All"/>
    <s v="All"/>
    <x v="0"/>
    <x v="0"/>
    <s v="Non-Border Ports"/>
    <s v="Continental"/>
    <s v="New York City Customs District "/>
    <s v="All"/>
    <s v="All"/>
    <n v="2017"/>
    <x v="1"/>
    <n v="2017"/>
    <n v="240"/>
    <n v="1099461"/>
    <s v="Canada"/>
  </r>
  <r>
    <s v="All"/>
    <s v="All"/>
    <x v="1"/>
    <x v="0"/>
    <s v="Non-Border Ports"/>
    <s v="Continental"/>
    <s v="New York City Customs District "/>
    <s v="All"/>
    <s v="All"/>
    <n v="2017"/>
    <x v="1"/>
    <n v="2017"/>
    <n v="240"/>
    <n v="1532011956"/>
    <s v="Canada"/>
  </r>
  <r>
    <s v="All"/>
    <s v="All"/>
    <x v="0"/>
    <x v="0"/>
    <s v="Southern Border Ports"/>
    <s v="Continental"/>
    <s v="Nogales Customs District "/>
    <s v="All"/>
    <s v="All"/>
    <n v="2017"/>
    <x v="1"/>
    <n v="2017"/>
    <n v="241"/>
    <n v="856477"/>
    <s v="Canada"/>
  </r>
  <r>
    <s v="All"/>
    <s v="All"/>
    <x v="1"/>
    <x v="0"/>
    <s v="Southern Border Ports"/>
    <s v="Continental"/>
    <s v="Nogales Customs District "/>
    <s v="All"/>
    <s v="All"/>
    <n v="2017"/>
    <x v="1"/>
    <n v="2017"/>
    <n v="241"/>
    <n v="160078851"/>
    <s v="Canada"/>
  </r>
  <r>
    <s v="All"/>
    <s v="All"/>
    <x v="0"/>
    <x v="0"/>
    <s v="Non-Border Ports"/>
    <s v="Atlantic"/>
    <s v="Norfolk Customs District "/>
    <s v="All"/>
    <s v="All"/>
    <n v="2017"/>
    <x v="1"/>
    <n v="2017"/>
    <n v="242"/>
    <n v="12246"/>
    <s v="Canada"/>
  </r>
  <r>
    <s v="All"/>
    <s v="All"/>
    <x v="1"/>
    <x v="0"/>
    <s v="Non-Border Ports"/>
    <s v="Atlantic"/>
    <s v="Norfolk Customs District "/>
    <s v="All"/>
    <s v="All"/>
    <n v="2017"/>
    <x v="1"/>
    <n v="2017"/>
    <n v="242"/>
    <n v="2323369"/>
    <s v="Canada"/>
  </r>
  <r>
    <s v="All"/>
    <s v="All"/>
    <x v="0"/>
    <x v="0"/>
    <s v="Northern Border Ports"/>
    <s v="Great Lakes"/>
    <s v="Ogdensburg Customs District "/>
    <s v="All"/>
    <s v="All"/>
    <n v="2017"/>
    <x v="1"/>
    <n v="2017"/>
    <n v="243"/>
    <n v="11806"/>
    <s v="Canada"/>
  </r>
  <r>
    <s v="All"/>
    <s v="All"/>
    <x v="1"/>
    <x v="0"/>
    <s v="Northern Border Ports"/>
    <s v="Great Lakes"/>
    <s v="Ogdensburg Customs District "/>
    <s v="All"/>
    <s v="All"/>
    <n v="2017"/>
    <x v="1"/>
    <n v="2017"/>
    <n v="243"/>
    <n v="2539844"/>
    <s v="Canada"/>
  </r>
  <r>
    <s v="All"/>
    <s v="All"/>
    <x v="0"/>
    <x v="0"/>
    <s v="Northern Border Ports"/>
    <s v="Continental"/>
    <s v="Pembina Customs District "/>
    <s v="All"/>
    <s v="All"/>
    <n v="2017"/>
    <x v="1"/>
    <n v="2017"/>
    <n v="244"/>
    <n v="10040"/>
    <s v="Canada"/>
  </r>
  <r>
    <s v="All"/>
    <s v="All"/>
    <x v="1"/>
    <x v="0"/>
    <s v="Northern Border Ports"/>
    <s v="Continental"/>
    <s v="Pembina Customs District "/>
    <s v="All"/>
    <s v="All"/>
    <n v="2017"/>
    <x v="1"/>
    <n v="2017"/>
    <n v="244"/>
    <n v="928428"/>
    <s v="Canada"/>
  </r>
  <r>
    <s v="All"/>
    <s v="All"/>
    <x v="0"/>
    <x v="0"/>
    <s v="Non-Border Ports"/>
    <s v="Continental"/>
    <s v="Pembina Customs District "/>
    <s v="All"/>
    <s v="All"/>
    <n v="2017"/>
    <x v="1"/>
    <n v="2017"/>
    <n v="245"/>
    <n v="12650"/>
    <s v="Canada"/>
  </r>
  <r>
    <s v="All"/>
    <s v="All"/>
    <x v="1"/>
    <x v="0"/>
    <s v="Non-Border Ports"/>
    <s v="Continental"/>
    <s v="Pembina Customs District "/>
    <s v="All"/>
    <s v="All"/>
    <n v="2017"/>
    <x v="1"/>
    <n v="2017"/>
    <n v="245"/>
    <n v="4237608"/>
    <s v="Canada"/>
  </r>
  <r>
    <s v="All"/>
    <s v="All"/>
    <x v="0"/>
    <x v="0"/>
    <s v="Non-Border Ports"/>
    <s v="Atlantic"/>
    <s v="Philadelphia Customs District "/>
    <s v="All"/>
    <s v="All"/>
    <n v="2017"/>
    <x v="1"/>
    <n v="2017"/>
    <n v="246"/>
    <n v="249390"/>
    <s v="Canada"/>
  </r>
  <r>
    <s v="All"/>
    <s v="All"/>
    <x v="1"/>
    <x v="0"/>
    <s v="Non-Border Ports"/>
    <s v="Atlantic"/>
    <s v="Philadelphia Customs District "/>
    <s v="All"/>
    <s v="All"/>
    <n v="2017"/>
    <x v="1"/>
    <n v="2017"/>
    <n v="246"/>
    <n v="80021041"/>
    <s v="Canada"/>
  </r>
  <r>
    <s v="All"/>
    <s v="All"/>
    <x v="0"/>
    <x v="0"/>
    <s v="Northern Border Ports"/>
    <s v="Atlantic"/>
    <s v="Portland Customs District "/>
    <s v="All"/>
    <s v="All"/>
    <n v="2017"/>
    <x v="1"/>
    <n v="2017"/>
    <n v="247"/>
    <n v="5711"/>
    <s v="Canada"/>
  </r>
  <r>
    <s v="All"/>
    <s v="All"/>
    <x v="1"/>
    <x v="0"/>
    <s v="Northern Border Ports"/>
    <s v="Atlantic"/>
    <s v="Portland Customs District "/>
    <s v="All"/>
    <s v="All"/>
    <n v="2017"/>
    <x v="1"/>
    <n v="2017"/>
    <n v="247"/>
    <n v="1827605"/>
    <s v="Canada"/>
  </r>
  <r>
    <s v="All"/>
    <s v="All"/>
    <x v="0"/>
    <x v="0"/>
    <s v="Non-Border Ports"/>
    <s v="Atlantic"/>
    <s v="Portland Customs District "/>
    <s v="All"/>
    <s v="All"/>
    <n v="2017"/>
    <x v="1"/>
    <n v="2017"/>
    <n v="248"/>
    <n v="53312"/>
    <s v="Canada"/>
  </r>
  <r>
    <s v="All"/>
    <s v="All"/>
    <x v="1"/>
    <x v="0"/>
    <s v="Non-Border Ports"/>
    <s v="Atlantic"/>
    <s v="Portland Customs District "/>
    <s v="All"/>
    <s v="All"/>
    <n v="2017"/>
    <x v="1"/>
    <n v="2017"/>
    <n v="248"/>
    <n v="5882762"/>
    <s v="Canada"/>
  </r>
  <r>
    <s v="All"/>
    <s v="All"/>
    <x v="0"/>
    <x v="0"/>
    <s v="Non-Border Ports"/>
    <s v="Atlantic"/>
    <s v="Providence Customs District "/>
    <s v="All"/>
    <s v="All"/>
    <n v="2017"/>
    <x v="1"/>
    <n v="2017"/>
    <n v="249"/>
    <n v="58"/>
    <s v="Canada"/>
  </r>
  <r>
    <s v="All"/>
    <s v="All"/>
    <x v="1"/>
    <x v="0"/>
    <s v="Non-Border Ports"/>
    <s v="Atlantic"/>
    <s v="Providence Customs District "/>
    <s v="All"/>
    <s v="All"/>
    <n v="2017"/>
    <x v="1"/>
    <n v="2017"/>
    <n v="249"/>
    <n v="8455"/>
    <s v="Canada"/>
  </r>
  <r>
    <s v="All"/>
    <s v="All"/>
    <x v="0"/>
    <x v="0"/>
    <s v="Southern Border Ports"/>
    <s v="Continental"/>
    <s v="San Diego Customs District "/>
    <s v="All"/>
    <s v="All"/>
    <n v="2017"/>
    <x v="1"/>
    <n v="2017"/>
    <n v="250"/>
    <n v="62864"/>
    <s v="Canada"/>
  </r>
  <r>
    <s v="All"/>
    <s v="All"/>
    <x v="1"/>
    <x v="0"/>
    <s v="Southern Border Ports"/>
    <s v="Continental"/>
    <s v="San Diego Customs District "/>
    <s v="All"/>
    <s v="All"/>
    <n v="2017"/>
    <x v="1"/>
    <n v="2017"/>
    <n v="250"/>
    <n v="5345868"/>
    <s v="Canada"/>
  </r>
  <r>
    <s v="All"/>
    <s v="All"/>
    <x v="0"/>
    <x v="0"/>
    <s v="Non-Border Ports"/>
    <s v="Pacific"/>
    <s v="San Francisco Customs District "/>
    <s v="All"/>
    <s v="All"/>
    <n v="2017"/>
    <x v="1"/>
    <n v="2017"/>
    <n v="251"/>
    <n v="322675"/>
    <s v="Canada"/>
  </r>
  <r>
    <s v="All"/>
    <s v="All"/>
    <x v="1"/>
    <x v="0"/>
    <s v="Non-Border Ports"/>
    <s v="Pacific"/>
    <s v="San Francisco Customs District "/>
    <s v="All"/>
    <s v="All"/>
    <n v="2017"/>
    <x v="1"/>
    <n v="2017"/>
    <n v="251"/>
    <n v="134397127"/>
    <s v="Canada"/>
  </r>
  <r>
    <s v="All"/>
    <s v="All"/>
    <x v="0"/>
    <x v="0"/>
    <s v="Non-Border Ports"/>
    <s v="Atlantic"/>
    <s v="San Juan Customs District "/>
    <s v="All"/>
    <s v="All"/>
    <n v="2017"/>
    <x v="1"/>
    <n v="2017"/>
    <n v="252"/>
    <n v="15676"/>
    <s v="Canada"/>
  </r>
  <r>
    <s v="All"/>
    <s v="All"/>
    <x v="1"/>
    <x v="0"/>
    <s v="Non-Border Ports"/>
    <s v="Atlantic"/>
    <s v="San Juan Customs District "/>
    <s v="All"/>
    <s v="All"/>
    <n v="2017"/>
    <x v="1"/>
    <n v="2017"/>
    <n v="252"/>
    <n v="1540536"/>
    <s v="Canada"/>
  </r>
  <r>
    <s v="All"/>
    <s v="All"/>
    <x v="0"/>
    <x v="0"/>
    <s v="Non-Border Ports"/>
    <s v="Atlantic"/>
    <s v="Savannah Customs District "/>
    <s v="All"/>
    <s v="All"/>
    <n v="2017"/>
    <x v="1"/>
    <n v="2017"/>
    <n v="253"/>
    <n v="647"/>
    <s v="Canada"/>
  </r>
  <r>
    <s v="All"/>
    <s v="All"/>
    <x v="1"/>
    <x v="0"/>
    <s v="Non-Border Ports"/>
    <s v="Atlantic"/>
    <s v="Savannah Customs District "/>
    <s v="All"/>
    <s v="All"/>
    <n v="2017"/>
    <x v="1"/>
    <n v="2017"/>
    <n v="253"/>
    <n v="232642"/>
    <s v="Canada"/>
  </r>
  <r>
    <s v="All"/>
    <s v="All"/>
    <x v="0"/>
    <x v="0"/>
    <s v="Non-Border Ports"/>
    <s v="Continental"/>
    <s v="Savannah Customs District "/>
    <s v="All"/>
    <s v="All"/>
    <n v="2017"/>
    <x v="1"/>
    <n v="2017"/>
    <n v="254"/>
    <n v="481485"/>
    <s v="Canada"/>
  </r>
  <r>
    <s v="All"/>
    <s v="All"/>
    <x v="1"/>
    <x v="0"/>
    <s v="Non-Border Ports"/>
    <s v="Continental"/>
    <s v="Savannah Customs District "/>
    <s v="All"/>
    <s v="All"/>
    <n v="2017"/>
    <x v="1"/>
    <n v="2017"/>
    <n v="254"/>
    <n v="179307490"/>
    <s v="Canada"/>
  </r>
  <r>
    <s v="All"/>
    <s v="All"/>
    <x v="0"/>
    <x v="0"/>
    <s v="Northern Border Ports"/>
    <s v="Continental"/>
    <s v="Seattle Customs District "/>
    <s v="All"/>
    <s v="All"/>
    <n v="2017"/>
    <x v="1"/>
    <n v="2017"/>
    <n v="255"/>
    <n v="2664"/>
    <s v="Canada"/>
  </r>
  <r>
    <s v="All"/>
    <s v="All"/>
    <x v="1"/>
    <x v="0"/>
    <s v="Northern Border Ports"/>
    <s v="Continental"/>
    <s v="Seattle Customs District "/>
    <s v="All"/>
    <s v="All"/>
    <n v="2017"/>
    <x v="1"/>
    <n v="2017"/>
    <n v="255"/>
    <n v="946154"/>
    <s v="Canada"/>
  </r>
  <r>
    <s v="All"/>
    <s v="All"/>
    <x v="0"/>
    <x v="0"/>
    <s v="Non-Border Ports"/>
    <s v="Continental"/>
    <s v="Seattle Customs District "/>
    <s v="All"/>
    <s v="All"/>
    <n v="2017"/>
    <x v="1"/>
    <n v="2017"/>
    <n v="256"/>
    <n v="26447"/>
    <s v="Canada"/>
  </r>
  <r>
    <s v="All"/>
    <s v="All"/>
    <x v="1"/>
    <x v="0"/>
    <s v="Non-Border Ports"/>
    <s v="Continental"/>
    <s v="Seattle Customs District "/>
    <s v="All"/>
    <s v="All"/>
    <n v="2017"/>
    <x v="1"/>
    <n v="2017"/>
    <n v="256"/>
    <n v="2429191"/>
    <s v="Canada"/>
  </r>
  <r>
    <s v="All"/>
    <s v="All"/>
    <x v="0"/>
    <x v="0"/>
    <s v="Northern Border Ports"/>
    <s v="Pacific"/>
    <s v="Seattle Customs District "/>
    <s v="All"/>
    <s v="All"/>
    <n v="2017"/>
    <x v="1"/>
    <n v="2017"/>
    <n v="257"/>
    <n v="58174"/>
    <s v="Canada"/>
  </r>
  <r>
    <s v="All"/>
    <s v="All"/>
    <x v="1"/>
    <x v="0"/>
    <s v="Northern Border Ports"/>
    <s v="Pacific"/>
    <s v="Seattle Customs District "/>
    <s v="All"/>
    <s v="All"/>
    <n v="2017"/>
    <x v="1"/>
    <n v="2017"/>
    <n v="257"/>
    <n v="7901460"/>
    <s v="Canada"/>
  </r>
  <r>
    <s v="All"/>
    <s v="All"/>
    <x v="0"/>
    <x v="0"/>
    <s v="Non-Border Ports"/>
    <s v="Pacific"/>
    <s v="Seattle Customs District "/>
    <s v="All"/>
    <s v="All"/>
    <n v="2017"/>
    <x v="1"/>
    <n v="2017"/>
    <n v="258"/>
    <n v="296973"/>
    <s v="Canada"/>
  </r>
  <r>
    <s v="All"/>
    <s v="All"/>
    <x v="1"/>
    <x v="0"/>
    <s v="Non-Border Ports"/>
    <s v="Pacific"/>
    <s v="Seattle Customs District "/>
    <s v="All"/>
    <s v="All"/>
    <n v="2017"/>
    <x v="1"/>
    <n v="2017"/>
    <n v="258"/>
    <n v="80144074"/>
    <s v="Canada"/>
  </r>
  <r>
    <s v="All"/>
    <s v="All"/>
    <x v="0"/>
    <x v="0"/>
    <s v="Northern Border Ports"/>
    <s v="Continental"/>
    <s v="St Albans Customs District "/>
    <s v="All"/>
    <s v="All"/>
    <n v="2017"/>
    <x v="1"/>
    <n v="2017"/>
    <n v="259"/>
    <n v="19250"/>
    <s v="Canada"/>
  </r>
  <r>
    <s v="All"/>
    <s v="All"/>
    <x v="1"/>
    <x v="0"/>
    <s v="Northern Border Ports"/>
    <s v="Continental"/>
    <s v="St Albans Customs District "/>
    <s v="All"/>
    <s v="All"/>
    <n v="2017"/>
    <x v="1"/>
    <n v="2017"/>
    <n v="259"/>
    <n v="1294344"/>
    <s v="Canada"/>
  </r>
  <r>
    <s v="All"/>
    <s v="All"/>
    <x v="0"/>
    <x v="0"/>
    <s v="Non-Border Ports"/>
    <s v="Continental"/>
    <s v="St Albans Customs District "/>
    <s v="All"/>
    <s v="All"/>
    <n v="2017"/>
    <x v="1"/>
    <n v="2017"/>
    <n v="260"/>
    <n v="156332"/>
    <s v="Canada"/>
  </r>
  <r>
    <s v="All"/>
    <s v="All"/>
    <x v="1"/>
    <x v="0"/>
    <s v="Non-Border Ports"/>
    <s v="Continental"/>
    <s v="St Albans Customs District "/>
    <s v="All"/>
    <s v="All"/>
    <n v="2017"/>
    <x v="1"/>
    <n v="2017"/>
    <n v="260"/>
    <n v="284516321"/>
    <s v="Canada"/>
  </r>
  <r>
    <s v="All"/>
    <s v="All"/>
    <x v="0"/>
    <x v="0"/>
    <s v="Non-Border Ports"/>
    <s v="Continental"/>
    <s v="St Louis Customs District "/>
    <s v="All"/>
    <s v="All"/>
    <n v="2017"/>
    <x v="1"/>
    <n v="2017"/>
    <n v="261"/>
    <n v="115882"/>
    <s v="Canada"/>
  </r>
  <r>
    <s v="All"/>
    <s v="All"/>
    <x v="1"/>
    <x v="0"/>
    <s v="Non-Border Ports"/>
    <s v="Continental"/>
    <s v="St Louis Customs District "/>
    <s v="All"/>
    <s v="All"/>
    <n v="2017"/>
    <x v="1"/>
    <n v="2017"/>
    <n v="261"/>
    <n v="37817498"/>
    <s v="Canada"/>
  </r>
  <r>
    <s v="All"/>
    <s v="All"/>
    <x v="0"/>
    <x v="0"/>
    <s v="Non-Border Ports"/>
    <s v="Gulf Coast"/>
    <s v="Tampa Customs District "/>
    <s v="All"/>
    <s v="All"/>
    <n v="2017"/>
    <x v="1"/>
    <n v="2017"/>
    <n v="262"/>
    <n v="164864"/>
    <s v="Canada"/>
  </r>
  <r>
    <s v="All"/>
    <s v="All"/>
    <x v="1"/>
    <x v="0"/>
    <s v="Non-Border Ports"/>
    <s v="Gulf Coast"/>
    <s v="Tampa Customs District "/>
    <s v="All"/>
    <s v="All"/>
    <n v="2017"/>
    <x v="1"/>
    <n v="2017"/>
    <n v="262"/>
    <n v="119443575"/>
    <s v="Canada"/>
  </r>
  <r>
    <s v="All"/>
    <s v="All"/>
    <x v="0"/>
    <x v="0"/>
    <s v="Non-Border Ports"/>
    <s v="Atlantic"/>
    <s v="Virgin Islands(USA) Customs District "/>
    <s v="All"/>
    <s v="All"/>
    <n v="2017"/>
    <x v="1"/>
    <n v="2017"/>
    <n v="263"/>
    <n v="2778"/>
    <s v="Canada"/>
  </r>
  <r>
    <s v="All"/>
    <s v="All"/>
    <x v="1"/>
    <x v="0"/>
    <s v="Non-Border Ports"/>
    <s v="Atlantic"/>
    <s v="Virgin Islands(USA) Customs District "/>
    <s v="All"/>
    <s v="All"/>
    <n v="2017"/>
    <x v="1"/>
    <n v="2017"/>
    <n v="263"/>
    <n v="414921"/>
    <s v="Canada"/>
  </r>
  <r>
    <s v="All"/>
    <s v="All"/>
    <x v="0"/>
    <x v="0"/>
    <s v="Non-Border Ports"/>
    <s v="Continental"/>
    <s v="Washington DC Customs District "/>
    <s v="All"/>
    <s v="All"/>
    <n v="2017"/>
    <x v="1"/>
    <n v="2017"/>
    <n v="264"/>
    <n v="171253"/>
    <s v="Canada"/>
  </r>
  <r>
    <s v="All"/>
    <s v="All"/>
    <x v="1"/>
    <x v="0"/>
    <s v="Non-Border Ports"/>
    <s v="Continental"/>
    <s v="Washington DC Customs District "/>
    <s v="All"/>
    <s v="All"/>
    <n v="2017"/>
    <x v="1"/>
    <n v="2017"/>
    <n v="264"/>
    <n v="120207141"/>
    <s v="Canada"/>
  </r>
  <r>
    <s v="All"/>
    <s v="All"/>
    <x v="0"/>
    <x v="7"/>
    <s v="Non-Border Ports"/>
    <s v="Atlantic"/>
    <s v="Baltimore Customs District "/>
    <s v="All"/>
    <s v="All"/>
    <n v="2017"/>
    <x v="1"/>
    <n v="2017"/>
    <n v="265"/>
    <n v="3135032"/>
    <s v="Canada"/>
  </r>
  <r>
    <s v="All"/>
    <s v="All"/>
    <x v="1"/>
    <x v="7"/>
    <s v="Non-Border Ports"/>
    <s v="Atlantic"/>
    <s v="Baltimore Customs District "/>
    <s v="All"/>
    <s v="All"/>
    <n v="2017"/>
    <x v="1"/>
    <n v="2017"/>
    <n v="265"/>
    <n v="24369980"/>
    <s v="Canada"/>
  </r>
  <r>
    <s v="All"/>
    <s v="All"/>
    <x v="0"/>
    <x v="7"/>
    <s v="Non-Border Ports"/>
    <s v="Atlantic"/>
    <s v="Boston Customs District "/>
    <s v="All"/>
    <s v="All"/>
    <n v="2017"/>
    <x v="1"/>
    <n v="2017"/>
    <n v="266"/>
    <n v="10377"/>
    <s v="Canada"/>
  </r>
  <r>
    <s v="All"/>
    <s v="All"/>
    <x v="1"/>
    <x v="7"/>
    <s v="Non-Border Ports"/>
    <s v="Atlantic"/>
    <s v="Boston Customs District "/>
    <s v="All"/>
    <s v="All"/>
    <n v="2017"/>
    <x v="1"/>
    <n v="2017"/>
    <n v="266"/>
    <n v="1560752"/>
    <s v="Canada"/>
  </r>
  <r>
    <s v="All"/>
    <s v="All"/>
    <x v="0"/>
    <x v="7"/>
    <s v="Northern Border Ports"/>
    <s v="Great Lakes"/>
    <s v="Buffalo Customs District "/>
    <s v="All"/>
    <s v="All"/>
    <n v="2017"/>
    <x v="1"/>
    <n v="2017"/>
    <n v="267"/>
    <n v="1884484"/>
    <s v="Canada"/>
  </r>
  <r>
    <s v="All"/>
    <s v="All"/>
    <x v="1"/>
    <x v="7"/>
    <s v="Northern Border Ports"/>
    <s v="Great Lakes"/>
    <s v="Buffalo Customs District "/>
    <s v="All"/>
    <s v="All"/>
    <n v="2017"/>
    <x v="1"/>
    <n v="2017"/>
    <n v="267"/>
    <n v="28076322"/>
    <s v="Canada"/>
  </r>
  <r>
    <s v="All"/>
    <s v="All"/>
    <x v="0"/>
    <x v="7"/>
    <s v="Non-Border Ports"/>
    <s v="Atlantic"/>
    <s v="Charleston Customs District "/>
    <s v="All"/>
    <s v="All"/>
    <n v="2017"/>
    <x v="1"/>
    <n v="2017"/>
    <n v="268"/>
    <n v="12624409"/>
    <s v="Canada"/>
  </r>
  <r>
    <s v="All"/>
    <s v="All"/>
    <x v="1"/>
    <x v="7"/>
    <s v="Non-Border Ports"/>
    <s v="Atlantic"/>
    <s v="Charleston Customs District "/>
    <s v="All"/>
    <s v="All"/>
    <n v="2017"/>
    <x v="1"/>
    <n v="2017"/>
    <n v="268"/>
    <n v="79697282"/>
    <s v="Canada"/>
  </r>
  <r>
    <s v="All"/>
    <s v="All"/>
    <x v="0"/>
    <x v="7"/>
    <s v="Non-Border Ports"/>
    <s v="Great Lakes"/>
    <s v="Chicago Customs District "/>
    <s v="All"/>
    <s v="All"/>
    <n v="2017"/>
    <x v="1"/>
    <n v="2017"/>
    <n v="269"/>
    <n v="148950"/>
    <s v="Canada"/>
  </r>
  <r>
    <s v="All"/>
    <s v="All"/>
    <x v="1"/>
    <x v="7"/>
    <s v="Non-Border Ports"/>
    <s v="Great Lakes"/>
    <s v="Chicago Customs District "/>
    <s v="All"/>
    <s v="All"/>
    <n v="2017"/>
    <x v="1"/>
    <n v="2017"/>
    <n v="269"/>
    <n v="1248691"/>
    <s v="Canada"/>
  </r>
  <r>
    <s v="All"/>
    <s v="All"/>
    <x v="0"/>
    <x v="7"/>
    <s v="Non-Border Ports"/>
    <s v="Continental"/>
    <s v="Cleveland Customs District "/>
    <s v="All"/>
    <s v="All"/>
    <n v="2017"/>
    <x v="1"/>
    <n v="2017"/>
    <n v="270"/>
    <n v="1657264"/>
    <s v="Canada"/>
  </r>
  <r>
    <s v="All"/>
    <s v="All"/>
    <x v="1"/>
    <x v="7"/>
    <s v="Non-Border Ports"/>
    <s v="Continental"/>
    <s v="Cleveland Customs District "/>
    <s v="All"/>
    <s v="All"/>
    <n v="2017"/>
    <x v="1"/>
    <n v="2017"/>
    <n v="270"/>
    <n v="18173139"/>
    <s v="Canada"/>
  </r>
  <r>
    <s v="All"/>
    <s v="All"/>
    <x v="0"/>
    <x v="7"/>
    <s v="Non-Border Ports"/>
    <s v="Pacific"/>
    <s v="Columbia-Snake Customs District "/>
    <s v="All"/>
    <s v="All"/>
    <n v="2017"/>
    <x v="1"/>
    <n v="2017"/>
    <n v="271"/>
    <n v="1002814"/>
    <s v="Canada"/>
  </r>
  <r>
    <s v="All"/>
    <s v="All"/>
    <x v="1"/>
    <x v="7"/>
    <s v="Non-Border Ports"/>
    <s v="Pacific"/>
    <s v="Columbia-Snake Customs District "/>
    <s v="All"/>
    <s v="All"/>
    <n v="2017"/>
    <x v="1"/>
    <n v="2017"/>
    <n v="271"/>
    <n v="17468800"/>
    <s v="Canada"/>
  </r>
  <r>
    <s v="All"/>
    <s v="All"/>
    <x v="0"/>
    <x v="7"/>
    <s v="Non-Border Ports"/>
    <s v="Continental"/>
    <s v="Dallas/Ft Worth Customs District "/>
    <s v="All"/>
    <s v="All"/>
    <n v="2017"/>
    <x v="1"/>
    <n v="2017"/>
    <n v="272"/>
    <n v="919"/>
    <s v="Canada"/>
  </r>
  <r>
    <s v="All"/>
    <s v="All"/>
    <x v="1"/>
    <x v="7"/>
    <s v="Non-Border Ports"/>
    <s v="Continental"/>
    <s v="Dallas/Ft Worth Customs District "/>
    <s v="All"/>
    <s v="All"/>
    <n v="2017"/>
    <x v="1"/>
    <n v="2017"/>
    <n v="272"/>
    <n v="8491"/>
    <s v="Canada"/>
  </r>
  <r>
    <s v="All"/>
    <s v="All"/>
    <x v="0"/>
    <x v="7"/>
    <s v="Northern Border Ports"/>
    <s v="Great Lakes"/>
    <s v="Detroit Customs District "/>
    <s v="All"/>
    <s v="All"/>
    <n v="2017"/>
    <x v="1"/>
    <n v="2017"/>
    <n v="273"/>
    <n v="17432734"/>
    <s v="Canada"/>
  </r>
  <r>
    <s v="All"/>
    <s v="All"/>
    <x v="1"/>
    <x v="7"/>
    <s v="Northern Border Ports"/>
    <s v="Great Lakes"/>
    <s v="Detroit Customs District "/>
    <s v="All"/>
    <s v="All"/>
    <n v="2017"/>
    <x v="1"/>
    <n v="2017"/>
    <n v="273"/>
    <n v="74706209"/>
    <s v="Canada"/>
  </r>
  <r>
    <s v="All"/>
    <s v="All"/>
    <x v="0"/>
    <x v="7"/>
    <s v="Southern Border Ports"/>
    <s v="Continental"/>
    <s v="El Paso Customs District "/>
    <s v="All"/>
    <s v="All"/>
    <n v="2017"/>
    <x v="1"/>
    <n v="2017"/>
    <n v="274"/>
    <n v="40015"/>
    <s v="Canada"/>
  </r>
  <r>
    <s v="All"/>
    <s v="All"/>
    <x v="1"/>
    <x v="7"/>
    <s v="Southern Border Ports"/>
    <s v="Continental"/>
    <s v="El Paso Customs District "/>
    <s v="All"/>
    <s v="All"/>
    <n v="2017"/>
    <x v="1"/>
    <n v="2017"/>
    <n v="274"/>
    <n v="45774"/>
    <s v="Canada"/>
  </r>
  <r>
    <s v="All"/>
    <s v="All"/>
    <x v="0"/>
    <x v="7"/>
    <s v="Non-Border Ports"/>
    <s v="Gulf Coast"/>
    <s v="Houston-Galveston Customs District "/>
    <s v="All"/>
    <s v="All"/>
    <n v="2017"/>
    <x v="1"/>
    <n v="2017"/>
    <n v="275"/>
    <n v="1742520"/>
    <s v="Canada"/>
  </r>
  <r>
    <s v="All"/>
    <s v="All"/>
    <x v="1"/>
    <x v="7"/>
    <s v="Non-Border Ports"/>
    <s v="Gulf Coast"/>
    <s v="Houston-Galveston Customs District "/>
    <s v="All"/>
    <s v="All"/>
    <n v="2017"/>
    <x v="1"/>
    <n v="2017"/>
    <n v="275"/>
    <n v="2132763"/>
    <s v="Canada"/>
  </r>
  <r>
    <s v="All"/>
    <s v="All"/>
    <x v="0"/>
    <x v="7"/>
    <s v="Southern Border Ports"/>
    <s v="Continental"/>
    <s v="Laredo Customs District "/>
    <s v="All"/>
    <s v="All"/>
    <n v="2017"/>
    <x v="1"/>
    <n v="2017"/>
    <n v="276"/>
    <n v="216126"/>
    <s v="Canada"/>
  </r>
  <r>
    <s v="All"/>
    <s v="All"/>
    <x v="1"/>
    <x v="7"/>
    <s v="Southern Border Ports"/>
    <s v="Continental"/>
    <s v="Laredo Customs District "/>
    <s v="All"/>
    <s v="All"/>
    <n v="2017"/>
    <x v="1"/>
    <n v="2017"/>
    <n v="276"/>
    <n v="4512350"/>
    <s v="Canada"/>
  </r>
  <r>
    <s v="All"/>
    <s v="All"/>
    <x v="0"/>
    <x v="7"/>
    <s v="Non-Border Ports"/>
    <s v="Atlantic"/>
    <s v="Miami Customs District "/>
    <s v="All"/>
    <s v="All"/>
    <n v="2017"/>
    <x v="1"/>
    <n v="2017"/>
    <n v="277"/>
    <n v="1880342"/>
    <s v="Canada"/>
  </r>
  <r>
    <s v="All"/>
    <s v="All"/>
    <x v="1"/>
    <x v="7"/>
    <s v="Non-Border Ports"/>
    <s v="Atlantic"/>
    <s v="Miami Customs District "/>
    <s v="All"/>
    <s v="All"/>
    <n v="2017"/>
    <x v="1"/>
    <n v="2017"/>
    <n v="277"/>
    <n v="3376240"/>
    <s v="Canada"/>
  </r>
  <r>
    <s v="All"/>
    <s v="All"/>
    <x v="0"/>
    <x v="7"/>
    <s v="Non-Border Ports"/>
    <s v="Great Lakes"/>
    <s v="Milwaukee Customs District "/>
    <s v="All"/>
    <s v="All"/>
    <n v="2017"/>
    <x v="1"/>
    <n v="2017"/>
    <n v="278"/>
    <n v="550899"/>
    <s v="Canada"/>
  </r>
  <r>
    <s v="All"/>
    <s v="All"/>
    <x v="1"/>
    <x v="7"/>
    <s v="Non-Border Ports"/>
    <s v="Great Lakes"/>
    <s v="Milwaukee Customs District "/>
    <s v="All"/>
    <s v="All"/>
    <n v="2017"/>
    <x v="1"/>
    <n v="2017"/>
    <n v="278"/>
    <n v="4879752"/>
    <s v="Canada"/>
  </r>
  <r>
    <s v="All"/>
    <s v="All"/>
    <x v="0"/>
    <x v="7"/>
    <s v="Non-Border Ports"/>
    <s v="Continental"/>
    <s v="Minneapolis Customs District "/>
    <s v="All"/>
    <s v="All"/>
    <n v="2017"/>
    <x v="1"/>
    <n v="2017"/>
    <n v="279"/>
    <n v="329586"/>
    <s v="Canada"/>
  </r>
  <r>
    <s v="All"/>
    <s v="All"/>
    <x v="1"/>
    <x v="7"/>
    <s v="Non-Border Ports"/>
    <s v="Continental"/>
    <s v="Minneapolis Customs District "/>
    <s v="All"/>
    <s v="All"/>
    <n v="2017"/>
    <x v="1"/>
    <n v="2017"/>
    <n v="279"/>
    <n v="1607071"/>
    <s v="Canada"/>
  </r>
  <r>
    <s v="All"/>
    <s v="All"/>
    <x v="0"/>
    <x v="7"/>
    <s v="Non-Border Ports"/>
    <s v="Gulf Coast"/>
    <s v="New Orleans Customs District "/>
    <s v="All"/>
    <s v="All"/>
    <n v="2017"/>
    <x v="1"/>
    <n v="2017"/>
    <n v="280"/>
    <n v="1203727"/>
    <s v="Canada"/>
  </r>
  <r>
    <s v="All"/>
    <s v="All"/>
    <x v="1"/>
    <x v="7"/>
    <s v="Non-Border Ports"/>
    <s v="Gulf Coast"/>
    <s v="New Orleans Customs District "/>
    <s v="All"/>
    <s v="All"/>
    <n v="2017"/>
    <x v="1"/>
    <n v="2017"/>
    <n v="280"/>
    <n v="10628151"/>
    <s v="Canada"/>
  </r>
  <r>
    <s v="All"/>
    <s v="All"/>
    <x v="0"/>
    <x v="7"/>
    <s v="Non-Border Ports"/>
    <s v="Atlantic"/>
    <s v="New York City Customs District "/>
    <s v="All"/>
    <s v="All"/>
    <n v="2017"/>
    <x v="1"/>
    <n v="2017"/>
    <n v="281"/>
    <n v="28368295"/>
    <s v="Canada"/>
  </r>
  <r>
    <s v="All"/>
    <s v="All"/>
    <x v="1"/>
    <x v="7"/>
    <s v="Non-Border Ports"/>
    <s v="Atlantic"/>
    <s v="New York City Customs District "/>
    <s v="All"/>
    <s v="All"/>
    <n v="2017"/>
    <x v="1"/>
    <n v="2017"/>
    <n v="281"/>
    <n v="305719577"/>
    <s v="Canada"/>
  </r>
  <r>
    <s v="All"/>
    <s v="All"/>
    <x v="0"/>
    <x v="7"/>
    <s v="Southern Border Ports"/>
    <s v="Continental"/>
    <s v="Nogales Customs District "/>
    <s v="All"/>
    <s v="All"/>
    <n v="2017"/>
    <x v="1"/>
    <n v="2017"/>
    <n v="282"/>
    <n v="52809"/>
    <s v="Canada"/>
  </r>
  <r>
    <s v="All"/>
    <s v="All"/>
    <x v="1"/>
    <x v="7"/>
    <s v="Southern Border Ports"/>
    <s v="Continental"/>
    <s v="Nogales Customs District "/>
    <s v="All"/>
    <s v="All"/>
    <n v="2017"/>
    <x v="1"/>
    <n v="2017"/>
    <n v="282"/>
    <n v="5296173"/>
    <s v="Canada"/>
  </r>
  <r>
    <s v="All"/>
    <s v="All"/>
    <x v="0"/>
    <x v="7"/>
    <s v="Northern Border Ports"/>
    <s v="Continental"/>
    <s v="Ogdensburg Customs District "/>
    <s v="All"/>
    <s v="All"/>
    <n v="2017"/>
    <x v="1"/>
    <n v="2017"/>
    <n v="283"/>
    <n v="2419"/>
    <s v="Canada"/>
  </r>
  <r>
    <s v="All"/>
    <s v="All"/>
    <x v="1"/>
    <x v="7"/>
    <s v="Northern Border Ports"/>
    <s v="Continental"/>
    <s v="Ogdensburg Customs District "/>
    <s v="All"/>
    <s v="All"/>
    <n v="2017"/>
    <x v="1"/>
    <n v="2017"/>
    <n v="283"/>
    <n v="38208"/>
    <s v="Canada"/>
  </r>
  <r>
    <s v="All"/>
    <s v="All"/>
    <x v="0"/>
    <x v="7"/>
    <s v="Northern Border Ports"/>
    <s v="Great Lakes"/>
    <s v="Ogdensburg Customs District "/>
    <s v="All"/>
    <s v="All"/>
    <n v="2017"/>
    <x v="1"/>
    <n v="2017"/>
    <n v="284"/>
    <n v="2"/>
    <s v="Canada"/>
  </r>
  <r>
    <s v="All"/>
    <s v="All"/>
    <x v="1"/>
    <x v="7"/>
    <s v="Northern Border Ports"/>
    <s v="Great Lakes"/>
    <s v="Ogdensburg Customs District "/>
    <s v="All"/>
    <s v="All"/>
    <n v="2017"/>
    <x v="1"/>
    <n v="2017"/>
    <n v="284"/>
    <n v="11520"/>
    <s v="Canada"/>
  </r>
  <r>
    <s v="All"/>
    <s v="All"/>
    <x v="0"/>
    <x v="7"/>
    <s v="Non-Border Ports"/>
    <s v="Continental"/>
    <s v="Pembina Customs District "/>
    <s v="All"/>
    <s v="All"/>
    <n v="2017"/>
    <x v="1"/>
    <n v="2017"/>
    <n v="285"/>
    <n v="905129"/>
    <s v="Canada"/>
  </r>
  <r>
    <s v="All"/>
    <s v="All"/>
    <x v="1"/>
    <x v="7"/>
    <s v="Non-Border Ports"/>
    <s v="Continental"/>
    <s v="Pembina Customs District "/>
    <s v="All"/>
    <s v="All"/>
    <n v="2017"/>
    <x v="1"/>
    <n v="2017"/>
    <n v="285"/>
    <n v="5420751"/>
    <s v="Canada"/>
  </r>
  <r>
    <s v="All"/>
    <s v="All"/>
    <x v="0"/>
    <x v="7"/>
    <s v="Non-Border Ports"/>
    <s v="Atlantic"/>
    <s v="Philadelphia Customs District "/>
    <s v="All"/>
    <s v="All"/>
    <n v="2017"/>
    <x v="1"/>
    <n v="2017"/>
    <n v="286"/>
    <n v="44773"/>
    <s v="Canada"/>
  </r>
  <r>
    <s v="All"/>
    <s v="All"/>
    <x v="1"/>
    <x v="7"/>
    <s v="Non-Border Ports"/>
    <s v="Atlantic"/>
    <s v="Philadelphia Customs District "/>
    <s v="All"/>
    <s v="All"/>
    <n v="2017"/>
    <x v="1"/>
    <n v="2017"/>
    <n v="286"/>
    <n v="238097"/>
    <s v="Canada"/>
  </r>
  <r>
    <s v="All"/>
    <s v="All"/>
    <x v="0"/>
    <x v="7"/>
    <s v="Southern Border Ports"/>
    <s v="Continental"/>
    <s v="San Diego Customs District "/>
    <s v="All"/>
    <s v="All"/>
    <n v="2017"/>
    <x v="1"/>
    <n v="2017"/>
    <n v="287"/>
    <n v="5929945"/>
    <s v="Canada"/>
  </r>
  <r>
    <s v="All"/>
    <s v="All"/>
    <x v="1"/>
    <x v="7"/>
    <s v="Southern Border Ports"/>
    <s v="Continental"/>
    <s v="San Diego Customs District "/>
    <s v="All"/>
    <s v="All"/>
    <n v="2017"/>
    <x v="1"/>
    <n v="2017"/>
    <n v="287"/>
    <n v="17111061"/>
    <s v="Canada"/>
  </r>
  <r>
    <s v="All"/>
    <s v="All"/>
    <x v="0"/>
    <x v="7"/>
    <s v="Non-Border Ports"/>
    <s v="Pacific"/>
    <s v="San Francisco Customs District "/>
    <s v="All"/>
    <s v="All"/>
    <n v="2017"/>
    <x v="1"/>
    <n v="2017"/>
    <n v="288"/>
    <n v="139318"/>
    <s v="Canada"/>
  </r>
  <r>
    <s v="All"/>
    <s v="All"/>
    <x v="1"/>
    <x v="7"/>
    <s v="Non-Border Ports"/>
    <s v="Pacific"/>
    <s v="San Francisco Customs District "/>
    <s v="All"/>
    <s v="All"/>
    <n v="2017"/>
    <x v="1"/>
    <n v="2017"/>
    <n v="288"/>
    <n v="23565502"/>
    <s v="Canada"/>
  </r>
  <r>
    <s v="All"/>
    <s v="All"/>
    <x v="0"/>
    <x v="7"/>
    <s v="Northern Border Ports"/>
    <s v="Pacific"/>
    <s v="Seattle Customs District "/>
    <s v="All"/>
    <s v="All"/>
    <n v="2017"/>
    <x v="1"/>
    <n v="2017"/>
    <n v="289"/>
    <n v="2059584833"/>
    <s v="Canada"/>
  </r>
  <r>
    <s v="All"/>
    <s v="All"/>
    <x v="1"/>
    <x v="7"/>
    <s v="Northern Border Ports"/>
    <s v="Pacific"/>
    <s v="Seattle Customs District "/>
    <s v="All"/>
    <s v="All"/>
    <n v="2017"/>
    <x v="1"/>
    <n v="2017"/>
    <n v="289"/>
    <n v="700553524"/>
    <s v="Canada"/>
  </r>
  <r>
    <s v="All"/>
    <s v="All"/>
    <x v="0"/>
    <x v="7"/>
    <s v="Non-Border Ports"/>
    <s v="Pacific"/>
    <s v="Seattle Customs District "/>
    <s v="All"/>
    <s v="All"/>
    <n v="2017"/>
    <x v="1"/>
    <n v="2017"/>
    <n v="290"/>
    <n v="23"/>
    <s v="Canada"/>
  </r>
  <r>
    <s v="All"/>
    <s v="All"/>
    <x v="1"/>
    <x v="7"/>
    <s v="Non-Border Ports"/>
    <s v="Pacific"/>
    <s v="Seattle Customs District "/>
    <s v="All"/>
    <s v="All"/>
    <n v="2017"/>
    <x v="1"/>
    <n v="2017"/>
    <n v="290"/>
    <n v="653"/>
    <s v="Canada"/>
  </r>
  <r>
    <s v="All"/>
    <s v="All"/>
    <x v="0"/>
    <x v="7"/>
    <s v="Non-Border Ports"/>
    <s v="Continental"/>
    <s v="St Louis Customs District "/>
    <s v="All"/>
    <s v="All"/>
    <n v="2017"/>
    <x v="1"/>
    <n v="2017"/>
    <n v="291"/>
    <n v="2885224085"/>
    <s v="Canada"/>
  </r>
  <r>
    <s v="All"/>
    <s v="All"/>
    <x v="1"/>
    <x v="7"/>
    <s v="Non-Border Ports"/>
    <s v="Continental"/>
    <s v="St Louis Customs District "/>
    <s v="All"/>
    <s v="All"/>
    <n v="2017"/>
    <x v="1"/>
    <n v="2017"/>
    <n v="291"/>
    <n v="714331463"/>
    <s v="Canada"/>
  </r>
  <r>
    <s v="All"/>
    <s v="All"/>
    <x v="0"/>
    <x v="7"/>
    <s v="Non-Border Ports"/>
    <s v="Gulf Coast"/>
    <s v="Tampa Customs District "/>
    <s v="All"/>
    <s v="All"/>
    <n v="2017"/>
    <x v="1"/>
    <n v="2017"/>
    <n v="292"/>
    <n v="1465217"/>
    <s v="Canada"/>
  </r>
  <r>
    <s v="All"/>
    <s v="All"/>
    <x v="1"/>
    <x v="7"/>
    <s v="Non-Border Ports"/>
    <s v="Gulf Coast"/>
    <s v="Tampa Customs District "/>
    <s v="All"/>
    <s v="All"/>
    <n v="2017"/>
    <x v="1"/>
    <n v="2017"/>
    <n v="292"/>
    <n v="722984"/>
    <s v="Canada"/>
  </r>
  <r>
    <s v="All"/>
    <s v="All"/>
    <x v="0"/>
    <x v="7"/>
    <s v="Non-Border Ports"/>
    <s v="Continental"/>
    <s v="Washington DC Customs District "/>
    <s v="All"/>
    <s v="All"/>
    <n v="2017"/>
    <x v="1"/>
    <n v="2017"/>
    <n v="293"/>
    <n v="12085"/>
    <s v="Canada"/>
  </r>
  <r>
    <s v="All"/>
    <s v="All"/>
    <x v="1"/>
    <x v="7"/>
    <s v="Non-Border Ports"/>
    <s v="Continental"/>
    <s v="Washington DC Customs District "/>
    <s v="All"/>
    <s v="All"/>
    <n v="2017"/>
    <x v="1"/>
    <n v="2017"/>
    <n v="293"/>
    <n v="198645"/>
    <s v="Canada"/>
  </r>
  <r>
    <s v="All"/>
    <s v="All"/>
    <x v="0"/>
    <x v="1"/>
    <s v="Northern Border Ports"/>
    <s v="Great Lakes"/>
    <s v="Detroit Customs District "/>
    <s v="All"/>
    <s v="All"/>
    <n v="2017"/>
    <x v="1"/>
    <n v="2017"/>
    <n v="294"/>
    <n v="5723"/>
    <s v="Canada"/>
  </r>
  <r>
    <s v="All"/>
    <s v="All"/>
    <x v="1"/>
    <x v="1"/>
    <s v="Northern Border Ports"/>
    <s v="Great Lakes"/>
    <s v="Detroit Customs District "/>
    <s v="All"/>
    <s v="All"/>
    <n v="2017"/>
    <x v="1"/>
    <n v="2017"/>
    <n v="294"/>
    <n v="8171"/>
    <s v="Canada"/>
  </r>
  <r>
    <s v="All"/>
    <s v="All"/>
    <x v="0"/>
    <x v="1"/>
    <s v="Non-Border Ports"/>
    <s v="Gulf Coast"/>
    <s v="New Orleans Customs District "/>
    <s v="All"/>
    <s v="All"/>
    <n v="2017"/>
    <x v="1"/>
    <n v="2017"/>
    <n v="295"/>
    <n v="26"/>
    <s v="Canada"/>
  </r>
  <r>
    <s v="All"/>
    <s v="All"/>
    <x v="1"/>
    <x v="1"/>
    <s v="Non-Border Ports"/>
    <s v="Gulf Coast"/>
    <s v="New Orleans Customs District "/>
    <s v="All"/>
    <s v="All"/>
    <n v="2017"/>
    <x v="1"/>
    <n v="2017"/>
    <n v="295"/>
    <n v="84139"/>
    <s v="Canada"/>
  </r>
  <r>
    <s v="All"/>
    <s v="All"/>
    <x v="0"/>
    <x v="1"/>
    <s v="Non-Border Ports"/>
    <s v="Continental"/>
    <s v="New York City Customs District "/>
    <s v="All"/>
    <s v="All"/>
    <n v="2017"/>
    <x v="1"/>
    <n v="2017"/>
    <n v="296"/>
    <n v="1516"/>
    <s v="Canada"/>
  </r>
  <r>
    <s v="All"/>
    <s v="All"/>
    <x v="1"/>
    <x v="1"/>
    <s v="Non-Border Ports"/>
    <s v="Continental"/>
    <s v="New York City Customs District "/>
    <s v="All"/>
    <s v="All"/>
    <n v="2017"/>
    <x v="1"/>
    <n v="2017"/>
    <n v="296"/>
    <n v="71141"/>
    <s v="Canada"/>
  </r>
  <r>
    <s v="All"/>
    <s v="All"/>
    <x v="0"/>
    <x v="1"/>
    <s v="Northern Border Ports"/>
    <s v="Pacific"/>
    <s v="Seattle Customs District "/>
    <s v="All"/>
    <s v="All"/>
    <n v="2017"/>
    <x v="1"/>
    <n v="2017"/>
    <n v="297"/>
    <n v="500"/>
    <s v="Canada"/>
  </r>
  <r>
    <s v="All"/>
    <s v="All"/>
    <x v="1"/>
    <x v="1"/>
    <s v="Northern Border Ports"/>
    <s v="Pacific"/>
    <s v="Seattle Customs District "/>
    <s v="All"/>
    <s v="All"/>
    <n v="2017"/>
    <x v="1"/>
    <n v="2017"/>
    <n v="297"/>
    <n v="4500"/>
    <s v="Canada"/>
  </r>
  <r>
    <s v="All"/>
    <s v="All"/>
    <x v="0"/>
    <x v="2"/>
    <s v="Northern Border Ports"/>
    <s v="Continental"/>
    <s v="Anchorage Customs District "/>
    <s v="All"/>
    <s v="All"/>
    <n v="2017"/>
    <x v="1"/>
    <n v="2017"/>
    <n v="298"/>
    <n v="23300"/>
    <s v="Canada"/>
  </r>
  <r>
    <s v="All"/>
    <s v="All"/>
    <x v="1"/>
    <x v="2"/>
    <s v="Northern Border Ports"/>
    <s v="Continental"/>
    <s v="Anchorage Customs District "/>
    <s v="All"/>
    <s v="All"/>
    <n v="2017"/>
    <x v="1"/>
    <n v="2017"/>
    <n v="298"/>
    <n v="52980"/>
    <s v="Canada"/>
  </r>
  <r>
    <s v="All"/>
    <s v="All"/>
    <x v="0"/>
    <x v="2"/>
    <s v="Non-Border Ports"/>
    <s v="Continental"/>
    <s v="Anchorage Customs District "/>
    <s v="All"/>
    <s v="All"/>
    <n v="2017"/>
    <x v="1"/>
    <n v="2017"/>
    <n v="299"/>
    <n v="14739"/>
    <s v="Canada"/>
  </r>
  <r>
    <s v="All"/>
    <s v="All"/>
    <x v="1"/>
    <x v="2"/>
    <s v="Non-Border Ports"/>
    <s v="Continental"/>
    <s v="Anchorage Customs District "/>
    <s v="All"/>
    <s v="All"/>
    <n v="2017"/>
    <x v="1"/>
    <n v="2017"/>
    <n v="299"/>
    <n v="1920000"/>
    <s v="Canada"/>
  </r>
  <r>
    <s v="All"/>
    <s v="All"/>
    <x v="0"/>
    <x v="2"/>
    <s v="Northern Border Ports"/>
    <s v="Pacific"/>
    <s v="Anchorage Customs District "/>
    <s v="All"/>
    <s v="All"/>
    <n v="2017"/>
    <x v="1"/>
    <n v="2017"/>
    <n v="300"/>
    <n v="5784"/>
    <s v="Canada"/>
  </r>
  <r>
    <s v="All"/>
    <s v="All"/>
    <x v="1"/>
    <x v="2"/>
    <s v="Northern Border Ports"/>
    <s v="Pacific"/>
    <s v="Anchorage Customs District "/>
    <s v="All"/>
    <s v="All"/>
    <n v="2017"/>
    <x v="1"/>
    <n v="2017"/>
    <n v="300"/>
    <n v="818864"/>
    <s v="Canada"/>
  </r>
  <r>
    <s v="All"/>
    <s v="All"/>
    <x v="0"/>
    <x v="2"/>
    <s v="Non-Border Ports"/>
    <s v="Pacific"/>
    <s v="Anchorage Customs District "/>
    <s v="All"/>
    <s v="All"/>
    <n v="2017"/>
    <x v="1"/>
    <n v="2017"/>
    <n v="301"/>
    <n v="88763"/>
    <s v="Canada"/>
  </r>
  <r>
    <s v="All"/>
    <s v="All"/>
    <x v="1"/>
    <x v="2"/>
    <s v="Non-Border Ports"/>
    <s v="Pacific"/>
    <s v="Anchorage Customs District "/>
    <s v="All"/>
    <s v="All"/>
    <n v="2017"/>
    <x v="1"/>
    <n v="2017"/>
    <n v="301"/>
    <n v="18870000"/>
    <s v="Canada"/>
  </r>
  <r>
    <s v="All"/>
    <s v="All"/>
    <x v="0"/>
    <x v="2"/>
    <s v="Non-Border Ports"/>
    <s v="Atlantic"/>
    <s v="Boston Customs District "/>
    <s v="All"/>
    <s v="All"/>
    <n v="2017"/>
    <x v="1"/>
    <n v="2017"/>
    <n v="302"/>
    <n v="272392"/>
    <s v="Canada"/>
  </r>
  <r>
    <s v="All"/>
    <s v="All"/>
    <x v="1"/>
    <x v="2"/>
    <s v="Non-Border Ports"/>
    <s v="Atlantic"/>
    <s v="Boston Customs District "/>
    <s v="All"/>
    <s v="All"/>
    <n v="2017"/>
    <x v="1"/>
    <n v="2017"/>
    <n v="302"/>
    <n v="451107700"/>
    <s v="Canada"/>
  </r>
  <r>
    <s v="All"/>
    <s v="All"/>
    <x v="0"/>
    <x v="2"/>
    <s v="Northern Border Ports"/>
    <s v="Great Lakes"/>
    <s v="Buffalo Customs District "/>
    <s v="All"/>
    <s v="All"/>
    <n v="2017"/>
    <x v="1"/>
    <n v="2017"/>
    <n v="303"/>
    <n v="55983"/>
    <s v="Canada"/>
  </r>
  <r>
    <s v="All"/>
    <s v="All"/>
    <x v="1"/>
    <x v="2"/>
    <s v="Northern Border Ports"/>
    <s v="Great Lakes"/>
    <s v="Buffalo Customs District "/>
    <s v="All"/>
    <s v="All"/>
    <n v="2017"/>
    <x v="1"/>
    <n v="2017"/>
    <n v="303"/>
    <n v="477546893"/>
    <s v="Canada"/>
  </r>
  <r>
    <s v="All"/>
    <s v="All"/>
    <x v="0"/>
    <x v="2"/>
    <s v="Non-Border Ports"/>
    <s v="Atlantic"/>
    <s v="Charleston Customs District "/>
    <s v="All"/>
    <s v="All"/>
    <n v="2017"/>
    <x v="1"/>
    <n v="2017"/>
    <n v="304"/>
    <n v="0"/>
    <s v="Canada"/>
  </r>
  <r>
    <s v="All"/>
    <s v="All"/>
    <x v="1"/>
    <x v="2"/>
    <s v="Non-Border Ports"/>
    <s v="Atlantic"/>
    <s v="Charleston Customs District "/>
    <s v="All"/>
    <s v="All"/>
    <n v="2017"/>
    <x v="1"/>
    <n v="2017"/>
    <n v="304"/>
    <n v="2286"/>
    <s v="Canada"/>
  </r>
  <r>
    <s v="All"/>
    <s v="All"/>
    <x v="0"/>
    <x v="2"/>
    <s v="Non-Border Ports"/>
    <s v="Continental"/>
    <s v="Charlotte Customs District "/>
    <s v="All"/>
    <s v="All"/>
    <n v="2017"/>
    <x v="1"/>
    <n v="2017"/>
    <n v="305"/>
    <n v="2645"/>
    <s v="Canada"/>
  </r>
  <r>
    <s v="All"/>
    <s v="All"/>
    <x v="1"/>
    <x v="2"/>
    <s v="Non-Border Ports"/>
    <s v="Continental"/>
    <s v="Charlotte Customs District "/>
    <s v="All"/>
    <s v="All"/>
    <n v="2017"/>
    <x v="1"/>
    <n v="2017"/>
    <n v="305"/>
    <n v="32373"/>
    <s v="Canada"/>
  </r>
  <r>
    <s v="All"/>
    <s v="All"/>
    <x v="0"/>
    <x v="2"/>
    <s v="Non-Border Ports"/>
    <s v="Great Lakes"/>
    <s v="Chicago Customs District "/>
    <s v="All"/>
    <s v="All"/>
    <n v="2017"/>
    <x v="1"/>
    <n v="2017"/>
    <n v="306"/>
    <n v="8491197"/>
    <s v="Canada"/>
  </r>
  <r>
    <s v="All"/>
    <s v="All"/>
    <x v="1"/>
    <x v="2"/>
    <s v="Non-Border Ports"/>
    <s v="Great Lakes"/>
    <s v="Chicago Customs District "/>
    <s v="All"/>
    <s v="All"/>
    <n v="2017"/>
    <x v="1"/>
    <n v="2017"/>
    <n v="306"/>
    <n v="1991596"/>
    <s v="Canada"/>
  </r>
  <r>
    <s v="All"/>
    <s v="All"/>
    <x v="0"/>
    <x v="2"/>
    <s v="Non-Border Ports"/>
    <s v="Continental"/>
    <s v="Cleveland Customs District "/>
    <s v="All"/>
    <s v="All"/>
    <n v="2017"/>
    <x v="1"/>
    <n v="2017"/>
    <n v="307"/>
    <n v="67933"/>
    <s v="Canada"/>
  </r>
  <r>
    <s v="All"/>
    <s v="All"/>
    <x v="1"/>
    <x v="2"/>
    <s v="Non-Border Ports"/>
    <s v="Continental"/>
    <s v="Cleveland Customs District "/>
    <s v="All"/>
    <s v="All"/>
    <n v="2017"/>
    <x v="1"/>
    <n v="2017"/>
    <n v="307"/>
    <n v="92777147"/>
    <s v="Canada"/>
  </r>
  <r>
    <s v="All"/>
    <s v="All"/>
    <x v="0"/>
    <x v="2"/>
    <s v="Non-Border Ports"/>
    <s v="Great Lakes"/>
    <s v="Cleveland Customs District "/>
    <s v="All"/>
    <s v="All"/>
    <n v="2017"/>
    <x v="1"/>
    <n v="2017"/>
    <n v="308"/>
    <n v="3"/>
    <s v="Canada"/>
  </r>
  <r>
    <s v="All"/>
    <s v="All"/>
    <x v="1"/>
    <x v="2"/>
    <s v="Non-Border Ports"/>
    <s v="Great Lakes"/>
    <s v="Cleveland Customs District "/>
    <s v="All"/>
    <s v="All"/>
    <n v="2017"/>
    <x v="1"/>
    <n v="2017"/>
    <n v="308"/>
    <n v="688703"/>
    <s v="Canada"/>
  </r>
  <r>
    <s v="All"/>
    <s v="All"/>
    <x v="0"/>
    <x v="2"/>
    <s v="Non-Border Ports"/>
    <s v="Great Lakes"/>
    <s v="Cleveland Ohio Customs District "/>
    <s v="All"/>
    <s v="All"/>
    <n v="2017"/>
    <x v="1"/>
    <n v="2017"/>
    <n v="309"/>
    <n v="17434"/>
    <s v="Canada"/>
  </r>
  <r>
    <s v="All"/>
    <s v="All"/>
    <x v="1"/>
    <x v="2"/>
    <s v="Non-Border Ports"/>
    <s v="Great Lakes"/>
    <s v="Cleveland Ohio Customs District "/>
    <s v="All"/>
    <s v="All"/>
    <n v="2017"/>
    <x v="1"/>
    <n v="2017"/>
    <n v="309"/>
    <n v="22500"/>
    <s v="Canada"/>
  </r>
  <r>
    <s v="All"/>
    <s v="All"/>
    <x v="0"/>
    <x v="2"/>
    <s v="Non-Border Ports"/>
    <s v="Pacific"/>
    <s v="Columbia-Snake Customs District "/>
    <s v="All"/>
    <s v="All"/>
    <n v="2017"/>
    <x v="1"/>
    <n v="2017"/>
    <n v="310"/>
    <n v="26769"/>
    <s v="Canada"/>
  </r>
  <r>
    <s v="All"/>
    <s v="All"/>
    <x v="1"/>
    <x v="2"/>
    <s v="Non-Border Ports"/>
    <s v="Pacific"/>
    <s v="Columbia-Snake Customs District "/>
    <s v="All"/>
    <s v="All"/>
    <n v="2017"/>
    <x v="1"/>
    <n v="2017"/>
    <n v="310"/>
    <n v="438399"/>
    <s v="Canada"/>
  </r>
  <r>
    <s v="All"/>
    <s v="All"/>
    <x v="0"/>
    <x v="2"/>
    <s v="Non-Border Ports"/>
    <s v="Continental"/>
    <s v="Dallas/Ft Worth Customs District "/>
    <s v="All"/>
    <s v="All"/>
    <n v="2017"/>
    <x v="1"/>
    <n v="2017"/>
    <n v="311"/>
    <n v="106791"/>
    <s v="Canada"/>
  </r>
  <r>
    <s v="All"/>
    <s v="All"/>
    <x v="1"/>
    <x v="2"/>
    <s v="Non-Border Ports"/>
    <s v="Continental"/>
    <s v="Dallas/Ft Worth Customs District "/>
    <s v="All"/>
    <s v="All"/>
    <n v="2017"/>
    <x v="1"/>
    <n v="2017"/>
    <n v="311"/>
    <n v="9163831"/>
    <s v="Canada"/>
  </r>
  <r>
    <s v="All"/>
    <s v="All"/>
    <x v="0"/>
    <x v="2"/>
    <s v="Non-Border Ports"/>
    <s v="Continental"/>
    <s v="Detroit Customs District "/>
    <s v="All"/>
    <s v="All"/>
    <n v="2017"/>
    <x v="1"/>
    <n v="2017"/>
    <n v="312"/>
    <n v="26322"/>
    <s v="Canada"/>
  </r>
  <r>
    <s v="All"/>
    <s v="All"/>
    <x v="1"/>
    <x v="2"/>
    <s v="Non-Border Ports"/>
    <s v="Continental"/>
    <s v="Detroit Customs District "/>
    <s v="All"/>
    <s v="All"/>
    <n v="2017"/>
    <x v="1"/>
    <n v="2017"/>
    <n v="312"/>
    <n v="26384600"/>
    <s v="Canada"/>
  </r>
  <r>
    <s v="All"/>
    <s v="All"/>
    <x v="0"/>
    <x v="2"/>
    <s v="Northern Border Ports"/>
    <s v="Great Lakes"/>
    <s v="Detroit Customs District "/>
    <s v="All"/>
    <s v="All"/>
    <n v="2017"/>
    <x v="1"/>
    <n v="2017"/>
    <n v="313"/>
    <n v="24573728"/>
    <s v="Canada"/>
  </r>
  <r>
    <s v="All"/>
    <s v="All"/>
    <x v="1"/>
    <x v="2"/>
    <s v="Northern Border Ports"/>
    <s v="Great Lakes"/>
    <s v="Detroit Customs District "/>
    <s v="All"/>
    <s v="All"/>
    <n v="2017"/>
    <x v="1"/>
    <n v="2017"/>
    <n v="313"/>
    <n v="12690087"/>
    <s v="Canada"/>
  </r>
  <r>
    <s v="All"/>
    <s v="All"/>
    <x v="0"/>
    <x v="2"/>
    <s v="Southern Border Ports"/>
    <s v="Continental"/>
    <s v="El Paso Customs District "/>
    <s v="All"/>
    <s v="All"/>
    <n v="2017"/>
    <x v="1"/>
    <n v="2017"/>
    <n v="314"/>
    <n v="1790"/>
    <s v="Canada"/>
  </r>
  <r>
    <s v="All"/>
    <s v="All"/>
    <x v="1"/>
    <x v="2"/>
    <s v="Southern Border Ports"/>
    <s v="Continental"/>
    <s v="El Paso Customs District "/>
    <s v="All"/>
    <s v="All"/>
    <n v="2017"/>
    <x v="1"/>
    <n v="2017"/>
    <n v="314"/>
    <n v="21000"/>
    <s v="Canada"/>
  </r>
  <r>
    <s v="All"/>
    <s v="All"/>
    <x v="0"/>
    <x v="2"/>
    <s v="Northern Border Ports"/>
    <s v="Continental"/>
    <s v="Great Falls Customs District "/>
    <s v="All"/>
    <s v="All"/>
    <n v="2017"/>
    <x v="1"/>
    <n v="2017"/>
    <n v="315"/>
    <n v="147137"/>
    <s v="Canada"/>
  </r>
  <r>
    <s v="All"/>
    <s v="All"/>
    <x v="1"/>
    <x v="2"/>
    <s v="Northern Border Ports"/>
    <s v="Continental"/>
    <s v="Great Falls Customs District "/>
    <s v="All"/>
    <s v="All"/>
    <n v="2017"/>
    <x v="1"/>
    <n v="2017"/>
    <n v="315"/>
    <n v="45048321"/>
    <s v="Canada"/>
  </r>
  <r>
    <s v="All"/>
    <s v="All"/>
    <x v="0"/>
    <x v="2"/>
    <s v="Non-Border Ports"/>
    <s v="Continental"/>
    <s v="Great Falls Customs District "/>
    <s v="All"/>
    <s v="All"/>
    <n v="2017"/>
    <x v="1"/>
    <n v="2017"/>
    <n v="316"/>
    <n v="19990"/>
    <s v="Canada"/>
  </r>
  <r>
    <s v="All"/>
    <s v="All"/>
    <x v="1"/>
    <x v="2"/>
    <s v="Non-Border Ports"/>
    <s v="Continental"/>
    <s v="Great Falls Customs District "/>
    <s v="All"/>
    <s v="All"/>
    <n v="2017"/>
    <x v="1"/>
    <n v="2017"/>
    <n v="316"/>
    <n v="20300000"/>
    <s v="Canada"/>
  </r>
  <r>
    <s v="All"/>
    <s v="All"/>
    <x v="0"/>
    <x v="2"/>
    <s v="Non-Border Ports"/>
    <s v="Pacific"/>
    <s v="Honolulu Customs District "/>
    <s v="All"/>
    <s v="All"/>
    <n v="2017"/>
    <x v="1"/>
    <n v="2017"/>
    <n v="317"/>
    <n v="24955"/>
    <s v="Canada"/>
  </r>
  <r>
    <s v="All"/>
    <s v="All"/>
    <x v="1"/>
    <x v="2"/>
    <s v="Non-Border Ports"/>
    <s v="Pacific"/>
    <s v="Honolulu Customs District "/>
    <s v="All"/>
    <s v="All"/>
    <n v="2017"/>
    <x v="1"/>
    <n v="2017"/>
    <n v="317"/>
    <n v="9875000"/>
    <s v="Canada"/>
  </r>
  <r>
    <s v="All"/>
    <s v="All"/>
    <x v="0"/>
    <x v="2"/>
    <s v="Non-Border Ports"/>
    <s v="Gulf Coast"/>
    <s v="Houston-Galveston Customs District "/>
    <s v="All"/>
    <s v="All"/>
    <n v="2017"/>
    <x v="1"/>
    <n v="2017"/>
    <n v="318"/>
    <n v="15902"/>
    <s v="Canada"/>
  </r>
  <r>
    <s v="All"/>
    <s v="All"/>
    <x v="1"/>
    <x v="2"/>
    <s v="Non-Border Ports"/>
    <s v="Gulf Coast"/>
    <s v="Houston-Galveston Customs District "/>
    <s v="All"/>
    <s v="All"/>
    <n v="2017"/>
    <x v="1"/>
    <n v="2017"/>
    <n v="318"/>
    <n v="143451"/>
    <s v="Canada"/>
  </r>
  <r>
    <s v="All"/>
    <s v="All"/>
    <x v="0"/>
    <x v="2"/>
    <s v="Southern Border Ports"/>
    <s v="Continental"/>
    <s v="Laredo Customs District "/>
    <s v="All"/>
    <s v="All"/>
    <n v="2017"/>
    <x v="1"/>
    <n v="2017"/>
    <n v="319"/>
    <n v="12331"/>
    <s v="Canada"/>
  </r>
  <r>
    <s v="All"/>
    <s v="All"/>
    <x v="1"/>
    <x v="2"/>
    <s v="Southern Border Ports"/>
    <s v="Continental"/>
    <s v="Laredo Customs District "/>
    <s v="All"/>
    <s v="All"/>
    <n v="2017"/>
    <x v="1"/>
    <n v="2017"/>
    <n v="319"/>
    <n v="6400000"/>
    <s v="Canada"/>
  </r>
  <r>
    <s v="All"/>
    <s v="All"/>
    <x v="0"/>
    <x v="2"/>
    <s v="Non-Border Ports"/>
    <s v="Pacific"/>
    <s v="Los Angeles Customs District "/>
    <s v="All"/>
    <s v="All"/>
    <n v="2017"/>
    <x v="1"/>
    <n v="2017"/>
    <n v="320"/>
    <n v="8597"/>
    <s v="Canada"/>
  </r>
  <r>
    <s v="All"/>
    <s v="All"/>
    <x v="1"/>
    <x v="2"/>
    <s v="Non-Border Ports"/>
    <s v="Pacific"/>
    <s v="Los Angeles Customs District "/>
    <s v="All"/>
    <s v="All"/>
    <n v="2017"/>
    <x v="1"/>
    <n v="2017"/>
    <n v="320"/>
    <n v="944665"/>
    <s v="Canada"/>
  </r>
  <r>
    <s v="All"/>
    <s v="All"/>
    <x v="0"/>
    <x v="2"/>
    <s v="Border - Not Applicable"/>
    <m/>
    <s v="Low-Valued Imports And Exports"/>
    <s v="All"/>
    <s v="All"/>
    <n v="2017"/>
    <x v="1"/>
    <n v="2017"/>
    <n v="321"/>
    <n v="0"/>
    <s v="Canada"/>
  </r>
  <r>
    <s v="All"/>
    <s v="All"/>
    <x v="1"/>
    <x v="2"/>
    <s v="Border - Not Applicable"/>
    <m/>
    <s v="Low-Valued Imports And Exports"/>
    <s v="All"/>
    <s v="All"/>
    <n v="2017"/>
    <x v="1"/>
    <n v="2017"/>
    <n v="321"/>
    <n v="2723037790"/>
    <s v="Canada"/>
  </r>
  <r>
    <s v="All"/>
    <s v="All"/>
    <x v="0"/>
    <x v="2"/>
    <s v="Non-Border Ports"/>
    <s v="Atlantic"/>
    <s v="Miami Customs District "/>
    <s v="All"/>
    <s v="All"/>
    <n v="2017"/>
    <x v="1"/>
    <n v="2017"/>
    <n v="322"/>
    <n v="281085"/>
    <s v="Canada"/>
  </r>
  <r>
    <s v="All"/>
    <s v="All"/>
    <x v="1"/>
    <x v="2"/>
    <s v="Non-Border Ports"/>
    <s v="Atlantic"/>
    <s v="Miami Customs District "/>
    <s v="All"/>
    <s v="All"/>
    <n v="2017"/>
    <x v="1"/>
    <n v="2017"/>
    <n v="322"/>
    <n v="42118534"/>
    <s v="Canada"/>
  </r>
  <r>
    <s v="All"/>
    <s v="All"/>
    <x v="0"/>
    <x v="2"/>
    <s v="Non-Border Ports"/>
    <s v="Great Lakes"/>
    <s v="Milwaukee Customs District "/>
    <s v="All"/>
    <s v="All"/>
    <n v="2017"/>
    <x v="1"/>
    <n v="2017"/>
    <n v="323"/>
    <n v="8847"/>
    <s v="Canada"/>
  </r>
  <r>
    <s v="All"/>
    <s v="All"/>
    <x v="1"/>
    <x v="2"/>
    <s v="Non-Border Ports"/>
    <s v="Great Lakes"/>
    <s v="Milwaukee Customs District "/>
    <s v="All"/>
    <s v="All"/>
    <n v="2017"/>
    <x v="1"/>
    <n v="2017"/>
    <n v="323"/>
    <n v="750000"/>
    <s v="Canada"/>
  </r>
  <r>
    <s v="All"/>
    <s v="All"/>
    <x v="0"/>
    <x v="2"/>
    <s v="Non-Border Ports"/>
    <s v="Continental"/>
    <s v="Minneapolis Customs District "/>
    <s v="All"/>
    <s v="All"/>
    <n v="2017"/>
    <x v="1"/>
    <n v="2017"/>
    <n v="324"/>
    <n v="109546"/>
    <s v="Canada"/>
  </r>
  <r>
    <s v="All"/>
    <s v="All"/>
    <x v="1"/>
    <x v="2"/>
    <s v="Non-Border Ports"/>
    <s v="Continental"/>
    <s v="Minneapolis Customs District "/>
    <s v="All"/>
    <s v="All"/>
    <n v="2017"/>
    <x v="1"/>
    <n v="2017"/>
    <n v="324"/>
    <n v="73130486"/>
    <s v="Canada"/>
  </r>
  <r>
    <s v="All"/>
    <s v="All"/>
    <x v="0"/>
    <x v="2"/>
    <s v="Non-Border Ports"/>
    <s v="Gulf Coast"/>
    <s v="Mobile Customs District "/>
    <s v="All"/>
    <s v="All"/>
    <n v="2017"/>
    <x v="1"/>
    <n v="2017"/>
    <n v="325"/>
    <n v="276"/>
    <s v="Canada"/>
  </r>
  <r>
    <s v="All"/>
    <s v="All"/>
    <x v="1"/>
    <x v="2"/>
    <s v="Non-Border Ports"/>
    <s v="Gulf Coast"/>
    <s v="Mobile Customs District "/>
    <s v="All"/>
    <s v="All"/>
    <n v="2017"/>
    <x v="1"/>
    <n v="2017"/>
    <n v="325"/>
    <n v="3500"/>
    <s v="Canada"/>
  </r>
  <r>
    <s v="All"/>
    <s v="All"/>
    <x v="0"/>
    <x v="2"/>
    <s v="Non-Border Ports"/>
    <s v="Continental"/>
    <s v="New Orleans Customs District "/>
    <s v="All"/>
    <s v="All"/>
    <n v="2017"/>
    <x v="1"/>
    <n v="2017"/>
    <n v="326"/>
    <n v="16247"/>
    <s v="Canada"/>
  </r>
  <r>
    <s v="All"/>
    <s v="All"/>
    <x v="1"/>
    <x v="2"/>
    <s v="Non-Border Ports"/>
    <s v="Continental"/>
    <s v="New Orleans Customs District "/>
    <s v="All"/>
    <s v="All"/>
    <n v="2017"/>
    <x v="1"/>
    <n v="2017"/>
    <n v="326"/>
    <n v="94880"/>
    <s v="Canada"/>
  </r>
  <r>
    <s v="All"/>
    <s v="All"/>
    <x v="0"/>
    <x v="2"/>
    <s v="Non-Border Ports"/>
    <s v="Gulf Coast"/>
    <s v="New Orleans Customs District "/>
    <s v="All"/>
    <s v="All"/>
    <n v="2017"/>
    <x v="1"/>
    <n v="2017"/>
    <n v="327"/>
    <n v="26102"/>
    <s v="Canada"/>
  </r>
  <r>
    <s v="All"/>
    <s v="All"/>
    <x v="1"/>
    <x v="2"/>
    <s v="Non-Border Ports"/>
    <s v="Gulf Coast"/>
    <s v="New Orleans Customs District "/>
    <s v="All"/>
    <s v="All"/>
    <n v="2017"/>
    <x v="1"/>
    <n v="2017"/>
    <n v="327"/>
    <n v="109699"/>
    <s v="Canada"/>
  </r>
  <r>
    <s v="All"/>
    <s v="All"/>
    <x v="0"/>
    <x v="2"/>
    <s v="Non-Border Ports"/>
    <s v="Atlantic"/>
    <s v="New York City Customs District "/>
    <s v="All"/>
    <s v="All"/>
    <n v="2017"/>
    <x v="1"/>
    <n v="2017"/>
    <n v="328"/>
    <n v="175640"/>
    <s v="Canada"/>
  </r>
  <r>
    <s v="All"/>
    <s v="All"/>
    <x v="1"/>
    <x v="2"/>
    <s v="Non-Border Ports"/>
    <s v="Atlantic"/>
    <s v="New York City Customs District "/>
    <s v="All"/>
    <s v="All"/>
    <n v="2017"/>
    <x v="1"/>
    <n v="2017"/>
    <n v="328"/>
    <n v="3018607"/>
    <s v="Canada"/>
  </r>
  <r>
    <s v="All"/>
    <s v="All"/>
    <x v="0"/>
    <x v="2"/>
    <s v="Non-Border Ports"/>
    <s v="Continental"/>
    <s v="New York City Customs District "/>
    <s v="All"/>
    <s v="All"/>
    <n v="2017"/>
    <x v="1"/>
    <n v="2017"/>
    <n v="329"/>
    <n v="26344"/>
    <s v="Canada"/>
  </r>
  <r>
    <s v="All"/>
    <s v="All"/>
    <x v="1"/>
    <x v="2"/>
    <s v="Non-Border Ports"/>
    <s v="Continental"/>
    <s v="New York City Customs District "/>
    <s v="All"/>
    <s v="All"/>
    <n v="2017"/>
    <x v="1"/>
    <n v="2017"/>
    <n v="329"/>
    <n v="587703"/>
    <s v="Canada"/>
  </r>
  <r>
    <s v="All"/>
    <s v="All"/>
    <x v="0"/>
    <x v="2"/>
    <s v="Southern Border Ports"/>
    <s v="Continental"/>
    <s v="Nogales Customs District "/>
    <s v="All"/>
    <s v="All"/>
    <n v="2017"/>
    <x v="1"/>
    <n v="2017"/>
    <n v="330"/>
    <n v="192400"/>
    <s v="Canada"/>
  </r>
  <r>
    <s v="All"/>
    <s v="All"/>
    <x v="1"/>
    <x v="2"/>
    <s v="Southern Border Ports"/>
    <s v="Continental"/>
    <s v="Nogales Customs District "/>
    <s v="All"/>
    <s v="All"/>
    <n v="2017"/>
    <x v="1"/>
    <n v="2017"/>
    <n v="330"/>
    <n v="43708805"/>
    <s v="Canada"/>
  </r>
  <r>
    <s v="All"/>
    <s v="All"/>
    <x v="0"/>
    <x v="2"/>
    <s v="Non-Border Ports"/>
    <s v="Atlantic"/>
    <s v="Norfolk Customs District "/>
    <s v="All"/>
    <s v="All"/>
    <n v="2017"/>
    <x v="1"/>
    <n v="2017"/>
    <n v="331"/>
    <n v="1000"/>
    <s v="Canada"/>
  </r>
  <r>
    <s v="All"/>
    <s v="All"/>
    <x v="1"/>
    <x v="2"/>
    <s v="Non-Border Ports"/>
    <s v="Atlantic"/>
    <s v="Norfolk Customs District "/>
    <s v="All"/>
    <s v="All"/>
    <n v="2017"/>
    <x v="1"/>
    <n v="2017"/>
    <n v="331"/>
    <n v="140000"/>
    <s v="Canada"/>
  </r>
  <r>
    <s v="All"/>
    <s v="All"/>
    <x v="0"/>
    <x v="2"/>
    <s v="Northern Border Ports"/>
    <s v="Continental"/>
    <s v="Ogdensburg Customs District "/>
    <s v="All"/>
    <s v="All"/>
    <n v="2017"/>
    <x v="1"/>
    <n v="2017"/>
    <n v="332"/>
    <n v="4038"/>
    <s v="Canada"/>
  </r>
  <r>
    <s v="All"/>
    <s v="All"/>
    <x v="1"/>
    <x v="2"/>
    <s v="Northern Border Ports"/>
    <s v="Continental"/>
    <s v="Ogdensburg Customs District "/>
    <s v="All"/>
    <s v="All"/>
    <n v="2017"/>
    <x v="1"/>
    <n v="2017"/>
    <n v="332"/>
    <n v="997563665"/>
    <s v="Canada"/>
  </r>
  <r>
    <s v="All"/>
    <s v="All"/>
    <x v="0"/>
    <x v="2"/>
    <s v="Northern Border Ports"/>
    <s v="Great Lakes"/>
    <s v="Ogdensburg Customs District "/>
    <s v="All"/>
    <s v="All"/>
    <n v="2017"/>
    <x v="1"/>
    <n v="2017"/>
    <n v="333"/>
    <n v="6015854"/>
    <s v="Canada"/>
  </r>
  <r>
    <s v="All"/>
    <s v="All"/>
    <x v="1"/>
    <x v="2"/>
    <s v="Northern Border Ports"/>
    <s v="Great Lakes"/>
    <s v="Ogdensburg Customs District "/>
    <s v="All"/>
    <s v="All"/>
    <n v="2017"/>
    <x v="1"/>
    <n v="2017"/>
    <n v="333"/>
    <n v="3197470"/>
    <s v="Canada"/>
  </r>
  <r>
    <s v="All"/>
    <s v="All"/>
    <x v="0"/>
    <x v="2"/>
    <s v="Northern Border Ports"/>
    <s v="Continental"/>
    <s v="Pembina Customs District "/>
    <s v="All"/>
    <s v="All"/>
    <n v="2017"/>
    <x v="1"/>
    <n v="2017"/>
    <n v="334"/>
    <n v="15344"/>
    <s v="Canada"/>
  </r>
  <r>
    <s v="All"/>
    <s v="All"/>
    <x v="1"/>
    <x v="2"/>
    <s v="Northern Border Ports"/>
    <s v="Continental"/>
    <s v="Pembina Customs District "/>
    <s v="All"/>
    <s v="All"/>
    <n v="2017"/>
    <x v="1"/>
    <n v="2017"/>
    <n v="334"/>
    <n v="341909822"/>
    <s v="Canada"/>
  </r>
  <r>
    <s v="All"/>
    <s v="All"/>
    <x v="0"/>
    <x v="2"/>
    <s v="Non-Border Ports"/>
    <s v="Atlantic"/>
    <s v="Philadelphia Customs District "/>
    <s v="All"/>
    <s v="All"/>
    <n v="2017"/>
    <x v="1"/>
    <n v="2017"/>
    <n v="335"/>
    <n v="40"/>
    <s v="Canada"/>
  </r>
  <r>
    <s v="All"/>
    <s v="All"/>
    <x v="1"/>
    <x v="2"/>
    <s v="Non-Border Ports"/>
    <s v="Atlantic"/>
    <s v="Philadelphia Customs District "/>
    <s v="All"/>
    <s v="All"/>
    <n v="2017"/>
    <x v="1"/>
    <n v="2017"/>
    <n v="335"/>
    <n v="9498"/>
    <s v="Canada"/>
  </r>
  <r>
    <s v="All"/>
    <s v="All"/>
    <x v="0"/>
    <x v="2"/>
    <s v="Non-Border Ports"/>
    <s v="Atlantic"/>
    <s v="Portland Customs District "/>
    <s v="All"/>
    <s v="All"/>
    <n v="2017"/>
    <x v="1"/>
    <n v="2017"/>
    <n v="336"/>
    <n v="247493"/>
    <s v="Canada"/>
  </r>
  <r>
    <s v="All"/>
    <s v="All"/>
    <x v="1"/>
    <x v="2"/>
    <s v="Non-Border Ports"/>
    <s v="Atlantic"/>
    <s v="Portland Customs District "/>
    <s v="All"/>
    <s v="All"/>
    <n v="2017"/>
    <x v="1"/>
    <n v="2017"/>
    <n v="336"/>
    <n v="179640000"/>
    <s v="Canada"/>
  </r>
  <r>
    <s v="All"/>
    <s v="All"/>
    <x v="0"/>
    <x v="2"/>
    <s v="Northern Border Ports"/>
    <s v="Continental"/>
    <s v="Portland Customs District "/>
    <s v="All"/>
    <s v="All"/>
    <n v="2017"/>
    <x v="1"/>
    <n v="2017"/>
    <n v="337"/>
    <n v="62"/>
    <s v="Canada"/>
  </r>
  <r>
    <s v="All"/>
    <s v="All"/>
    <x v="1"/>
    <x v="2"/>
    <s v="Northern Border Ports"/>
    <s v="Continental"/>
    <s v="Portland Customs District "/>
    <s v="All"/>
    <s v="All"/>
    <n v="2017"/>
    <x v="1"/>
    <n v="2017"/>
    <n v="337"/>
    <n v="114346877"/>
    <s v="Canada"/>
  </r>
  <r>
    <s v="All"/>
    <s v="All"/>
    <x v="0"/>
    <x v="2"/>
    <s v="Non-Border Ports"/>
    <s v="Atlantic"/>
    <s v="Providence Customs District "/>
    <s v="All"/>
    <s v="All"/>
    <n v="2017"/>
    <x v="1"/>
    <n v="2017"/>
    <n v="338"/>
    <n v="35976"/>
    <s v="Canada"/>
  </r>
  <r>
    <s v="All"/>
    <s v="All"/>
    <x v="1"/>
    <x v="2"/>
    <s v="Non-Border Ports"/>
    <s v="Atlantic"/>
    <s v="Providence Customs District "/>
    <s v="All"/>
    <s v="All"/>
    <n v="2017"/>
    <x v="1"/>
    <n v="2017"/>
    <n v="338"/>
    <n v="2000000"/>
    <s v="Canada"/>
  </r>
  <r>
    <s v="All"/>
    <s v="All"/>
    <x v="0"/>
    <x v="2"/>
    <s v="Southern Border Ports"/>
    <s v="Continental"/>
    <s v="San Diego Customs District "/>
    <s v="All"/>
    <s v="All"/>
    <n v="2017"/>
    <x v="1"/>
    <n v="2017"/>
    <n v="339"/>
    <n v="33352"/>
    <s v="Canada"/>
  </r>
  <r>
    <s v="All"/>
    <s v="All"/>
    <x v="1"/>
    <x v="2"/>
    <s v="Southern Border Ports"/>
    <s v="Continental"/>
    <s v="San Diego Customs District "/>
    <s v="All"/>
    <s v="All"/>
    <n v="2017"/>
    <x v="1"/>
    <n v="2017"/>
    <n v="339"/>
    <n v="210680"/>
    <s v="Canada"/>
  </r>
  <r>
    <s v="All"/>
    <s v="All"/>
    <x v="0"/>
    <x v="2"/>
    <s v="Non-Border Ports"/>
    <s v="Pacific"/>
    <s v="San Francisco Customs District "/>
    <s v="All"/>
    <s v="All"/>
    <n v="2017"/>
    <x v="1"/>
    <n v="2017"/>
    <n v="340"/>
    <n v="3046"/>
    <s v="Canada"/>
  </r>
  <r>
    <s v="All"/>
    <s v="All"/>
    <x v="1"/>
    <x v="2"/>
    <s v="Non-Border Ports"/>
    <s v="Pacific"/>
    <s v="San Francisco Customs District "/>
    <s v="All"/>
    <s v="All"/>
    <n v="2017"/>
    <x v="1"/>
    <n v="2017"/>
    <n v="340"/>
    <n v="106323"/>
    <s v="Canada"/>
  </r>
  <r>
    <s v="All"/>
    <s v="All"/>
    <x v="0"/>
    <x v="2"/>
    <s v="Non-Border Ports"/>
    <s v="Atlantic"/>
    <s v="Savannah Customs District "/>
    <s v="All"/>
    <s v="All"/>
    <n v="2017"/>
    <x v="1"/>
    <n v="2017"/>
    <n v="341"/>
    <n v="0"/>
    <s v="Canada"/>
  </r>
  <r>
    <s v="All"/>
    <s v="All"/>
    <x v="1"/>
    <x v="2"/>
    <s v="Non-Border Ports"/>
    <s v="Atlantic"/>
    <s v="Savannah Customs District "/>
    <s v="All"/>
    <s v="All"/>
    <n v="2017"/>
    <x v="1"/>
    <n v="2017"/>
    <n v="341"/>
    <n v="1342035"/>
    <s v="Canada"/>
  </r>
  <r>
    <s v="All"/>
    <s v="All"/>
    <x v="0"/>
    <x v="2"/>
    <s v="Non-Border Ports"/>
    <s v="Continental"/>
    <s v="Seattle Customs District "/>
    <s v="All"/>
    <s v="All"/>
    <n v="2017"/>
    <x v="1"/>
    <n v="2017"/>
    <n v="342"/>
    <n v="0"/>
    <s v="Canada"/>
  </r>
  <r>
    <s v="All"/>
    <s v="All"/>
    <x v="1"/>
    <x v="2"/>
    <s v="Non-Border Ports"/>
    <s v="Continental"/>
    <s v="Seattle Customs District "/>
    <s v="All"/>
    <s v="All"/>
    <n v="2017"/>
    <x v="1"/>
    <n v="2017"/>
    <n v="342"/>
    <n v="496966658"/>
    <s v="Canada"/>
  </r>
  <r>
    <s v="All"/>
    <s v="All"/>
    <x v="0"/>
    <x v="2"/>
    <s v="Northern Border Ports"/>
    <s v="Pacific"/>
    <s v="Seattle Customs District "/>
    <s v="All"/>
    <s v="All"/>
    <n v="2017"/>
    <x v="1"/>
    <n v="2017"/>
    <n v="343"/>
    <n v="187348"/>
    <s v="Canada"/>
  </r>
  <r>
    <s v="All"/>
    <s v="All"/>
    <x v="1"/>
    <x v="2"/>
    <s v="Northern Border Ports"/>
    <s v="Pacific"/>
    <s v="Seattle Customs District "/>
    <s v="All"/>
    <s v="All"/>
    <n v="2017"/>
    <x v="1"/>
    <n v="2017"/>
    <n v="343"/>
    <n v="12603977"/>
    <s v="Canada"/>
  </r>
  <r>
    <s v="All"/>
    <s v="All"/>
    <x v="0"/>
    <x v="2"/>
    <s v="Non-Border Ports"/>
    <s v="Pacific"/>
    <s v="Seattle Customs District "/>
    <s v="All"/>
    <s v="All"/>
    <n v="2017"/>
    <x v="1"/>
    <n v="2017"/>
    <n v="344"/>
    <n v="281648"/>
    <s v="Canada"/>
  </r>
  <r>
    <s v="All"/>
    <s v="All"/>
    <x v="1"/>
    <x v="2"/>
    <s v="Non-Border Ports"/>
    <s v="Pacific"/>
    <s v="Seattle Customs District "/>
    <s v="All"/>
    <s v="All"/>
    <n v="2017"/>
    <x v="1"/>
    <n v="2017"/>
    <n v="344"/>
    <n v="53610973"/>
    <s v="Canada"/>
  </r>
  <r>
    <s v="All"/>
    <s v="All"/>
    <x v="0"/>
    <x v="2"/>
    <s v="Northern Border Ports"/>
    <s v="Continental"/>
    <s v="St Albans Customs District "/>
    <s v="All"/>
    <s v="All"/>
    <n v="2017"/>
    <x v="1"/>
    <n v="2017"/>
    <n v="345"/>
    <n v="9936"/>
    <s v="Canada"/>
  </r>
  <r>
    <s v="All"/>
    <s v="All"/>
    <x v="1"/>
    <x v="2"/>
    <s v="Northern Border Ports"/>
    <s v="Continental"/>
    <s v="St Albans Customs District "/>
    <s v="All"/>
    <s v="All"/>
    <n v="2017"/>
    <x v="1"/>
    <n v="2017"/>
    <n v="345"/>
    <n v="2297"/>
    <s v="Canada"/>
  </r>
  <r>
    <s v="All"/>
    <s v="All"/>
    <x v="0"/>
    <x v="2"/>
    <s v="Non-Border Ports"/>
    <s v="Continental"/>
    <s v="St Albans Customs District "/>
    <s v="All"/>
    <s v="All"/>
    <n v="2017"/>
    <x v="1"/>
    <n v="2017"/>
    <n v="346"/>
    <n v="869804"/>
    <s v="Canada"/>
  </r>
  <r>
    <s v="All"/>
    <s v="All"/>
    <x v="1"/>
    <x v="2"/>
    <s v="Non-Border Ports"/>
    <s v="Continental"/>
    <s v="St Albans Customs District "/>
    <s v="All"/>
    <s v="All"/>
    <n v="2017"/>
    <x v="1"/>
    <n v="2017"/>
    <n v="346"/>
    <n v="1561167189"/>
    <s v="Canada"/>
  </r>
  <r>
    <s v="All"/>
    <s v="All"/>
    <x v="0"/>
    <x v="2"/>
    <s v="Non-Border Ports"/>
    <s v="Continental"/>
    <s v="St Louis Customs District "/>
    <s v="All"/>
    <s v="All"/>
    <n v="2017"/>
    <x v="1"/>
    <n v="2017"/>
    <n v="347"/>
    <n v="65008"/>
    <s v="Canada"/>
  </r>
  <r>
    <s v="All"/>
    <s v="All"/>
    <x v="1"/>
    <x v="2"/>
    <s v="Non-Border Ports"/>
    <s v="Continental"/>
    <s v="St Louis Customs District "/>
    <s v="All"/>
    <s v="All"/>
    <n v="2017"/>
    <x v="1"/>
    <n v="2017"/>
    <n v="347"/>
    <n v="34500000"/>
    <s v="Canada"/>
  </r>
  <r>
    <s v="All"/>
    <s v="All"/>
    <x v="0"/>
    <x v="2"/>
    <s v="Non-Border Ports"/>
    <s v="Gulf Coast"/>
    <s v="Tampa Customs District "/>
    <s v="All"/>
    <s v="All"/>
    <n v="2017"/>
    <x v="1"/>
    <n v="2017"/>
    <n v="348"/>
    <n v="704066"/>
    <s v="Canada"/>
  </r>
  <r>
    <s v="All"/>
    <s v="All"/>
    <x v="1"/>
    <x v="2"/>
    <s v="Non-Border Ports"/>
    <s v="Gulf Coast"/>
    <s v="Tampa Customs District "/>
    <s v="All"/>
    <s v="All"/>
    <n v="2017"/>
    <x v="1"/>
    <n v="2017"/>
    <n v="348"/>
    <n v="11523759"/>
    <s v="Canada"/>
  </r>
  <r>
    <s v="All"/>
    <s v="All"/>
    <x v="0"/>
    <x v="2"/>
    <s v="Border - Not Applicable"/>
    <m/>
    <s v="Vessels Under Their Own Power (Imports A"/>
    <s v="All"/>
    <s v="All"/>
    <n v="2017"/>
    <x v="1"/>
    <n v="2017"/>
    <n v="349"/>
    <n v="41908"/>
    <s v="Canada"/>
  </r>
  <r>
    <s v="All"/>
    <s v="All"/>
    <x v="1"/>
    <x v="2"/>
    <s v="Border - Not Applicable"/>
    <m/>
    <s v="Vessels Under Their Own Power (Imports A"/>
    <s v="All"/>
    <s v="All"/>
    <n v="2017"/>
    <x v="1"/>
    <n v="2017"/>
    <n v="349"/>
    <n v="989494"/>
    <s v="Canada"/>
  </r>
  <r>
    <s v="All"/>
    <s v="All"/>
    <x v="0"/>
    <x v="2"/>
    <s v="Non-Border Ports"/>
    <s v="Atlantic"/>
    <s v="Virgin Islands(USA) Customs District "/>
    <s v="All"/>
    <s v="All"/>
    <n v="2017"/>
    <x v="1"/>
    <n v="2017"/>
    <n v="350"/>
    <n v="2"/>
    <s v="Canada"/>
  </r>
  <r>
    <s v="All"/>
    <s v="All"/>
    <x v="1"/>
    <x v="2"/>
    <s v="Non-Border Ports"/>
    <s v="Atlantic"/>
    <s v="Virgin Islands(USA) Customs District "/>
    <s v="All"/>
    <s v="All"/>
    <n v="2017"/>
    <x v="1"/>
    <n v="2017"/>
    <n v="350"/>
    <n v="406541"/>
    <s v="Canada"/>
  </r>
  <r>
    <s v="All"/>
    <s v="All"/>
    <x v="0"/>
    <x v="2"/>
    <s v="Non-Border Ports"/>
    <s v="Continental"/>
    <s v="Washington DC Customs District "/>
    <s v="All"/>
    <s v="All"/>
    <n v="2017"/>
    <x v="1"/>
    <n v="2017"/>
    <n v="351"/>
    <n v="14"/>
    <s v="Canada"/>
  </r>
  <r>
    <s v="All"/>
    <s v="All"/>
    <x v="1"/>
    <x v="2"/>
    <s v="Non-Border Ports"/>
    <s v="Continental"/>
    <s v="Washington DC Customs District "/>
    <s v="All"/>
    <s v="All"/>
    <n v="2017"/>
    <x v="1"/>
    <n v="2017"/>
    <n v="351"/>
    <n v="120880"/>
    <s v="Canada"/>
  </r>
  <r>
    <s v="All"/>
    <s v="All"/>
    <x v="0"/>
    <x v="3"/>
    <s v="Northern Border Ports"/>
    <s v="Great Lakes"/>
    <s v="Buffalo Customs District "/>
    <s v="All"/>
    <s v="All"/>
    <n v="2017"/>
    <x v="1"/>
    <n v="2017"/>
    <n v="352"/>
    <n v="2843305668"/>
    <s v="Canada"/>
  </r>
  <r>
    <s v="All"/>
    <s v="All"/>
    <x v="1"/>
    <x v="3"/>
    <s v="Northern Border Ports"/>
    <s v="Great Lakes"/>
    <s v="Buffalo Customs District "/>
    <s v="All"/>
    <s v="All"/>
    <n v="2017"/>
    <x v="1"/>
    <n v="2017"/>
    <n v="352"/>
    <n v="2383112754"/>
    <s v="Canada"/>
  </r>
  <r>
    <s v="All"/>
    <s v="All"/>
    <x v="0"/>
    <x v="3"/>
    <s v="Non-Border Ports"/>
    <s v="Great Lakes"/>
    <s v="Chicago Customs District "/>
    <s v="All"/>
    <s v="All"/>
    <n v="2017"/>
    <x v="1"/>
    <n v="2017"/>
    <n v="353"/>
    <n v="69088264189"/>
    <s v="Canada"/>
  </r>
  <r>
    <s v="All"/>
    <s v="All"/>
    <x v="1"/>
    <x v="3"/>
    <s v="Non-Border Ports"/>
    <s v="Great Lakes"/>
    <s v="Chicago Customs District "/>
    <s v="All"/>
    <s v="All"/>
    <n v="2017"/>
    <x v="1"/>
    <n v="2017"/>
    <n v="353"/>
    <n v="19920598731"/>
    <s v="Canada"/>
  </r>
  <r>
    <s v="All"/>
    <s v="All"/>
    <x v="0"/>
    <x v="3"/>
    <s v="Non-Border Ports"/>
    <s v="Great Lakes"/>
    <s v="Cleveland Customs District "/>
    <s v="All"/>
    <s v="All"/>
    <n v="2017"/>
    <x v="1"/>
    <n v="2017"/>
    <n v="354"/>
    <n v="3777287811"/>
    <s v="Canada"/>
  </r>
  <r>
    <s v="All"/>
    <s v="All"/>
    <x v="1"/>
    <x v="3"/>
    <s v="Non-Border Ports"/>
    <s v="Great Lakes"/>
    <s v="Cleveland Customs District "/>
    <s v="All"/>
    <s v="All"/>
    <n v="2017"/>
    <x v="1"/>
    <n v="2017"/>
    <n v="354"/>
    <n v="890881542"/>
    <s v="Canada"/>
  </r>
  <r>
    <s v="All"/>
    <s v="All"/>
    <x v="0"/>
    <x v="3"/>
    <s v="Non-Border Ports"/>
    <s v="Continental"/>
    <s v="Dallas/Ft Worth Customs District "/>
    <s v="All"/>
    <s v="All"/>
    <n v="2017"/>
    <x v="1"/>
    <n v="2017"/>
    <n v="355"/>
    <n v="13512862988"/>
    <s v="Canada"/>
  </r>
  <r>
    <s v="All"/>
    <s v="All"/>
    <x v="1"/>
    <x v="3"/>
    <s v="Non-Border Ports"/>
    <s v="Continental"/>
    <s v="Dallas/Ft Worth Customs District "/>
    <s v="All"/>
    <s v="All"/>
    <n v="2017"/>
    <x v="1"/>
    <n v="2017"/>
    <n v="355"/>
    <n v="3512067114"/>
    <s v="Canada"/>
  </r>
  <r>
    <s v="All"/>
    <s v="All"/>
    <x v="0"/>
    <x v="3"/>
    <s v="Non-Border Ports"/>
    <s v="Continental"/>
    <s v="Detroit Customs District "/>
    <s v="All"/>
    <s v="All"/>
    <n v="2017"/>
    <x v="1"/>
    <n v="2017"/>
    <n v="356"/>
    <n v="0"/>
    <s v="Canada"/>
  </r>
  <r>
    <s v="All"/>
    <s v="All"/>
    <x v="1"/>
    <x v="3"/>
    <s v="Non-Border Ports"/>
    <s v="Continental"/>
    <s v="Detroit Customs District "/>
    <s v="All"/>
    <s v="All"/>
    <n v="2017"/>
    <x v="1"/>
    <n v="2017"/>
    <n v="356"/>
    <n v="5004853"/>
    <s v="Canada"/>
  </r>
  <r>
    <s v="All"/>
    <s v="All"/>
    <x v="0"/>
    <x v="3"/>
    <s v="Northern Border Ports"/>
    <s v="Great Lakes"/>
    <s v="Detroit Customs District "/>
    <s v="All"/>
    <s v="All"/>
    <n v="2017"/>
    <x v="1"/>
    <n v="2017"/>
    <n v="357"/>
    <n v="8246141244"/>
    <s v="Canada"/>
  </r>
  <r>
    <s v="All"/>
    <s v="All"/>
    <x v="1"/>
    <x v="3"/>
    <s v="Northern Border Ports"/>
    <s v="Great Lakes"/>
    <s v="Detroit Customs District "/>
    <s v="All"/>
    <s v="All"/>
    <n v="2017"/>
    <x v="1"/>
    <n v="2017"/>
    <n v="357"/>
    <n v="4098042332"/>
    <s v="Canada"/>
  </r>
  <r>
    <s v="All"/>
    <s v="All"/>
    <x v="0"/>
    <x v="3"/>
    <s v="Northern Border Ports"/>
    <s v="Continental"/>
    <s v="Duluth Customs District "/>
    <s v="All"/>
    <s v="All"/>
    <n v="2017"/>
    <x v="1"/>
    <n v="2017"/>
    <n v="358"/>
    <n v="0"/>
    <s v="Canada"/>
  </r>
  <r>
    <s v="All"/>
    <s v="All"/>
    <x v="1"/>
    <x v="3"/>
    <s v="Northern Border Ports"/>
    <s v="Continental"/>
    <s v="Duluth Customs District "/>
    <s v="All"/>
    <s v="All"/>
    <n v="2017"/>
    <x v="1"/>
    <n v="2017"/>
    <n v="358"/>
    <n v="5428895"/>
    <s v="Canada"/>
  </r>
  <r>
    <s v="All"/>
    <s v="All"/>
    <x v="0"/>
    <x v="3"/>
    <s v="Northern Border Ports"/>
    <s v="Continental"/>
    <s v="Great Falls Customs District "/>
    <s v="All"/>
    <s v="All"/>
    <n v="2017"/>
    <x v="1"/>
    <n v="2017"/>
    <n v="359"/>
    <n v="9130418506"/>
    <s v="Canada"/>
  </r>
  <r>
    <s v="All"/>
    <s v="All"/>
    <x v="1"/>
    <x v="3"/>
    <s v="Northern Border Ports"/>
    <s v="Continental"/>
    <s v="Great Falls Customs District "/>
    <s v="All"/>
    <s v="All"/>
    <n v="2017"/>
    <x v="1"/>
    <n v="2017"/>
    <n v="359"/>
    <n v="5398660741"/>
    <s v="Canada"/>
  </r>
  <r>
    <s v="All"/>
    <s v="All"/>
    <x v="0"/>
    <x v="3"/>
    <s v="Southern Border Ports"/>
    <s v="Continental"/>
    <s v="Great Falls Customs District "/>
    <s v="All"/>
    <s v="All"/>
    <n v="2017"/>
    <x v="1"/>
    <n v="2017"/>
    <n v="360"/>
    <n v="8709669788"/>
    <s v="Canada"/>
  </r>
  <r>
    <s v="All"/>
    <s v="All"/>
    <x v="1"/>
    <x v="3"/>
    <s v="Southern Border Ports"/>
    <s v="Continental"/>
    <s v="Great Falls Customs District "/>
    <s v="All"/>
    <s v="All"/>
    <n v="2017"/>
    <x v="1"/>
    <n v="2017"/>
    <n v="360"/>
    <n v="2440500071"/>
    <s v="Canada"/>
  </r>
  <r>
    <s v="All"/>
    <s v="All"/>
    <x v="0"/>
    <x v="3"/>
    <s v="Non-Border Ports"/>
    <s v="Gulf Coast"/>
    <s v="Houston-Galveston Customs District "/>
    <s v="All"/>
    <s v="All"/>
    <n v="2017"/>
    <x v="1"/>
    <n v="2017"/>
    <n v="361"/>
    <n v="688488700"/>
    <s v="Canada"/>
  </r>
  <r>
    <s v="All"/>
    <s v="All"/>
    <x v="1"/>
    <x v="3"/>
    <s v="Non-Border Ports"/>
    <s v="Gulf Coast"/>
    <s v="Houston-Galveston Customs District "/>
    <s v="All"/>
    <s v="All"/>
    <n v="2017"/>
    <x v="1"/>
    <n v="2017"/>
    <n v="361"/>
    <n v="181167780"/>
    <s v="Canada"/>
  </r>
  <r>
    <s v="All"/>
    <s v="All"/>
    <x v="0"/>
    <x v="3"/>
    <s v="Non-Border Ports"/>
    <s v="Continental"/>
    <s v="Minneapolis Customs District "/>
    <s v="All"/>
    <s v="All"/>
    <n v="2017"/>
    <x v="1"/>
    <n v="2017"/>
    <n v="362"/>
    <n v="18697021837"/>
    <s v="Canada"/>
  </r>
  <r>
    <s v="All"/>
    <s v="All"/>
    <x v="1"/>
    <x v="3"/>
    <s v="Non-Border Ports"/>
    <s v="Continental"/>
    <s v="Minneapolis Customs District "/>
    <s v="All"/>
    <s v="All"/>
    <n v="2017"/>
    <x v="1"/>
    <n v="2017"/>
    <n v="362"/>
    <n v="4931611691"/>
    <s v="Canada"/>
  </r>
  <r>
    <s v="All"/>
    <s v="All"/>
    <x v="0"/>
    <x v="3"/>
    <s v="Non-Border Ports"/>
    <s v="Continental"/>
    <s v="New Orleans Customs District "/>
    <s v="All"/>
    <s v="All"/>
    <n v="2017"/>
    <x v="1"/>
    <n v="2017"/>
    <n v="363"/>
    <n v="0"/>
    <s v="Canada"/>
  </r>
  <r>
    <s v="All"/>
    <s v="All"/>
    <x v="1"/>
    <x v="3"/>
    <s v="Non-Border Ports"/>
    <s v="Continental"/>
    <s v="New Orleans Customs District "/>
    <s v="All"/>
    <s v="All"/>
    <n v="2017"/>
    <x v="1"/>
    <n v="2017"/>
    <n v="363"/>
    <n v="3950647"/>
    <s v="Canada"/>
  </r>
  <r>
    <s v="All"/>
    <s v="All"/>
    <x v="0"/>
    <x v="3"/>
    <s v="Northern Border Ports"/>
    <s v="Great Lakes"/>
    <s v="Ogdensburg Customs District "/>
    <s v="All"/>
    <s v="All"/>
    <n v="2017"/>
    <x v="1"/>
    <n v="2017"/>
    <n v="364"/>
    <n v="0"/>
    <s v="Canada"/>
  </r>
  <r>
    <s v="All"/>
    <s v="All"/>
    <x v="1"/>
    <x v="3"/>
    <s v="Northern Border Ports"/>
    <s v="Great Lakes"/>
    <s v="Ogdensburg Customs District "/>
    <s v="All"/>
    <s v="All"/>
    <n v="2017"/>
    <x v="1"/>
    <n v="2017"/>
    <n v="364"/>
    <n v="437267090"/>
    <s v="Canada"/>
  </r>
  <r>
    <s v="All"/>
    <s v="All"/>
    <x v="0"/>
    <x v="3"/>
    <s v="Northern Border Ports"/>
    <s v="Continental"/>
    <s v="Pembina Customs District "/>
    <s v="All"/>
    <s v="All"/>
    <n v="2017"/>
    <x v="1"/>
    <n v="2017"/>
    <n v="365"/>
    <n v="428033581"/>
    <s v="Canada"/>
  </r>
  <r>
    <s v="All"/>
    <s v="All"/>
    <x v="1"/>
    <x v="3"/>
    <s v="Northern Border Ports"/>
    <s v="Continental"/>
    <s v="Pembina Customs District "/>
    <s v="All"/>
    <s v="All"/>
    <n v="2017"/>
    <x v="1"/>
    <n v="2017"/>
    <n v="365"/>
    <n v="80440939"/>
    <s v="Canada"/>
  </r>
  <r>
    <s v="All"/>
    <s v="All"/>
    <x v="0"/>
    <x v="3"/>
    <s v="Non-Border Ports"/>
    <s v="Gulf Coast"/>
    <s v="Port Arthur Customs District "/>
    <s v="All"/>
    <s v="All"/>
    <n v="2017"/>
    <x v="1"/>
    <n v="2017"/>
    <n v="366"/>
    <n v="5142323431"/>
    <s v="Canada"/>
  </r>
  <r>
    <s v="All"/>
    <s v="All"/>
    <x v="1"/>
    <x v="3"/>
    <s v="Non-Border Ports"/>
    <s v="Gulf Coast"/>
    <s v="Port Arthur Customs District "/>
    <s v="All"/>
    <s v="All"/>
    <n v="2017"/>
    <x v="1"/>
    <n v="2017"/>
    <n v="366"/>
    <n v="1476937390"/>
    <s v="Canada"/>
  </r>
  <r>
    <s v="All"/>
    <s v="All"/>
    <x v="0"/>
    <x v="3"/>
    <s v="Northern Border Ports"/>
    <s v="Continental"/>
    <s v="Portland Customs District "/>
    <s v="All"/>
    <s v="All"/>
    <n v="2017"/>
    <x v="1"/>
    <n v="2017"/>
    <n v="367"/>
    <n v="1203628410"/>
    <s v="Canada"/>
  </r>
  <r>
    <s v="All"/>
    <s v="All"/>
    <x v="1"/>
    <x v="3"/>
    <s v="Northern Border Ports"/>
    <s v="Continental"/>
    <s v="Portland Customs District "/>
    <s v="All"/>
    <s v="All"/>
    <n v="2017"/>
    <x v="1"/>
    <n v="2017"/>
    <n v="367"/>
    <n v="194090757"/>
    <s v="Canada"/>
  </r>
  <r>
    <s v="All"/>
    <s v="All"/>
    <x v="0"/>
    <x v="3"/>
    <s v="Northern Border Ports"/>
    <s v="Pacific"/>
    <s v="Seattle Customs District "/>
    <s v="All"/>
    <s v="All"/>
    <n v="2017"/>
    <x v="1"/>
    <n v="2017"/>
    <n v="368"/>
    <n v="6203134899"/>
    <s v="Canada"/>
  </r>
  <r>
    <s v="All"/>
    <s v="All"/>
    <x v="1"/>
    <x v="3"/>
    <s v="Northern Border Ports"/>
    <s v="Pacific"/>
    <s v="Seattle Customs District "/>
    <s v="All"/>
    <s v="All"/>
    <n v="2017"/>
    <x v="1"/>
    <n v="2017"/>
    <n v="368"/>
    <n v="2171901595"/>
    <s v="Canada"/>
  </r>
  <r>
    <s v="All"/>
    <s v="All"/>
    <x v="0"/>
    <x v="3"/>
    <s v="Non-Border Ports"/>
    <s v="Pacific"/>
    <s v="Seattle Customs District "/>
    <s v="All"/>
    <s v="All"/>
    <n v="2017"/>
    <x v="1"/>
    <n v="2017"/>
    <n v="369"/>
    <n v="0"/>
    <s v="Canada"/>
  </r>
  <r>
    <s v="All"/>
    <s v="All"/>
    <x v="1"/>
    <x v="3"/>
    <s v="Non-Border Ports"/>
    <s v="Pacific"/>
    <s v="Seattle Customs District "/>
    <s v="All"/>
    <s v="All"/>
    <n v="2017"/>
    <x v="1"/>
    <n v="2017"/>
    <n v="369"/>
    <n v="969923529"/>
    <s v="Canada"/>
  </r>
  <r>
    <s v="All"/>
    <s v="All"/>
    <x v="0"/>
    <x v="3"/>
    <s v="Northern Border Ports"/>
    <s v="Continental"/>
    <s v="St Albans Customs District "/>
    <s v="All"/>
    <s v="All"/>
    <n v="2017"/>
    <x v="1"/>
    <n v="2017"/>
    <n v="370"/>
    <n v="0"/>
    <s v="Canada"/>
  </r>
  <r>
    <s v="All"/>
    <s v="All"/>
    <x v="1"/>
    <x v="3"/>
    <s v="Northern Border Ports"/>
    <s v="Continental"/>
    <s v="St Albans Customs District "/>
    <s v="All"/>
    <s v="All"/>
    <n v="2017"/>
    <x v="1"/>
    <n v="2017"/>
    <n v="370"/>
    <n v="264916589"/>
    <s v="Canada"/>
  </r>
  <r>
    <s v="All"/>
    <s v="All"/>
    <x v="0"/>
    <x v="3"/>
    <s v="Non-Border Ports"/>
    <s v="Continental"/>
    <s v="St Louis Customs District "/>
    <s v="All"/>
    <s v="All"/>
    <n v="2017"/>
    <x v="1"/>
    <n v="2017"/>
    <n v="371"/>
    <n v="8083739082"/>
    <s v="Canada"/>
  </r>
  <r>
    <s v="All"/>
    <s v="All"/>
    <x v="1"/>
    <x v="3"/>
    <s v="Non-Border Ports"/>
    <s v="Continental"/>
    <s v="St Louis Customs District "/>
    <s v="All"/>
    <s v="All"/>
    <n v="2017"/>
    <x v="1"/>
    <n v="2017"/>
    <n v="371"/>
    <n v="2263398350"/>
    <s v="Canada"/>
  </r>
  <r>
    <s v="All"/>
    <s v="All"/>
    <x v="0"/>
    <x v="4"/>
    <s v="Non-Border Ports"/>
    <s v="Pacific"/>
    <s v="Anchorage Customs District "/>
    <s v="All"/>
    <s v="All"/>
    <n v="2017"/>
    <x v="1"/>
    <n v="2017"/>
    <n v="372"/>
    <n v="1837378"/>
    <s v="Canada"/>
  </r>
  <r>
    <s v="All"/>
    <s v="All"/>
    <x v="1"/>
    <x v="4"/>
    <s v="Non-Border Ports"/>
    <s v="Pacific"/>
    <s v="Anchorage Customs District "/>
    <s v="All"/>
    <s v="All"/>
    <n v="2017"/>
    <x v="1"/>
    <n v="2017"/>
    <n v="372"/>
    <n v="770856"/>
    <s v="Canada"/>
  </r>
  <r>
    <s v="All"/>
    <s v="All"/>
    <x v="0"/>
    <x v="4"/>
    <s v="Northern Border Ports"/>
    <s v="Great Lakes"/>
    <s v="Buffalo Customs District "/>
    <s v="All"/>
    <s v="All"/>
    <n v="2017"/>
    <x v="1"/>
    <n v="2017"/>
    <n v="373"/>
    <n v="3475437677"/>
    <s v="Canada"/>
  </r>
  <r>
    <s v="All"/>
    <s v="All"/>
    <x v="1"/>
    <x v="4"/>
    <s v="Northern Border Ports"/>
    <s v="Great Lakes"/>
    <s v="Buffalo Customs District "/>
    <s v="All"/>
    <s v="All"/>
    <n v="2017"/>
    <x v="1"/>
    <n v="2017"/>
    <n v="373"/>
    <n v="5584559328"/>
    <s v="Canada"/>
  </r>
  <r>
    <s v="All"/>
    <s v="All"/>
    <x v="0"/>
    <x v="4"/>
    <s v="Non-Border Ports"/>
    <s v="Great Lakes"/>
    <s v="Chicago Customs District "/>
    <s v="All"/>
    <s v="All"/>
    <n v="2017"/>
    <x v="1"/>
    <n v="2017"/>
    <n v="374"/>
    <n v="700635"/>
    <s v="Canada"/>
  </r>
  <r>
    <s v="All"/>
    <s v="All"/>
    <x v="1"/>
    <x v="4"/>
    <s v="Non-Border Ports"/>
    <s v="Great Lakes"/>
    <s v="Chicago Customs District "/>
    <s v="All"/>
    <s v="All"/>
    <n v="2017"/>
    <x v="1"/>
    <n v="2017"/>
    <n v="374"/>
    <n v="5683087"/>
    <s v="Canada"/>
  </r>
  <r>
    <s v="All"/>
    <s v="All"/>
    <x v="0"/>
    <x v="4"/>
    <s v="Non-Border Ports"/>
    <s v="Continental"/>
    <s v="Cleveland Customs District "/>
    <s v="All"/>
    <s v="All"/>
    <n v="2017"/>
    <x v="1"/>
    <n v="2017"/>
    <n v="375"/>
    <n v="16066421"/>
    <s v="Canada"/>
  </r>
  <r>
    <s v="All"/>
    <s v="All"/>
    <x v="1"/>
    <x v="4"/>
    <s v="Non-Border Ports"/>
    <s v="Continental"/>
    <s v="Cleveland Customs District "/>
    <s v="All"/>
    <s v="All"/>
    <n v="2017"/>
    <x v="1"/>
    <n v="2017"/>
    <n v="375"/>
    <n v="7861231"/>
    <s v="Canada"/>
  </r>
  <r>
    <s v="All"/>
    <s v="All"/>
    <x v="0"/>
    <x v="4"/>
    <s v="Non-Border Ports"/>
    <s v="Great Lakes"/>
    <s v="Cleveland Customs District "/>
    <s v="All"/>
    <s v="All"/>
    <n v="2017"/>
    <x v="1"/>
    <n v="2017"/>
    <n v="376"/>
    <n v="348416"/>
    <s v="Canada"/>
  </r>
  <r>
    <s v="All"/>
    <s v="All"/>
    <x v="1"/>
    <x v="4"/>
    <s v="Non-Border Ports"/>
    <s v="Great Lakes"/>
    <s v="Cleveland Customs District "/>
    <s v="All"/>
    <s v="All"/>
    <n v="2017"/>
    <x v="1"/>
    <n v="2017"/>
    <n v="376"/>
    <n v="597981"/>
    <s v="Canada"/>
  </r>
  <r>
    <s v="All"/>
    <s v="All"/>
    <x v="0"/>
    <x v="4"/>
    <s v="Non-Border Ports"/>
    <s v="Great Lakes"/>
    <s v="Cleveland Ohio Customs District "/>
    <s v="All"/>
    <s v="All"/>
    <n v="2017"/>
    <x v="1"/>
    <n v="2017"/>
    <n v="377"/>
    <n v="5775787"/>
    <s v="Canada"/>
  </r>
  <r>
    <s v="All"/>
    <s v="All"/>
    <x v="1"/>
    <x v="4"/>
    <s v="Non-Border Ports"/>
    <s v="Great Lakes"/>
    <s v="Cleveland Ohio Customs District "/>
    <s v="All"/>
    <s v="All"/>
    <n v="2017"/>
    <x v="1"/>
    <n v="2017"/>
    <n v="377"/>
    <n v="5755068"/>
    <s v="Canada"/>
  </r>
  <r>
    <s v="All"/>
    <s v="All"/>
    <x v="0"/>
    <x v="4"/>
    <s v="Non-Border Ports"/>
    <s v="Pacific"/>
    <s v="Columbia-Snake Customs District "/>
    <s v="All"/>
    <s v="All"/>
    <n v="2017"/>
    <x v="1"/>
    <n v="2017"/>
    <n v="378"/>
    <n v="1789485"/>
    <s v="Canada"/>
  </r>
  <r>
    <s v="All"/>
    <s v="All"/>
    <x v="1"/>
    <x v="4"/>
    <s v="Non-Border Ports"/>
    <s v="Pacific"/>
    <s v="Columbia-Snake Customs District "/>
    <s v="All"/>
    <s v="All"/>
    <n v="2017"/>
    <x v="1"/>
    <n v="2017"/>
    <n v="378"/>
    <n v="2216801"/>
    <s v="Canada"/>
  </r>
  <r>
    <s v="All"/>
    <s v="All"/>
    <x v="0"/>
    <x v="4"/>
    <s v="Northern Border Ports"/>
    <s v="Great Lakes"/>
    <s v="Detroit Customs District "/>
    <s v="All"/>
    <s v="All"/>
    <n v="2017"/>
    <x v="1"/>
    <n v="2017"/>
    <n v="379"/>
    <n v="14995089082"/>
    <s v="Canada"/>
  </r>
  <r>
    <s v="All"/>
    <s v="All"/>
    <x v="1"/>
    <x v="4"/>
    <s v="Northern Border Ports"/>
    <s v="Great Lakes"/>
    <s v="Detroit Customs District "/>
    <s v="All"/>
    <s v="All"/>
    <n v="2017"/>
    <x v="1"/>
    <n v="2017"/>
    <n v="379"/>
    <n v="30862887481"/>
    <s v="Canada"/>
  </r>
  <r>
    <s v="All"/>
    <s v="All"/>
    <x v="0"/>
    <x v="4"/>
    <s v="Non-Border Ports"/>
    <s v="Great Lakes"/>
    <s v="Detroit Customs District "/>
    <s v="All"/>
    <s v="All"/>
    <n v="2017"/>
    <x v="1"/>
    <n v="2017"/>
    <n v="380"/>
    <n v="10519250"/>
    <s v="Canada"/>
  </r>
  <r>
    <s v="All"/>
    <s v="All"/>
    <x v="1"/>
    <x v="4"/>
    <s v="Non-Border Ports"/>
    <s v="Great Lakes"/>
    <s v="Detroit Customs District "/>
    <s v="All"/>
    <s v="All"/>
    <n v="2017"/>
    <x v="1"/>
    <n v="2017"/>
    <n v="380"/>
    <n v="2428425"/>
    <s v="Canada"/>
  </r>
  <r>
    <s v="All"/>
    <s v="All"/>
    <x v="0"/>
    <x v="4"/>
    <s v="Northern Border Ports"/>
    <s v="Continental"/>
    <s v="Duluth Customs District "/>
    <s v="All"/>
    <s v="All"/>
    <n v="2017"/>
    <x v="1"/>
    <n v="2017"/>
    <n v="381"/>
    <n v="18389579644"/>
    <s v="Canada"/>
  </r>
  <r>
    <s v="All"/>
    <s v="All"/>
    <x v="1"/>
    <x v="4"/>
    <s v="Northern Border Ports"/>
    <s v="Continental"/>
    <s v="Duluth Customs District "/>
    <s v="All"/>
    <s v="All"/>
    <n v="2017"/>
    <x v="1"/>
    <n v="2017"/>
    <n v="381"/>
    <n v="8002091774"/>
    <s v="Canada"/>
  </r>
  <r>
    <s v="All"/>
    <s v="All"/>
    <x v="0"/>
    <x v="4"/>
    <s v="Southern Border Ports"/>
    <s v="Continental"/>
    <s v="El Paso Customs District "/>
    <s v="All"/>
    <s v="All"/>
    <n v="2017"/>
    <x v="1"/>
    <n v="2017"/>
    <n v="382"/>
    <n v="20192"/>
    <s v="Canada"/>
  </r>
  <r>
    <s v="All"/>
    <s v="All"/>
    <x v="1"/>
    <x v="4"/>
    <s v="Southern Border Ports"/>
    <s v="Continental"/>
    <s v="El Paso Customs District "/>
    <s v="All"/>
    <s v="All"/>
    <n v="2017"/>
    <x v="1"/>
    <n v="2017"/>
    <n v="382"/>
    <n v="57377"/>
    <s v="Canada"/>
  </r>
  <r>
    <s v="All"/>
    <s v="All"/>
    <x v="0"/>
    <x v="4"/>
    <s v="Northern Border Ports"/>
    <s v="Continental"/>
    <s v="Great Falls Customs District "/>
    <s v="All"/>
    <s v="All"/>
    <n v="2017"/>
    <x v="1"/>
    <n v="2017"/>
    <n v="383"/>
    <n v="8529169136"/>
    <s v="Canada"/>
  </r>
  <r>
    <s v="All"/>
    <s v="All"/>
    <x v="1"/>
    <x v="4"/>
    <s v="Northern Border Ports"/>
    <s v="Continental"/>
    <s v="Great Falls Customs District "/>
    <s v="All"/>
    <s v="All"/>
    <n v="2017"/>
    <x v="1"/>
    <n v="2017"/>
    <n v="383"/>
    <n v="2471708487"/>
    <s v="Canada"/>
  </r>
  <r>
    <s v="All"/>
    <s v="All"/>
    <x v="0"/>
    <x v="4"/>
    <s v="Non-Border Ports"/>
    <s v="Continental"/>
    <s v="Great Falls Customs District "/>
    <s v="All"/>
    <s v="All"/>
    <n v="2017"/>
    <x v="1"/>
    <n v="2017"/>
    <n v="384"/>
    <n v="101850"/>
    <s v="Canada"/>
  </r>
  <r>
    <s v="All"/>
    <s v="All"/>
    <x v="1"/>
    <x v="4"/>
    <s v="Non-Border Ports"/>
    <s v="Continental"/>
    <s v="Great Falls Customs District "/>
    <s v="All"/>
    <s v="All"/>
    <n v="2017"/>
    <x v="1"/>
    <n v="2017"/>
    <n v="384"/>
    <n v="2923"/>
    <s v="Canada"/>
  </r>
  <r>
    <s v="All"/>
    <s v="All"/>
    <x v="0"/>
    <x v="4"/>
    <s v="Southern Border Ports"/>
    <s v="Continental"/>
    <s v="Laredo Customs District "/>
    <s v="All"/>
    <s v="All"/>
    <n v="2017"/>
    <x v="1"/>
    <n v="2017"/>
    <n v="385"/>
    <n v="1285959"/>
    <s v="Canada"/>
  </r>
  <r>
    <s v="All"/>
    <s v="All"/>
    <x v="1"/>
    <x v="4"/>
    <s v="Southern Border Ports"/>
    <s v="Continental"/>
    <s v="Laredo Customs District "/>
    <s v="All"/>
    <s v="All"/>
    <n v="2017"/>
    <x v="1"/>
    <n v="2017"/>
    <n v="385"/>
    <n v="2431893"/>
    <s v="Canada"/>
  </r>
  <r>
    <s v="All"/>
    <s v="All"/>
    <x v="0"/>
    <x v="4"/>
    <s v="Non-Border Ports"/>
    <s v="Pacific"/>
    <s v="Los Angeles Customs District "/>
    <s v="All"/>
    <s v="All"/>
    <n v="2017"/>
    <x v="1"/>
    <n v="2017"/>
    <n v="386"/>
    <n v="913950"/>
    <s v="Canada"/>
  </r>
  <r>
    <s v="All"/>
    <s v="All"/>
    <x v="1"/>
    <x v="4"/>
    <s v="Non-Border Ports"/>
    <s v="Pacific"/>
    <s v="Los Angeles Customs District "/>
    <s v="All"/>
    <s v="All"/>
    <n v="2017"/>
    <x v="1"/>
    <n v="2017"/>
    <n v="386"/>
    <n v="875516"/>
    <s v="Canada"/>
  </r>
  <r>
    <s v="All"/>
    <s v="All"/>
    <x v="0"/>
    <x v="4"/>
    <s v="Non-Border Ports"/>
    <s v="Atlantic"/>
    <s v="Miami Customs District "/>
    <s v="All"/>
    <s v="All"/>
    <n v="2017"/>
    <x v="1"/>
    <n v="2017"/>
    <n v="387"/>
    <n v="18256"/>
    <s v="Canada"/>
  </r>
  <r>
    <s v="All"/>
    <s v="All"/>
    <x v="1"/>
    <x v="4"/>
    <s v="Non-Border Ports"/>
    <s v="Atlantic"/>
    <s v="Miami Customs District "/>
    <s v="All"/>
    <s v="All"/>
    <n v="2017"/>
    <x v="1"/>
    <n v="2017"/>
    <n v="387"/>
    <n v="63988"/>
    <s v="Canada"/>
  </r>
  <r>
    <s v="All"/>
    <s v="All"/>
    <x v="0"/>
    <x v="4"/>
    <s v="Non-Border Ports"/>
    <s v="Great Lakes"/>
    <s v="Milwaukee Customs District "/>
    <s v="All"/>
    <s v="All"/>
    <n v="2017"/>
    <x v="1"/>
    <n v="2017"/>
    <n v="388"/>
    <n v="553"/>
    <s v="Canada"/>
  </r>
  <r>
    <s v="All"/>
    <s v="All"/>
    <x v="1"/>
    <x v="4"/>
    <s v="Non-Border Ports"/>
    <s v="Great Lakes"/>
    <s v="Milwaukee Customs District "/>
    <s v="All"/>
    <s v="All"/>
    <n v="2017"/>
    <x v="1"/>
    <n v="2017"/>
    <n v="388"/>
    <n v="23380"/>
    <s v="Canada"/>
  </r>
  <r>
    <s v="All"/>
    <s v="All"/>
    <x v="0"/>
    <x v="4"/>
    <s v="Non-Border Ports"/>
    <s v="Continental"/>
    <s v="Minneapolis Customs District "/>
    <s v="All"/>
    <s v="All"/>
    <n v="2017"/>
    <x v="1"/>
    <n v="2017"/>
    <n v="389"/>
    <n v="438016"/>
    <s v="Canada"/>
  </r>
  <r>
    <s v="All"/>
    <s v="All"/>
    <x v="1"/>
    <x v="4"/>
    <s v="Non-Border Ports"/>
    <s v="Continental"/>
    <s v="Minneapolis Customs District "/>
    <s v="All"/>
    <s v="All"/>
    <n v="2017"/>
    <x v="1"/>
    <n v="2017"/>
    <n v="389"/>
    <n v="658699"/>
    <s v="Canada"/>
  </r>
  <r>
    <s v="All"/>
    <s v="All"/>
    <x v="0"/>
    <x v="4"/>
    <s v="Non-Border Ports"/>
    <s v="Continental"/>
    <s v="New Orleans Customs District "/>
    <s v="All"/>
    <s v="All"/>
    <n v="2017"/>
    <x v="1"/>
    <n v="2017"/>
    <n v="390"/>
    <n v="2698"/>
    <s v="Canada"/>
  </r>
  <r>
    <s v="All"/>
    <s v="All"/>
    <x v="1"/>
    <x v="4"/>
    <s v="Non-Border Ports"/>
    <s v="Continental"/>
    <s v="New Orleans Customs District "/>
    <s v="All"/>
    <s v="All"/>
    <n v="2017"/>
    <x v="1"/>
    <n v="2017"/>
    <n v="390"/>
    <n v="44512"/>
    <s v="Canada"/>
  </r>
  <r>
    <s v="All"/>
    <s v="All"/>
    <x v="0"/>
    <x v="4"/>
    <s v="Non-Border Ports"/>
    <s v="Gulf Coast"/>
    <s v="New Orleans Customs District "/>
    <s v="All"/>
    <s v="All"/>
    <n v="2017"/>
    <x v="1"/>
    <n v="2017"/>
    <n v="391"/>
    <n v="7821575"/>
    <s v="Canada"/>
  </r>
  <r>
    <s v="All"/>
    <s v="All"/>
    <x v="1"/>
    <x v="4"/>
    <s v="Non-Border Ports"/>
    <s v="Gulf Coast"/>
    <s v="New Orleans Customs District "/>
    <s v="All"/>
    <s v="All"/>
    <n v="2017"/>
    <x v="1"/>
    <n v="2017"/>
    <n v="391"/>
    <n v="3543708"/>
    <s v="Canada"/>
  </r>
  <r>
    <s v="All"/>
    <s v="All"/>
    <x v="0"/>
    <x v="4"/>
    <s v="Southern Border Ports"/>
    <s v="Continental"/>
    <s v="Nogales Customs District "/>
    <s v="All"/>
    <s v="All"/>
    <n v="2017"/>
    <x v="1"/>
    <n v="2017"/>
    <n v="392"/>
    <n v="87730"/>
    <s v="Canada"/>
  </r>
  <r>
    <s v="All"/>
    <s v="All"/>
    <x v="1"/>
    <x v="4"/>
    <s v="Southern Border Ports"/>
    <s v="Continental"/>
    <s v="Nogales Customs District "/>
    <s v="All"/>
    <s v="All"/>
    <n v="2017"/>
    <x v="1"/>
    <n v="2017"/>
    <n v="392"/>
    <n v="87899"/>
    <s v="Canada"/>
  </r>
  <r>
    <s v="All"/>
    <s v="All"/>
    <x v="0"/>
    <x v="4"/>
    <s v="Northern Border Ports"/>
    <s v="Continental"/>
    <s v="Ogdensburg Customs District "/>
    <s v="All"/>
    <s v="All"/>
    <n v="2017"/>
    <x v="1"/>
    <n v="2017"/>
    <n v="393"/>
    <n v="2176828671"/>
    <s v="Canada"/>
  </r>
  <r>
    <s v="All"/>
    <s v="All"/>
    <x v="1"/>
    <x v="4"/>
    <s v="Northern Border Ports"/>
    <s v="Continental"/>
    <s v="Ogdensburg Customs District "/>
    <s v="All"/>
    <s v="All"/>
    <n v="2017"/>
    <x v="1"/>
    <n v="2017"/>
    <n v="393"/>
    <n v="1656325664"/>
    <s v="Canada"/>
  </r>
  <r>
    <s v="All"/>
    <s v="All"/>
    <x v="0"/>
    <x v="4"/>
    <s v="Northern Border Ports"/>
    <s v="Great Lakes"/>
    <s v="Ogdensburg Customs District "/>
    <s v="All"/>
    <s v="All"/>
    <n v="2017"/>
    <x v="1"/>
    <n v="2017"/>
    <n v="394"/>
    <n v="1496127676"/>
    <s v="Canada"/>
  </r>
  <r>
    <s v="All"/>
    <s v="All"/>
    <x v="1"/>
    <x v="4"/>
    <s v="Northern Border Ports"/>
    <s v="Great Lakes"/>
    <s v="Ogdensburg Customs District "/>
    <s v="All"/>
    <s v="All"/>
    <n v="2017"/>
    <x v="1"/>
    <n v="2017"/>
    <n v="394"/>
    <n v="1098998261"/>
    <s v="Canada"/>
  </r>
  <r>
    <s v="All"/>
    <s v="All"/>
    <x v="0"/>
    <x v="4"/>
    <s v="Northern Border Ports"/>
    <s v="Continental"/>
    <s v="Pembina Customs District "/>
    <s v="All"/>
    <s v="All"/>
    <n v="2017"/>
    <x v="1"/>
    <n v="2017"/>
    <n v="395"/>
    <n v="15924365461"/>
    <s v="Canada"/>
  </r>
  <r>
    <s v="All"/>
    <s v="All"/>
    <x v="1"/>
    <x v="4"/>
    <s v="Northern Border Ports"/>
    <s v="Continental"/>
    <s v="Pembina Customs District "/>
    <s v="All"/>
    <s v="All"/>
    <n v="2017"/>
    <x v="1"/>
    <n v="2017"/>
    <n v="395"/>
    <n v="7044890364"/>
    <s v="Canada"/>
  </r>
  <r>
    <s v="All"/>
    <s v="All"/>
    <x v="0"/>
    <x v="4"/>
    <s v="Northern Border Ports"/>
    <s v="Continental"/>
    <s v="Portland Customs District "/>
    <s v="All"/>
    <s v="All"/>
    <n v="2017"/>
    <x v="1"/>
    <n v="2017"/>
    <n v="396"/>
    <n v="937356345"/>
    <s v="Canada"/>
  </r>
  <r>
    <s v="All"/>
    <s v="All"/>
    <x v="1"/>
    <x v="4"/>
    <s v="Northern Border Ports"/>
    <s v="Continental"/>
    <s v="Portland Customs District "/>
    <s v="All"/>
    <s v="All"/>
    <n v="2017"/>
    <x v="1"/>
    <n v="2017"/>
    <n v="396"/>
    <n v="372732475"/>
    <s v="Canada"/>
  </r>
  <r>
    <s v="All"/>
    <s v="All"/>
    <x v="0"/>
    <x v="4"/>
    <s v="Non-Border Ports"/>
    <s v="Atlantic"/>
    <s v="San Juan Customs District "/>
    <s v="All"/>
    <s v="All"/>
    <n v="2017"/>
    <x v="1"/>
    <n v="2017"/>
    <n v="397"/>
    <n v="51813"/>
    <s v="Canada"/>
  </r>
  <r>
    <s v="All"/>
    <s v="All"/>
    <x v="1"/>
    <x v="4"/>
    <s v="Non-Border Ports"/>
    <s v="Atlantic"/>
    <s v="San Juan Customs District "/>
    <s v="All"/>
    <s v="All"/>
    <n v="2017"/>
    <x v="1"/>
    <n v="2017"/>
    <n v="397"/>
    <n v="158743"/>
    <s v="Canada"/>
  </r>
  <r>
    <s v="All"/>
    <s v="All"/>
    <x v="0"/>
    <x v="4"/>
    <s v="Non-Border Ports"/>
    <s v="Continental"/>
    <s v="Savannah Customs District "/>
    <s v="All"/>
    <s v="All"/>
    <n v="2017"/>
    <x v="1"/>
    <n v="2017"/>
    <n v="398"/>
    <n v="305"/>
    <s v="Canada"/>
  </r>
  <r>
    <s v="All"/>
    <s v="All"/>
    <x v="1"/>
    <x v="4"/>
    <s v="Non-Border Ports"/>
    <s v="Continental"/>
    <s v="Savannah Customs District "/>
    <s v="All"/>
    <s v="All"/>
    <n v="2017"/>
    <x v="1"/>
    <n v="2017"/>
    <n v="398"/>
    <n v="4680"/>
    <s v="Canada"/>
  </r>
  <r>
    <s v="All"/>
    <s v="All"/>
    <x v="0"/>
    <x v="4"/>
    <s v="Northern Border Ports"/>
    <s v="Continental"/>
    <s v="Seattle Customs District "/>
    <s v="All"/>
    <s v="All"/>
    <n v="2017"/>
    <x v="1"/>
    <n v="2017"/>
    <n v="399"/>
    <n v="883663630"/>
    <s v="Canada"/>
  </r>
  <r>
    <s v="All"/>
    <s v="All"/>
    <x v="1"/>
    <x v="4"/>
    <s v="Northern Border Ports"/>
    <s v="Continental"/>
    <s v="Seattle Customs District "/>
    <s v="All"/>
    <s v="All"/>
    <n v="2017"/>
    <x v="1"/>
    <n v="2017"/>
    <n v="399"/>
    <n v="797575300"/>
    <s v="Canada"/>
  </r>
  <r>
    <s v="All"/>
    <s v="All"/>
    <x v="0"/>
    <x v="4"/>
    <s v="Northern Border Ports"/>
    <s v="Pacific"/>
    <s v="Seattle Customs District "/>
    <s v="All"/>
    <s v="All"/>
    <n v="2017"/>
    <x v="1"/>
    <n v="2017"/>
    <n v="400"/>
    <n v="6891228024"/>
    <s v="Canada"/>
  </r>
  <r>
    <s v="All"/>
    <s v="All"/>
    <x v="1"/>
    <x v="4"/>
    <s v="Northern Border Ports"/>
    <s v="Pacific"/>
    <s v="Seattle Customs District "/>
    <s v="All"/>
    <s v="All"/>
    <n v="2017"/>
    <x v="1"/>
    <n v="2017"/>
    <n v="400"/>
    <n v="2992593124"/>
    <s v="Canada"/>
  </r>
  <r>
    <s v="All"/>
    <s v="All"/>
    <x v="0"/>
    <x v="4"/>
    <s v="Non-Border Ports"/>
    <s v="Pacific"/>
    <s v="Seattle Customs District "/>
    <s v="All"/>
    <s v="All"/>
    <n v="2017"/>
    <x v="1"/>
    <n v="2017"/>
    <n v="401"/>
    <n v="287223"/>
    <s v="Canada"/>
  </r>
  <r>
    <s v="All"/>
    <s v="All"/>
    <x v="1"/>
    <x v="4"/>
    <s v="Non-Border Ports"/>
    <s v="Pacific"/>
    <s v="Seattle Customs District "/>
    <s v="All"/>
    <s v="All"/>
    <n v="2017"/>
    <x v="1"/>
    <n v="2017"/>
    <n v="401"/>
    <n v="485256"/>
    <s v="Canada"/>
  </r>
  <r>
    <s v="All"/>
    <s v="All"/>
    <x v="0"/>
    <x v="4"/>
    <s v="Northern Border Ports"/>
    <s v="Continental"/>
    <s v="St Albans Customs District "/>
    <s v="All"/>
    <s v="All"/>
    <n v="2017"/>
    <x v="1"/>
    <n v="2017"/>
    <n v="402"/>
    <n v="1387425256"/>
    <s v="Canada"/>
  </r>
  <r>
    <s v="All"/>
    <s v="All"/>
    <x v="1"/>
    <x v="4"/>
    <s v="Northern Border Ports"/>
    <s v="Continental"/>
    <s v="St Albans Customs District "/>
    <s v="All"/>
    <s v="All"/>
    <n v="2017"/>
    <x v="1"/>
    <n v="2017"/>
    <n v="402"/>
    <n v="728155434"/>
    <s v="Canada"/>
  </r>
  <r>
    <s v="All"/>
    <s v="All"/>
    <x v="0"/>
    <x v="4"/>
    <s v="Non-Border Ports"/>
    <s v="Continental"/>
    <s v="St Albans Customs District "/>
    <s v="All"/>
    <s v="All"/>
    <n v="2017"/>
    <x v="1"/>
    <n v="2017"/>
    <n v="403"/>
    <n v="73715"/>
    <s v="Canada"/>
  </r>
  <r>
    <s v="All"/>
    <s v="All"/>
    <x v="1"/>
    <x v="4"/>
    <s v="Non-Border Ports"/>
    <s v="Continental"/>
    <s v="St Albans Customs District "/>
    <s v="All"/>
    <s v="All"/>
    <n v="2017"/>
    <x v="1"/>
    <n v="2017"/>
    <n v="403"/>
    <n v="90835"/>
    <s v="Canada"/>
  </r>
  <r>
    <s v="All"/>
    <s v="All"/>
    <x v="0"/>
    <x v="4"/>
    <s v="Non-Border Ports"/>
    <s v="Continental"/>
    <s v="St Louis Customs District "/>
    <s v="All"/>
    <s v="All"/>
    <n v="2017"/>
    <x v="1"/>
    <n v="2017"/>
    <n v="404"/>
    <n v="1560344"/>
    <s v="Canada"/>
  </r>
  <r>
    <s v="All"/>
    <s v="All"/>
    <x v="1"/>
    <x v="4"/>
    <s v="Non-Border Ports"/>
    <s v="Continental"/>
    <s v="St Louis Customs District "/>
    <s v="All"/>
    <s v="All"/>
    <n v="2017"/>
    <x v="1"/>
    <n v="2017"/>
    <n v="404"/>
    <n v="3029944"/>
    <s v="Canada"/>
  </r>
  <r>
    <s v="All"/>
    <s v="All"/>
    <x v="0"/>
    <x v="4"/>
    <s v="Non-Border Ports"/>
    <s v="Gulf Coast"/>
    <s v="Tampa Customs District "/>
    <s v="All"/>
    <s v="All"/>
    <n v="2017"/>
    <x v="1"/>
    <n v="2017"/>
    <n v="405"/>
    <n v="2955"/>
    <s v="Canada"/>
  </r>
  <r>
    <s v="All"/>
    <s v="All"/>
    <x v="1"/>
    <x v="4"/>
    <s v="Non-Border Ports"/>
    <s v="Gulf Coast"/>
    <s v="Tampa Customs District "/>
    <s v="All"/>
    <s v="All"/>
    <n v="2017"/>
    <x v="1"/>
    <n v="2017"/>
    <n v="405"/>
    <n v="58164"/>
    <s v="Canada"/>
  </r>
  <r>
    <s v="All"/>
    <s v="All"/>
    <x v="0"/>
    <x v="5"/>
    <s v="Northern Border Ports"/>
    <s v="Continental"/>
    <s v="Anchorage Customs District "/>
    <s v="All"/>
    <s v="All"/>
    <n v="2017"/>
    <x v="1"/>
    <n v="2017"/>
    <n v="406"/>
    <n v="9689887"/>
    <s v="Canada"/>
  </r>
  <r>
    <s v="All"/>
    <s v="All"/>
    <x v="1"/>
    <x v="5"/>
    <s v="Northern Border Ports"/>
    <s v="Continental"/>
    <s v="Anchorage Customs District "/>
    <s v="All"/>
    <s v="All"/>
    <n v="2017"/>
    <x v="1"/>
    <n v="2017"/>
    <n v="406"/>
    <n v="71020429"/>
    <s v="Canada"/>
  </r>
  <r>
    <s v="All"/>
    <s v="All"/>
    <x v="0"/>
    <x v="5"/>
    <s v="Non-Border Ports"/>
    <s v="Continental"/>
    <s v="Anchorage Customs District "/>
    <s v="All"/>
    <s v="All"/>
    <n v="2017"/>
    <x v="1"/>
    <n v="2017"/>
    <n v="407"/>
    <n v="30385"/>
    <s v="Canada"/>
  </r>
  <r>
    <s v="All"/>
    <s v="All"/>
    <x v="1"/>
    <x v="5"/>
    <s v="Non-Border Ports"/>
    <s v="Continental"/>
    <s v="Anchorage Customs District "/>
    <s v="All"/>
    <s v="All"/>
    <n v="2017"/>
    <x v="1"/>
    <n v="2017"/>
    <n v="407"/>
    <n v="643729"/>
    <s v="Canada"/>
  </r>
  <r>
    <s v="All"/>
    <s v="All"/>
    <x v="0"/>
    <x v="5"/>
    <s v="Northern Border Ports"/>
    <s v="Pacific"/>
    <s v="Anchorage Customs District "/>
    <s v="All"/>
    <s v="All"/>
    <n v="2017"/>
    <x v="1"/>
    <n v="2017"/>
    <n v="408"/>
    <n v="46046418"/>
    <s v="Canada"/>
  </r>
  <r>
    <s v="All"/>
    <s v="All"/>
    <x v="1"/>
    <x v="5"/>
    <s v="Northern Border Ports"/>
    <s v="Pacific"/>
    <s v="Anchorage Customs District "/>
    <s v="All"/>
    <s v="All"/>
    <n v="2017"/>
    <x v="1"/>
    <n v="2017"/>
    <n v="408"/>
    <n v="73637228"/>
    <s v="Canada"/>
  </r>
  <r>
    <s v="All"/>
    <s v="All"/>
    <x v="0"/>
    <x v="5"/>
    <s v="Non-Border Ports"/>
    <s v="Pacific"/>
    <s v="Anchorage Customs District "/>
    <s v="All"/>
    <s v="All"/>
    <n v="2017"/>
    <x v="1"/>
    <n v="2017"/>
    <n v="409"/>
    <n v="178069"/>
    <s v="Canada"/>
  </r>
  <r>
    <s v="All"/>
    <s v="All"/>
    <x v="1"/>
    <x v="5"/>
    <s v="Non-Border Ports"/>
    <s v="Pacific"/>
    <s v="Anchorage Customs District "/>
    <s v="All"/>
    <s v="All"/>
    <n v="2017"/>
    <x v="1"/>
    <n v="2017"/>
    <n v="409"/>
    <n v="413074"/>
    <s v="Canada"/>
  </r>
  <r>
    <s v="All"/>
    <s v="All"/>
    <x v="0"/>
    <x v="5"/>
    <s v="Non-Border Ports"/>
    <s v="Atlantic"/>
    <s v="Baltimore Customs District "/>
    <s v="All"/>
    <s v="All"/>
    <n v="2017"/>
    <x v="1"/>
    <n v="2017"/>
    <n v="410"/>
    <n v="1485235"/>
    <s v="Canada"/>
  </r>
  <r>
    <s v="All"/>
    <s v="All"/>
    <x v="1"/>
    <x v="5"/>
    <s v="Non-Border Ports"/>
    <s v="Atlantic"/>
    <s v="Baltimore Customs District "/>
    <s v="All"/>
    <s v="All"/>
    <n v="2017"/>
    <x v="1"/>
    <n v="2017"/>
    <n v="410"/>
    <n v="13848739"/>
    <s v="Canada"/>
  </r>
  <r>
    <s v="All"/>
    <s v="All"/>
    <x v="0"/>
    <x v="5"/>
    <s v="Non-Border Ports"/>
    <s v="Atlantic"/>
    <s v="Boston Customs District "/>
    <s v="All"/>
    <s v="All"/>
    <n v="2017"/>
    <x v="1"/>
    <n v="2017"/>
    <n v="411"/>
    <n v="284290"/>
    <s v="Canada"/>
  </r>
  <r>
    <s v="All"/>
    <s v="All"/>
    <x v="1"/>
    <x v="5"/>
    <s v="Non-Border Ports"/>
    <s v="Atlantic"/>
    <s v="Boston Customs District "/>
    <s v="All"/>
    <s v="All"/>
    <n v="2017"/>
    <x v="1"/>
    <n v="2017"/>
    <n v="411"/>
    <n v="7787725"/>
    <s v="Canada"/>
  </r>
  <r>
    <s v="All"/>
    <s v="All"/>
    <x v="0"/>
    <x v="5"/>
    <s v="Non-Border Ports"/>
    <s v="Continental"/>
    <s v="Buffalo Customs District "/>
    <s v="All"/>
    <s v="All"/>
    <n v="2017"/>
    <x v="1"/>
    <n v="2017"/>
    <n v="412"/>
    <n v="51503"/>
    <s v="Canada"/>
  </r>
  <r>
    <s v="All"/>
    <s v="All"/>
    <x v="1"/>
    <x v="5"/>
    <s v="Non-Border Ports"/>
    <s v="Continental"/>
    <s v="Buffalo Customs District "/>
    <s v="All"/>
    <s v="All"/>
    <n v="2017"/>
    <x v="1"/>
    <n v="2017"/>
    <n v="412"/>
    <n v="853035"/>
    <s v="Canada"/>
  </r>
  <r>
    <s v="All"/>
    <s v="All"/>
    <x v="0"/>
    <x v="5"/>
    <s v="Northern Border Ports"/>
    <s v="Great Lakes"/>
    <s v="Buffalo Customs District "/>
    <s v="All"/>
    <s v="All"/>
    <n v="2017"/>
    <x v="1"/>
    <n v="2017"/>
    <n v="413"/>
    <n v="9174369196"/>
    <s v="Canada"/>
  </r>
  <r>
    <s v="All"/>
    <s v="All"/>
    <x v="1"/>
    <x v="5"/>
    <s v="Northern Border Ports"/>
    <s v="Great Lakes"/>
    <s v="Buffalo Customs District "/>
    <s v="All"/>
    <s v="All"/>
    <n v="2017"/>
    <x v="1"/>
    <n v="2017"/>
    <n v="413"/>
    <n v="26619512192"/>
    <s v="Canada"/>
  </r>
  <r>
    <s v="All"/>
    <s v="All"/>
    <x v="0"/>
    <x v="5"/>
    <s v="Non-Border Ports"/>
    <s v="Great Lakes"/>
    <s v="Buffalo Customs District "/>
    <s v="All"/>
    <s v="All"/>
    <n v="2017"/>
    <x v="1"/>
    <n v="2017"/>
    <n v="414"/>
    <n v="31916"/>
    <s v="Canada"/>
  </r>
  <r>
    <s v="All"/>
    <s v="All"/>
    <x v="1"/>
    <x v="5"/>
    <s v="Non-Border Ports"/>
    <s v="Great Lakes"/>
    <s v="Buffalo Customs District "/>
    <s v="All"/>
    <s v="All"/>
    <n v="2017"/>
    <x v="1"/>
    <n v="2017"/>
    <n v="414"/>
    <n v="446047"/>
    <s v="Canada"/>
  </r>
  <r>
    <s v="All"/>
    <s v="All"/>
    <x v="0"/>
    <x v="5"/>
    <s v="Non-Border Ports"/>
    <s v="Atlantic"/>
    <s v="Charleston Customs District "/>
    <s v="All"/>
    <s v="All"/>
    <n v="2017"/>
    <x v="1"/>
    <n v="2017"/>
    <n v="415"/>
    <n v="196254"/>
    <s v="Canada"/>
  </r>
  <r>
    <s v="All"/>
    <s v="All"/>
    <x v="1"/>
    <x v="5"/>
    <s v="Non-Border Ports"/>
    <s v="Atlantic"/>
    <s v="Charleston Customs District "/>
    <s v="All"/>
    <s v="All"/>
    <n v="2017"/>
    <x v="1"/>
    <n v="2017"/>
    <n v="415"/>
    <n v="1935222"/>
    <s v="Canada"/>
  </r>
  <r>
    <s v="All"/>
    <s v="All"/>
    <x v="0"/>
    <x v="5"/>
    <s v="Non-Border Ports"/>
    <s v="Continental"/>
    <s v="Charlotte Customs District "/>
    <s v="All"/>
    <s v="All"/>
    <n v="2017"/>
    <x v="1"/>
    <n v="2017"/>
    <n v="416"/>
    <n v="123306"/>
    <s v="Canada"/>
  </r>
  <r>
    <s v="All"/>
    <s v="All"/>
    <x v="1"/>
    <x v="5"/>
    <s v="Non-Border Ports"/>
    <s v="Continental"/>
    <s v="Charlotte Customs District "/>
    <s v="All"/>
    <s v="All"/>
    <n v="2017"/>
    <x v="1"/>
    <n v="2017"/>
    <n v="416"/>
    <n v="6418353"/>
    <s v="Canada"/>
  </r>
  <r>
    <s v="All"/>
    <s v="All"/>
    <x v="0"/>
    <x v="5"/>
    <s v="Non-Border Ports"/>
    <s v="Great Lakes"/>
    <s v="Chicago Customs District "/>
    <s v="All"/>
    <s v="All"/>
    <n v="2017"/>
    <x v="1"/>
    <n v="2017"/>
    <n v="417"/>
    <n v="665716"/>
    <s v="Canada"/>
  </r>
  <r>
    <s v="All"/>
    <s v="All"/>
    <x v="1"/>
    <x v="5"/>
    <s v="Non-Border Ports"/>
    <s v="Great Lakes"/>
    <s v="Chicago Customs District "/>
    <s v="All"/>
    <s v="All"/>
    <n v="2017"/>
    <x v="1"/>
    <n v="2017"/>
    <n v="417"/>
    <n v="128383357"/>
    <s v="Canada"/>
  </r>
  <r>
    <s v="All"/>
    <s v="All"/>
    <x v="0"/>
    <x v="5"/>
    <s v="Non-Border Ports"/>
    <s v="Continental"/>
    <s v="Cleveland Customs District "/>
    <s v="All"/>
    <s v="All"/>
    <n v="2017"/>
    <x v="1"/>
    <n v="2017"/>
    <n v="418"/>
    <n v="29522028"/>
    <s v="Canada"/>
  </r>
  <r>
    <s v="All"/>
    <s v="All"/>
    <x v="1"/>
    <x v="5"/>
    <s v="Non-Border Ports"/>
    <s v="Continental"/>
    <s v="Cleveland Customs District "/>
    <s v="All"/>
    <s v="All"/>
    <n v="2017"/>
    <x v="1"/>
    <n v="2017"/>
    <n v="418"/>
    <n v="50488996"/>
    <s v="Canada"/>
  </r>
  <r>
    <s v="All"/>
    <s v="All"/>
    <x v="0"/>
    <x v="5"/>
    <s v="Non-Border Ports"/>
    <s v="Great Lakes"/>
    <s v="Cleveland Customs District "/>
    <s v="All"/>
    <s v="All"/>
    <n v="2017"/>
    <x v="1"/>
    <n v="2017"/>
    <n v="419"/>
    <n v="338273"/>
    <s v="Canada"/>
  </r>
  <r>
    <s v="All"/>
    <s v="All"/>
    <x v="1"/>
    <x v="5"/>
    <s v="Non-Border Ports"/>
    <s v="Great Lakes"/>
    <s v="Cleveland Customs District "/>
    <s v="All"/>
    <s v="All"/>
    <n v="2017"/>
    <x v="1"/>
    <n v="2017"/>
    <n v="419"/>
    <n v="2266886"/>
    <s v="Canada"/>
  </r>
  <r>
    <s v="All"/>
    <s v="All"/>
    <x v="0"/>
    <x v="5"/>
    <s v="Non-Border Ports"/>
    <s v="Great Lakes"/>
    <s v="Cleveland Ohio Customs District "/>
    <s v="All"/>
    <s v="All"/>
    <n v="2017"/>
    <x v="1"/>
    <n v="2017"/>
    <n v="420"/>
    <n v="15225263"/>
    <s v="Canada"/>
  </r>
  <r>
    <s v="All"/>
    <s v="All"/>
    <x v="1"/>
    <x v="5"/>
    <s v="Non-Border Ports"/>
    <s v="Great Lakes"/>
    <s v="Cleveland Ohio Customs District "/>
    <s v="All"/>
    <s v="All"/>
    <n v="2017"/>
    <x v="1"/>
    <n v="2017"/>
    <n v="420"/>
    <n v="8018559"/>
    <s v="Canada"/>
  </r>
  <r>
    <s v="All"/>
    <s v="All"/>
    <x v="0"/>
    <x v="5"/>
    <s v="Non-Border Ports"/>
    <s v="Pacific"/>
    <s v="Columbia-Snake Customs District "/>
    <s v="All"/>
    <s v="All"/>
    <n v="2017"/>
    <x v="1"/>
    <n v="2017"/>
    <n v="421"/>
    <n v="13673607"/>
    <s v="Canada"/>
  </r>
  <r>
    <s v="All"/>
    <s v="All"/>
    <x v="1"/>
    <x v="5"/>
    <s v="Non-Border Ports"/>
    <s v="Pacific"/>
    <s v="Columbia-Snake Customs District "/>
    <s v="All"/>
    <s v="All"/>
    <n v="2017"/>
    <x v="1"/>
    <n v="2017"/>
    <n v="421"/>
    <n v="1918125"/>
    <s v="Canada"/>
  </r>
  <r>
    <s v="All"/>
    <s v="All"/>
    <x v="0"/>
    <x v="5"/>
    <s v="Non-Border Ports"/>
    <s v="Continental"/>
    <s v="Dallas/Ft Worth Customs District "/>
    <s v="All"/>
    <s v="All"/>
    <n v="2017"/>
    <x v="1"/>
    <n v="2017"/>
    <n v="422"/>
    <n v="487904"/>
    <s v="Canada"/>
  </r>
  <r>
    <s v="All"/>
    <s v="All"/>
    <x v="1"/>
    <x v="5"/>
    <s v="Non-Border Ports"/>
    <s v="Continental"/>
    <s v="Dallas/Ft Worth Customs District "/>
    <s v="All"/>
    <s v="All"/>
    <n v="2017"/>
    <x v="1"/>
    <n v="2017"/>
    <n v="422"/>
    <n v="57145744"/>
    <s v="Canada"/>
  </r>
  <r>
    <s v="All"/>
    <s v="All"/>
    <x v="0"/>
    <x v="5"/>
    <s v="Non-Border Ports"/>
    <s v="Continental"/>
    <s v="Detroit Customs District "/>
    <s v="All"/>
    <s v="All"/>
    <n v="2017"/>
    <x v="1"/>
    <n v="2017"/>
    <n v="423"/>
    <n v="31061"/>
    <s v="Canada"/>
  </r>
  <r>
    <s v="All"/>
    <s v="All"/>
    <x v="1"/>
    <x v="5"/>
    <s v="Non-Border Ports"/>
    <s v="Continental"/>
    <s v="Detroit Customs District "/>
    <s v="All"/>
    <s v="All"/>
    <n v="2017"/>
    <x v="1"/>
    <n v="2017"/>
    <n v="423"/>
    <n v="2957221"/>
    <s v="Canada"/>
  </r>
  <r>
    <s v="All"/>
    <s v="All"/>
    <x v="0"/>
    <x v="5"/>
    <s v="Northern Border Ports"/>
    <s v="Great Lakes"/>
    <s v="Detroit Customs District "/>
    <s v="All"/>
    <s v="All"/>
    <n v="2017"/>
    <x v="1"/>
    <n v="2017"/>
    <n v="424"/>
    <n v="21117768353"/>
    <s v="Canada"/>
  </r>
  <r>
    <s v="All"/>
    <s v="All"/>
    <x v="1"/>
    <x v="5"/>
    <s v="Northern Border Ports"/>
    <s v="Great Lakes"/>
    <s v="Detroit Customs District "/>
    <s v="All"/>
    <s v="All"/>
    <n v="2017"/>
    <x v="1"/>
    <n v="2017"/>
    <n v="424"/>
    <n v="69995007646"/>
    <s v="Canada"/>
  </r>
  <r>
    <s v="All"/>
    <s v="All"/>
    <x v="0"/>
    <x v="5"/>
    <s v="Non-Border Ports"/>
    <s v="Great Lakes"/>
    <s v="Detroit Customs District "/>
    <s v="All"/>
    <s v="All"/>
    <n v="2017"/>
    <x v="1"/>
    <n v="2017"/>
    <n v="425"/>
    <n v="26595"/>
    <s v="Canada"/>
  </r>
  <r>
    <s v="All"/>
    <s v="All"/>
    <x v="1"/>
    <x v="5"/>
    <s v="Non-Border Ports"/>
    <s v="Great Lakes"/>
    <s v="Detroit Customs District "/>
    <s v="All"/>
    <s v="All"/>
    <n v="2017"/>
    <x v="1"/>
    <n v="2017"/>
    <n v="425"/>
    <n v="83341"/>
    <s v="Canada"/>
  </r>
  <r>
    <s v="All"/>
    <s v="All"/>
    <x v="0"/>
    <x v="5"/>
    <s v="Northern Border Ports"/>
    <s v="Continental"/>
    <s v="Duluth Customs District "/>
    <s v="All"/>
    <s v="All"/>
    <n v="2017"/>
    <x v="1"/>
    <n v="2017"/>
    <n v="426"/>
    <n v="253128478"/>
    <s v="Canada"/>
  </r>
  <r>
    <s v="All"/>
    <s v="All"/>
    <x v="1"/>
    <x v="5"/>
    <s v="Northern Border Ports"/>
    <s v="Continental"/>
    <s v="Duluth Customs District "/>
    <s v="All"/>
    <s v="All"/>
    <n v="2017"/>
    <x v="1"/>
    <n v="2017"/>
    <n v="426"/>
    <n v="145656145"/>
    <s v="Canada"/>
  </r>
  <r>
    <s v="All"/>
    <s v="All"/>
    <x v="0"/>
    <x v="5"/>
    <s v="Northern Border Ports"/>
    <s v="Great Lakes"/>
    <s v="Duluth Customs District "/>
    <s v="All"/>
    <s v="All"/>
    <n v="2017"/>
    <x v="1"/>
    <n v="2017"/>
    <n v="427"/>
    <n v="157239245"/>
    <s v="Canada"/>
  </r>
  <r>
    <s v="All"/>
    <s v="All"/>
    <x v="1"/>
    <x v="5"/>
    <s v="Northern Border Ports"/>
    <s v="Great Lakes"/>
    <s v="Duluth Customs District "/>
    <s v="All"/>
    <s v="All"/>
    <n v="2017"/>
    <x v="1"/>
    <n v="2017"/>
    <n v="427"/>
    <n v="111400015"/>
    <s v="Canada"/>
  </r>
  <r>
    <s v="All"/>
    <s v="All"/>
    <x v="0"/>
    <x v="5"/>
    <s v="Southern Border Ports"/>
    <s v="Continental"/>
    <s v="El Paso Customs District "/>
    <s v="All"/>
    <s v="All"/>
    <n v="2017"/>
    <x v="1"/>
    <n v="2017"/>
    <n v="428"/>
    <n v="1594477"/>
    <s v="Canada"/>
  </r>
  <r>
    <s v="All"/>
    <s v="All"/>
    <x v="1"/>
    <x v="5"/>
    <s v="Southern Border Ports"/>
    <s v="Continental"/>
    <s v="El Paso Customs District "/>
    <s v="All"/>
    <s v="All"/>
    <n v="2017"/>
    <x v="1"/>
    <n v="2017"/>
    <n v="428"/>
    <n v="20973895"/>
    <s v="Canada"/>
  </r>
  <r>
    <s v="All"/>
    <s v="All"/>
    <x v="0"/>
    <x v="5"/>
    <s v="Northern Border Ports"/>
    <s v="Continental"/>
    <s v="Great Falls Customs District "/>
    <s v="All"/>
    <s v="All"/>
    <n v="2017"/>
    <x v="1"/>
    <n v="2017"/>
    <n v="429"/>
    <n v="3328243424"/>
    <s v="Canada"/>
  </r>
  <r>
    <s v="All"/>
    <s v="All"/>
    <x v="1"/>
    <x v="5"/>
    <s v="Northern Border Ports"/>
    <s v="Continental"/>
    <s v="Great Falls Customs District "/>
    <s v="All"/>
    <s v="All"/>
    <n v="2017"/>
    <x v="1"/>
    <n v="2017"/>
    <n v="429"/>
    <n v="6227125531"/>
    <s v="Canada"/>
  </r>
  <r>
    <s v="All"/>
    <s v="All"/>
    <x v="0"/>
    <x v="5"/>
    <s v="Southern Border Ports"/>
    <s v="Continental"/>
    <s v="Great Falls Customs District "/>
    <s v="All"/>
    <s v="All"/>
    <n v="2017"/>
    <x v="1"/>
    <n v="2017"/>
    <n v="430"/>
    <n v="112354"/>
    <s v="Canada"/>
  </r>
  <r>
    <s v="All"/>
    <s v="All"/>
    <x v="1"/>
    <x v="5"/>
    <s v="Southern Border Ports"/>
    <s v="Continental"/>
    <s v="Great Falls Customs District "/>
    <s v="All"/>
    <s v="All"/>
    <n v="2017"/>
    <x v="1"/>
    <n v="2017"/>
    <n v="430"/>
    <n v="1841958"/>
    <s v="Canada"/>
  </r>
  <r>
    <s v="All"/>
    <s v="All"/>
    <x v="0"/>
    <x v="5"/>
    <s v="Non-Border Ports"/>
    <s v="Continental"/>
    <s v="Great Falls Customs District "/>
    <s v="All"/>
    <s v="All"/>
    <n v="2017"/>
    <x v="1"/>
    <n v="2017"/>
    <n v="431"/>
    <n v="1202278"/>
    <s v="Canada"/>
  </r>
  <r>
    <s v="All"/>
    <s v="All"/>
    <x v="1"/>
    <x v="5"/>
    <s v="Non-Border Ports"/>
    <s v="Continental"/>
    <s v="Great Falls Customs District "/>
    <s v="All"/>
    <s v="All"/>
    <n v="2017"/>
    <x v="1"/>
    <n v="2017"/>
    <n v="431"/>
    <n v="11238320"/>
    <s v="Canada"/>
  </r>
  <r>
    <s v="All"/>
    <s v="All"/>
    <x v="0"/>
    <x v="5"/>
    <s v="Non-Border Ports"/>
    <s v="Pacific"/>
    <s v="Honolulu Customs District "/>
    <s v="All"/>
    <s v="All"/>
    <n v="2017"/>
    <x v="1"/>
    <n v="2017"/>
    <n v="432"/>
    <n v="36422"/>
    <s v="Canada"/>
  </r>
  <r>
    <s v="All"/>
    <s v="All"/>
    <x v="1"/>
    <x v="5"/>
    <s v="Non-Border Ports"/>
    <s v="Pacific"/>
    <s v="Honolulu Customs District "/>
    <s v="All"/>
    <s v="All"/>
    <n v="2017"/>
    <x v="1"/>
    <n v="2017"/>
    <n v="432"/>
    <n v="666225"/>
    <s v="Canada"/>
  </r>
  <r>
    <s v="All"/>
    <s v="All"/>
    <x v="0"/>
    <x v="5"/>
    <s v="Non-Border Ports"/>
    <s v="Gulf Coast"/>
    <s v="Houston-Galveston Customs District "/>
    <s v="All"/>
    <s v="All"/>
    <n v="2017"/>
    <x v="1"/>
    <n v="2017"/>
    <n v="433"/>
    <n v="1013920"/>
    <s v="Canada"/>
  </r>
  <r>
    <s v="All"/>
    <s v="All"/>
    <x v="1"/>
    <x v="5"/>
    <s v="Non-Border Ports"/>
    <s v="Gulf Coast"/>
    <s v="Houston-Galveston Customs District "/>
    <s v="All"/>
    <s v="All"/>
    <n v="2017"/>
    <x v="1"/>
    <n v="2017"/>
    <n v="433"/>
    <n v="24898498"/>
    <s v="Canada"/>
  </r>
  <r>
    <s v="All"/>
    <s v="All"/>
    <x v="0"/>
    <x v="5"/>
    <s v="Southern Border Ports"/>
    <s v="Continental"/>
    <s v="Laredo Customs District "/>
    <s v="All"/>
    <s v="All"/>
    <n v="2017"/>
    <x v="1"/>
    <n v="2017"/>
    <n v="434"/>
    <n v="125965491"/>
    <s v="Canada"/>
  </r>
  <r>
    <s v="All"/>
    <s v="All"/>
    <x v="1"/>
    <x v="5"/>
    <s v="Southern Border Ports"/>
    <s v="Continental"/>
    <s v="Laredo Customs District "/>
    <s v="All"/>
    <s v="All"/>
    <n v="2017"/>
    <x v="1"/>
    <n v="2017"/>
    <n v="434"/>
    <n v="121787043"/>
    <s v="Canada"/>
  </r>
  <r>
    <s v="All"/>
    <s v="All"/>
    <x v="0"/>
    <x v="5"/>
    <s v="Non-Border Ports"/>
    <s v="Pacific"/>
    <s v="Los Angeles Customs District "/>
    <s v="All"/>
    <s v="All"/>
    <n v="2017"/>
    <x v="1"/>
    <n v="2017"/>
    <n v="435"/>
    <n v="2466753"/>
    <s v="Canada"/>
  </r>
  <r>
    <s v="All"/>
    <s v="All"/>
    <x v="1"/>
    <x v="5"/>
    <s v="Non-Border Ports"/>
    <s v="Pacific"/>
    <s v="Los Angeles Customs District "/>
    <s v="All"/>
    <s v="All"/>
    <n v="2017"/>
    <x v="1"/>
    <n v="2017"/>
    <n v="435"/>
    <n v="16284646"/>
    <s v="Canada"/>
  </r>
  <r>
    <s v="All"/>
    <s v="All"/>
    <x v="0"/>
    <x v="5"/>
    <s v="Non-Border Ports"/>
    <s v="Atlantic"/>
    <s v="Miami Customs District "/>
    <s v="All"/>
    <s v="All"/>
    <n v="2017"/>
    <x v="1"/>
    <n v="2017"/>
    <n v="436"/>
    <n v="2325313"/>
    <s v="Canada"/>
  </r>
  <r>
    <s v="All"/>
    <s v="All"/>
    <x v="1"/>
    <x v="5"/>
    <s v="Non-Border Ports"/>
    <s v="Atlantic"/>
    <s v="Miami Customs District "/>
    <s v="All"/>
    <s v="All"/>
    <n v="2017"/>
    <x v="1"/>
    <n v="2017"/>
    <n v="436"/>
    <n v="18113789"/>
    <s v="Canada"/>
  </r>
  <r>
    <s v="All"/>
    <s v="All"/>
    <x v="0"/>
    <x v="5"/>
    <s v="Non-Border Ports"/>
    <s v="Great Lakes"/>
    <s v="Milwaukee Customs District "/>
    <s v="All"/>
    <s v="All"/>
    <n v="2017"/>
    <x v="1"/>
    <n v="2017"/>
    <n v="437"/>
    <n v="1185198"/>
    <s v="Canada"/>
  </r>
  <r>
    <s v="All"/>
    <s v="All"/>
    <x v="1"/>
    <x v="5"/>
    <s v="Non-Border Ports"/>
    <s v="Great Lakes"/>
    <s v="Milwaukee Customs District "/>
    <s v="All"/>
    <s v="All"/>
    <n v="2017"/>
    <x v="1"/>
    <n v="2017"/>
    <n v="437"/>
    <n v="8414189"/>
    <s v="Canada"/>
  </r>
  <r>
    <s v="All"/>
    <s v="All"/>
    <x v="0"/>
    <x v="5"/>
    <s v="Non-Border Ports"/>
    <s v="Continental"/>
    <s v="Minneapolis Customs District "/>
    <s v="All"/>
    <s v="All"/>
    <n v="2017"/>
    <x v="1"/>
    <n v="2017"/>
    <n v="438"/>
    <n v="604360"/>
    <s v="Canada"/>
  </r>
  <r>
    <s v="All"/>
    <s v="All"/>
    <x v="1"/>
    <x v="5"/>
    <s v="Non-Border Ports"/>
    <s v="Continental"/>
    <s v="Minneapolis Customs District "/>
    <s v="All"/>
    <s v="All"/>
    <n v="2017"/>
    <x v="1"/>
    <n v="2017"/>
    <n v="438"/>
    <n v="10431277"/>
    <s v="Canada"/>
  </r>
  <r>
    <s v="All"/>
    <s v="All"/>
    <x v="0"/>
    <x v="5"/>
    <s v="Non-Border Ports"/>
    <s v="Gulf Coast"/>
    <s v="Mobile Customs District "/>
    <s v="All"/>
    <s v="All"/>
    <n v="2017"/>
    <x v="1"/>
    <n v="2017"/>
    <n v="439"/>
    <n v="51877"/>
    <s v="Canada"/>
  </r>
  <r>
    <s v="All"/>
    <s v="All"/>
    <x v="1"/>
    <x v="5"/>
    <s v="Non-Border Ports"/>
    <s v="Gulf Coast"/>
    <s v="Mobile Customs District "/>
    <s v="All"/>
    <s v="All"/>
    <n v="2017"/>
    <x v="1"/>
    <n v="2017"/>
    <n v="439"/>
    <n v="2298020"/>
    <s v="Canada"/>
  </r>
  <r>
    <s v="All"/>
    <s v="All"/>
    <x v="0"/>
    <x v="5"/>
    <s v="Non-Border Ports"/>
    <s v="Continental"/>
    <s v="New Orleans Customs District "/>
    <s v="All"/>
    <s v="All"/>
    <n v="2017"/>
    <x v="1"/>
    <n v="2017"/>
    <n v="440"/>
    <n v="110230"/>
    <s v="Canada"/>
  </r>
  <r>
    <s v="All"/>
    <s v="All"/>
    <x v="1"/>
    <x v="5"/>
    <s v="Non-Border Ports"/>
    <s v="Continental"/>
    <s v="New Orleans Customs District "/>
    <s v="All"/>
    <s v="All"/>
    <n v="2017"/>
    <x v="1"/>
    <n v="2017"/>
    <n v="440"/>
    <n v="6973173"/>
    <s v="Canada"/>
  </r>
  <r>
    <s v="All"/>
    <s v="All"/>
    <x v="0"/>
    <x v="5"/>
    <s v="Non-Border Ports"/>
    <s v="Gulf Coast"/>
    <s v="New Orleans Customs District "/>
    <s v="All"/>
    <s v="All"/>
    <n v="2017"/>
    <x v="1"/>
    <n v="2017"/>
    <n v="441"/>
    <n v="5071321"/>
    <s v="Canada"/>
  </r>
  <r>
    <s v="All"/>
    <s v="All"/>
    <x v="1"/>
    <x v="5"/>
    <s v="Non-Border Ports"/>
    <s v="Gulf Coast"/>
    <s v="New Orleans Customs District "/>
    <s v="All"/>
    <s v="All"/>
    <n v="2017"/>
    <x v="1"/>
    <n v="2017"/>
    <n v="441"/>
    <n v="16983017"/>
    <s v="Canada"/>
  </r>
  <r>
    <s v="All"/>
    <s v="All"/>
    <x v="0"/>
    <x v="5"/>
    <s v="Non-Border Ports"/>
    <s v="Atlantic"/>
    <s v="New York City Customs District "/>
    <s v="All"/>
    <s v="All"/>
    <n v="2017"/>
    <x v="1"/>
    <n v="2017"/>
    <n v="442"/>
    <n v="1187548"/>
    <s v="Canada"/>
  </r>
  <r>
    <s v="All"/>
    <s v="All"/>
    <x v="1"/>
    <x v="5"/>
    <s v="Non-Border Ports"/>
    <s v="Atlantic"/>
    <s v="New York City Customs District "/>
    <s v="All"/>
    <s v="All"/>
    <n v="2017"/>
    <x v="1"/>
    <n v="2017"/>
    <n v="442"/>
    <n v="16566113"/>
    <s v="Canada"/>
  </r>
  <r>
    <s v="All"/>
    <s v="All"/>
    <x v="0"/>
    <x v="5"/>
    <s v="Non-Border Ports"/>
    <s v="Continental"/>
    <s v="New York City Customs District "/>
    <s v="All"/>
    <s v="All"/>
    <n v="2017"/>
    <x v="1"/>
    <n v="2017"/>
    <n v="443"/>
    <n v="5213095"/>
    <s v="Canada"/>
  </r>
  <r>
    <s v="All"/>
    <s v="All"/>
    <x v="1"/>
    <x v="5"/>
    <s v="Non-Border Ports"/>
    <s v="Continental"/>
    <s v="New York City Customs District "/>
    <s v="All"/>
    <s v="All"/>
    <n v="2017"/>
    <x v="1"/>
    <n v="2017"/>
    <n v="443"/>
    <n v="27298491"/>
    <s v="Canada"/>
  </r>
  <r>
    <s v="All"/>
    <s v="All"/>
    <x v="0"/>
    <x v="5"/>
    <s v="Southern Border Ports"/>
    <s v="Continental"/>
    <s v="Nogales Customs District "/>
    <s v="All"/>
    <s v="All"/>
    <n v="2017"/>
    <x v="1"/>
    <n v="2017"/>
    <n v="444"/>
    <n v="543724"/>
    <s v="Canada"/>
  </r>
  <r>
    <s v="All"/>
    <s v="All"/>
    <x v="1"/>
    <x v="5"/>
    <s v="Southern Border Ports"/>
    <s v="Continental"/>
    <s v="Nogales Customs District "/>
    <s v="All"/>
    <s v="All"/>
    <n v="2017"/>
    <x v="1"/>
    <n v="2017"/>
    <n v="444"/>
    <n v="21314607"/>
    <s v="Canada"/>
  </r>
  <r>
    <s v="All"/>
    <s v="All"/>
    <x v="0"/>
    <x v="5"/>
    <s v="Non-Border Ports"/>
    <s v="Atlantic"/>
    <s v="Norfolk Customs District "/>
    <s v="All"/>
    <s v="All"/>
    <n v="2017"/>
    <x v="1"/>
    <n v="2017"/>
    <n v="445"/>
    <n v="37565"/>
    <s v="Canada"/>
  </r>
  <r>
    <s v="All"/>
    <s v="All"/>
    <x v="1"/>
    <x v="5"/>
    <s v="Non-Border Ports"/>
    <s v="Atlantic"/>
    <s v="Norfolk Customs District "/>
    <s v="All"/>
    <s v="All"/>
    <n v="2017"/>
    <x v="1"/>
    <n v="2017"/>
    <n v="445"/>
    <n v="672846"/>
    <s v="Canada"/>
  </r>
  <r>
    <s v="All"/>
    <s v="All"/>
    <x v="0"/>
    <x v="5"/>
    <s v="Northern Border Ports"/>
    <s v="Continental"/>
    <s v="Ogdensburg Customs District "/>
    <s v="All"/>
    <s v="All"/>
    <n v="2017"/>
    <x v="1"/>
    <n v="2017"/>
    <n v="446"/>
    <n v="3567170334"/>
    <s v="Canada"/>
  </r>
  <r>
    <s v="All"/>
    <s v="All"/>
    <x v="1"/>
    <x v="5"/>
    <s v="Northern Border Ports"/>
    <s v="Continental"/>
    <s v="Ogdensburg Customs District "/>
    <s v="All"/>
    <s v="All"/>
    <n v="2017"/>
    <x v="1"/>
    <n v="2017"/>
    <n v="446"/>
    <n v="10409649560"/>
    <s v="Canada"/>
  </r>
  <r>
    <s v="All"/>
    <s v="All"/>
    <x v="0"/>
    <x v="5"/>
    <s v="Northern Border Ports"/>
    <s v="Great Lakes"/>
    <s v="Ogdensburg Customs District "/>
    <s v="All"/>
    <s v="All"/>
    <n v="2017"/>
    <x v="1"/>
    <n v="2017"/>
    <n v="447"/>
    <n v="3901707195"/>
    <s v="Canada"/>
  </r>
  <r>
    <s v="All"/>
    <s v="All"/>
    <x v="1"/>
    <x v="5"/>
    <s v="Northern Border Ports"/>
    <s v="Great Lakes"/>
    <s v="Ogdensburg Customs District "/>
    <s v="All"/>
    <s v="All"/>
    <n v="2017"/>
    <x v="1"/>
    <n v="2017"/>
    <n v="447"/>
    <n v="9278969182"/>
    <s v="Canada"/>
  </r>
  <r>
    <s v="All"/>
    <s v="All"/>
    <x v="0"/>
    <x v="5"/>
    <s v="Northern Border Ports"/>
    <s v="Continental"/>
    <s v="Pembina Customs District "/>
    <s v="All"/>
    <s v="All"/>
    <n v="2017"/>
    <x v="1"/>
    <n v="2017"/>
    <n v="448"/>
    <n v="4606189001"/>
    <s v="Canada"/>
  </r>
  <r>
    <s v="All"/>
    <s v="All"/>
    <x v="1"/>
    <x v="5"/>
    <s v="Northern Border Ports"/>
    <s v="Continental"/>
    <s v="Pembina Customs District "/>
    <s v="All"/>
    <s v="All"/>
    <n v="2017"/>
    <x v="1"/>
    <n v="2017"/>
    <n v="448"/>
    <n v="8885858374"/>
    <s v="Canada"/>
  </r>
  <r>
    <s v="All"/>
    <s v="All"/>
    <x v="0"/>
    <x v="5"/>
    <s v="Non-Border Ports"/>
    <s v="Continental"/>
    <s v="Pembina Customs District "/>
    <s v="All"/>
    <s v="All"/>
    <n v="2017"/>
    <x v="1"/>
    <n v="2017"/>
    <n v="449"/>
    <n v="127965"/>
    <s v="Canada"/>
  </r>
  <r>
    <s v="All"/>
    <s v="All"/>
    <x v="1"/>
    <x v="5"/>
    <s v="Non-Border Ports"/>
    <s v="Continental"/>
    <s v="Pembina Customs District "/>
    <s v="All"/>
    <s v="All"/>
    <n v="2017"/>
    <x v="1"/>
    <n v="2017"/>
    <n v="449"/>
    <n v="1610840"/>
    <s v="Canada"/>
  </r>
  <r>
    <s v="All"/>
    <s v="All"/>
    <x v="0"/>
    <x v="5"/>
    <s v="Non-Border Ports"/>
    <s v="Atlantic"/>
    <s v="Philadelphia Customs District "/>
    <s v="All"/>
    <s v="All"/>
    <n v="2017"/>
    <x v="1"/>
    <n v="2017"/>
    <n v="450"/>
    <n v="665276"/>
    <s v="Canada"/>
  </r>
  <r>
    <s v="All"/>
    <s v="All"/>
    <x v="1"/>
    <x v="5"/>
    <s v="Non-Border Ports"/>
    <s v="Atlantic"/>
    <s v="Philadelphia Customs District "/>
    <s v="All"/>
    <s v="All"/>
    <n v="2017"/>
    <x v="1"/>
    <n v="2017"/>
    <n v="450"/>
    <n v="12238502"/>
    <s v="Canada"/>
  </r>
  <r>
    <s v="All"/>
    <s v="All"/>
    <x v="0"/>
    <x v="5"/>
    <s v="Non-Border Ports"/>
    <s v="Gulf Coast"/>
    <s v="Port Arthur Customs District "/>
    <s v="All"/>
    <s v="All"/>
    <n v="2017"/>
    <x v="1"/>
    <n v="2017"/>
    <n v="451"/>
    <n v="9526"/>
    <s v="Canada"/>
  </r>
  <r>
    <s v="All"/>
    <s v="All"/>
    <x v="1"/>
    <x v="5"/>
    <s v="Non-Border Ports"/>
    <s v="Gulf Coast"/>
    <s v="Port Arthur Customs District "/>
    <s v="All"/>
    <s v="All"/>
    <n v="2017"/>
    <x v="1"/>
    <n v="2017"/>
    <n v="451"/>
    <n v="148075"/>
    <s v="Canada"/>
  </r>
  <r>
    <s v="All"/>
    <s v="All"/>
    <x v="0"/>
    <x v="5"/>
    <s v="Northern Border Ports"/>
    <s v="Atlantic"/>
    <s v="Portland Customs District "/>
    <s v="All"/>
    <s v="All"/>
    <n v="2017"/>
    <x v="1"/>
    <n v="2017"/>
    <n v="452"/>
    <n v="871494"/>
    <s v="Canada"/>
  </r>
  <r>
    <s v="All"/>
    <s v="All"/>
    <x v="1"/>
    <x v="5"/>
    <s v="Northern Border Ports"/>
    <s v="Atlantic"/>
    <s v="Portland Customs District "/>
    <s v="All"/>
    <s v="All"/>
    <n v="2017"/>
    <x v="1"/>
    <n v="2017"/>
    <n v="452"/>
    <n v="6256495"/>
    <s v="Canada"/>
  </r>
  <r>
    <s v="All"/>
    <s v="All"/>
    <x v="0"/>
    <x v="5"/>
    <s v="Northern Border Ports"/>
    <s v="Continental"/>
    <s v="Portland Customs District "/>
    <s v="All"/>
    <s v="All"/>
    <n v="2017"/>
    <x v="1"/>
    <n v="2017"/>
    <n v="453"/>
    <n v="2621710368"/>
    <s v="Canada"/>
  </r>
  <r>
    <s v="All"/>
    <s v="All"/>
    <x v="1"/>
    <x v="5"/>
    <s v="Northern Border Ports"/>
    <s v="Continental"/>
    <s v="Portland Customs District "/>
    <s v="All"/>
    <s v="All"/>
    <n v="2017"/>
    <x v="1"/>
    <n v="2017"/>
    <n v="453"/>
    <n v="4782507567"/>
    <s v="Canada"/>
  </r>
  <r>
    <s v="All"/>
    <s v="All"/>
    <x v="0"/>
    <x v="5"/>
    <s v="Non-Border Ports"/>
    <s v="Atlantic"/>
    <s v="Providence Customs District "/>
    <s v="All"/>
    <s v="All"/>
    <n v="2017"/>
    <x v="1"/>
    <n v="2017"/>
    <n v="454"/>
    <n v="20482"/>
    <s v="Canada"/>
  </r>
  <r>
    <s v="All"/>
    <s v="All"/>
    <x v="1"/>
    <x v="5"/>
    <s v="Non-Border Ports"/>
    <s v="Atlantic"/>
    <s v="Providence Customs District "/>
    <s v="All"/>
    <s v="All"/>
    <n v="2017"/>
    <x v="1"/>
    <n v="2017"/>
    <n v="454"/>
    <n v="893132"/>
    <s v="Canada"/>
  </r>
  <r>
    <s v="All"/>
    <s v="All"/>
    <x v="0"/>
    <x v="5"/>
    <s v="Southern Border Ports"/>
    <s v="Continental"/>
    <s v="San Diego Customs District "/>
    <s v="All"/>
    <s v="All"/>
    <n v="2017"/>
    <x v="1"/>
    <n v="2017"/>
    <n v="455"/>
    <n v="1504686"/>
    <s v="Canada"/>
  </r>
  <r>
    <s v="All"/>
    <s v="All"/>
    <x v="1"/>
    <x v="5"/>
    <s v="Southern Border Ports"/>
    <s v="Continental"/>
    <s v="San Diego Customs District "/>
    <s v="All"/>
    <s v="All"/>
    <n v="2017"/>
    <x v="1"/>
    <n v="2017"/>
    <n v="455"/>
    <n v="15566591"/>
    <s v="Canada"/>
  </r>
  <r>
    <s v="All"/>
    <s v="All"/>
    <x v="0"/>
    <x v="5"/>
    <s v="Non-Border Ports"/>
    <s v="Pacific"/>
    <s v="San Francisco Customs District "/>
    <s v="All"/>
    <s v="All"/>
    <n v="2017"/>
    <x v="1"/>
    <n v="2017"/>
    <n v="456"/>
    <n v="1425856"/>
    <s v="Canada"/>
  </r>
  <r>
    <s v="All"/>
    <s v="All"/>
    <x v="1"/>
    <x v="5"/>
    <s v="Non-Border Ports"/>
    <s v="Pacific"/>
    <s v="San Francisco Customs District "/>
    <s v="All"/>
    <s v="All"/>
    <n v="2017"/>
    <x v="1"/>
    <n v="2017"/>
    <n v="456"/>
    <n v="10989502"/>
    <s v="Canada"/>
  </r>
  <r>
    <s v="All"/>
    <s v="All"/>
    <x v="0"/>
    <x v="5"/>
    <s v="Non-Border Ports"/>
    <s v="Atlantic"/>
    <s v="San Juan Customs District "/>
    <s v="All"/>
    <s v="All"/>
    <n v="2017"/>
    <x v="1"/>
    <n v="2017"/>
    <n v="457"/>
    <n v="352376"/>
    <s v="Canada"/>
  </r>
  <r>
    <s v="All"/>
    <s v="All"/>
    <x v="1"/>
    <x v="5"/>
    <s v="Non-Border Ports"/>
    <s v="Atlantic"/>
    <s v="San Juan Customs District "/>
    <s v="All"/>
    <s v="All"/>
    <n v="2017"/>
    <x v="1"/>
    <n v="2017"/>
    <n v="457"/>
    <n v="6647002"/>
    <s v="Canada"/>
  </r>
  <r>
    <s v="All"/>
    <s v="All"/>
    <x v="0"/>
    <x v="5"/>
    <s v="Non-Border Ports"/>
    <s v="Atlantic"/>
    <s v="Savannah Customs District "/>
    <s v="All"/>
    <s v="All"/>
    <n v="2017"/>
    <x v="1"/>
    <n v="2017"/>
    <n v="458"/>
    <n v="7912"/>
    <s v="Canada"/>
  </r>
  <r>
    <s v="All"/>
    <s v="All"/>
    <x v="1"/>
    <x v="5"/>
    <s v="Non-Border Ports"/>
    <s v="Atlantic"/>
    <s v="Savannah Customs District "/>
    <s v="All"/>
    <s v="All"/>
    <n v="2017"/>
    <x v="1"/>
    <n v="2017"/>
    <n v="458"/>
    <n v="197367"/>
    <s v="Canada"/>
  </r>
  <r>
    <s v="All"/>
    <s v="All"/>
    <x v="0"/>
    <x v="5"/>
    <s v="Non-Border Ports"/>
    <s v="Continental"/>
    <s v="Savannah Customs District "/>
    <s v="All"/>
    <s v="All"/>
    <n v="2017"/>
    <x v="1"/>
    <n v="2017"/>
    <n v="459"/>
    <n v="1041197"/>
    <s v="Canada"/>
  </r>
  <r>
    <s v="All"/>
    <s v="All"/>
    <x v="1"/>
    <x v="5"/>
    <s v="Non-Border Ports"/>
    <s v="Continental"/>
    <s v="Savannah Customs District "/>
    <s v="All"/>
    <s v="All"/>
    <n v="2017"/>
    <x v="1"/>
    <n v="2017"/>
    <n v="459"/>
    <n v="31393136"/>
    <s v="Canada"/>
  </r>
  <r>
    <s v="All"/>
    <s v="All"/>
    <x v="0"/>
    <x v="5"/>
    <s v="Northern Border Ports"/>
    <s v="Continental"/>
    <s v="Seattle Customs District "/>
    <s v="All"/>
    <s v="All"/>
    <n v="2017"/>
    <x v="1"/>
    <n v="2017"/>
    <n v="460"/>
    <n v="465524371"/>
    <s v="Canada"/>
  </r>
  <r>
    <s v="All"/>
    <s v="All"/>
    <x v="1"/>
    <x v="5"/>
    <s v="Northern Border Ports"/>
    <s v="Continental"/>
    <s v="Seattle Customs District "/>
    <s v="All"/>
    <s v="All"/>
    <n v="2017"/>
    <x v="1"/>
    <n v="2017"/>
    <n v="460"/>
    <n v="500395911"/>
    <s v="Canada"/>
  </r>
  <r>
    <s v="All"/>
    <s v="All"/>
    <x v="0"/>
    <x v="5"/>
    <s v="Non-Border Ports"/>
    <s v="Continental"/>
    <s v="Seattle Customs District "/>
    <s v="All"/>
    <s v="All"/>
    <n v="2017"/>
    <x v="1"/>
    <n v="2017"/>
    <n v="461"/>
    <n v="10515"/>
    <s v="Canada"/>
  </r>
  <r>
    <s v="All"/>
    <s v="All"/>
    <x v="1"/>
    <x v="5"/>
    <s v="Non-Border Ports"/>
    <s v="Continental"/>
    <s v="Seattle Customs District "/>
    <s v="All"/>
    <s v="All"/>
    <n v="2017"/>
    <x v="1"/>
    <n v="2017"/>
    <n v="461"/>
    <n v="111171"/>
    <s v="Canada"/>
  </r>
  <r>
    <s v="All"/>
    <s v="All"/>
    <x v="0"/>
    <x v="5"/>
    <s v="Northern Border Ports"/>
    <s v="Pacific"/>
    <s v="Seattle Customs District "/>
    <s v="All"/>
    <s v="All"/>
    <n v="2017"/>
    <x v="1"/>
    <n v="2017"/>
    <n v="462"/>
    <n v="4537941545"/>
    <s v="Canada"/>
  </r>
  <r>
    <s v="All"/>
    <s v="All"/>
    <x v="1"/>
    <x v="5"/>
    <s v="Northern Border Ports"/>
    <s v="Pacific"/>
    <s v="Seattle Customs District "/>
    <s v="All"/>
    <s v="All"/>
    <n v="2017"/>
    <x v="1"/>
    <n v="2017"/>
    <n v="462"/>
    <n v="8173210633"/>
    <s v="Canada"/>
  </r>
  <r>
    <s v="All"/>
    <s v="All"/>
    <x v="0"/>
    <x v="5"/>
    <s v="Non-Border Ports"/>
    <s v="Pacific"/>
    <s v="Seattle Customs District "/>
    <s v="All"/>
    <s v="All"/>
    <n v="2017"/>
    <x v="1"/>
    <n v="2017"/>
    <n v="463"/>
    <n v="4145477"/>
    <s v="Canada"/>
  </r>
  <r>
    <s v="All"/>
    <s v="All"/>
    <x v="1"/>
    <x v="5"/>
    <s v="Non-Border Ports"/>
    <s v="Pacific"/>
    <s v="Seattle Customs District "/>
    <s v="All"/>
    <s v="All"/>
    <n v="2017"/>
    <x v="1"/>
    <n v="2017"/>
    <n v="463"/>
    <n v="155343934"/>
    <s v="Canada"/>
  </r>
  <r>
    <s v="All"/>
    <s v="All"/>
    <x v="0"/>
    <x v="5"/>
    <s v="Northern Border Ports"/>
    <s v="Continental"/>
    <s v="St Albans Customs District "/>
    <s v="All"/>
    <s v="All"/>
    <n v="2017"/>
    <x v="1"/>
    <n v="2017"/>
    <n v="464"/>
    <n v="3007449871"/>
    <s v="Canada"/>
  </r>
  <r>
    <s v="All"/>
    <s v="All"/>
    <x v="1"/>
    <x v="5"/>
    <s v="Northern Border Ports"/>
    <s v="Continental"/>
    <s v="St Albans Customs District "/>
    <s v="All"/>
    <s v="All"/>
    <n v="2017"/>
    <x v="1"/>
    <n v="2017"/>
    <n v="464"/>
    <n v="4253796634"/>
    <s v="Canada"/>
  </r>
  <r>
    <s v="All"/>
    <s v="All"/>
    <x v="0"/>
    <x v="5"/>
    <s v="Non-Border Ports"/>
    <s v="Continental"/>
    <s v="St Albans Customs District "/>
    <s v="All"/>
    <s v="All"/>
    <n v="2017"/>
    <x v="1"/>
    <n v="2017"/>
    <n v="465"/>
    <n v="11279"/>
    <s v="Canada"/>
  </r>
  <r>
    <s v="All"/>
    <s v="All"/>
    <x v="1"/>
    <x v="5"/>
    <s v="Non-Border Ports"/>
    <s v="Continental"/>
    <s v="St Albans Customs District "/>
    <s v="All"/>
    <s v="All"/>
    <n v="2017"/>
    <x v="1"/>
    <n v="2017"/>
    <n v="465"/>
    <n v="165883"/>
    <s v="Canada"/>
  </r>
  <r>
    <s v="All"/>
    <s v="All"/>
    <x v="0"/>
    <x v="5"/>
    <s v="Non-Border Ports"/>
    <s v="Continental"/>
    <s v="St Louis Customs District "/>
    <s v="All"/>
    <s v="All"/>
    <n v="2017"/>
    <x v="1"/>
    <n v="2017"/>
    <n v="466"/>
    <n v="259178"/>
    <s v="Canada"/>
  </r>
  <r>
    <s v="All"/>
    <s v="All"/>
    <x v="1"/>
    <x v="5"/>
    <s v="Non-Border Ports"/>
    <s v="Continental"/>
    <s v="St Louis Customs District "/>
    <s v="All"/>
    <s v="All"/>
    <n v="2017"/>
    <x v="1"/>
    <n v="2017"/>
    <n v="466"/>
    <n v="3547548"/>
    <s v="Canada"/>
  </r>
  <r>
    <s v="All"/>
    <s v="All"/>
    <x v="0"/>
    <x v="5"/>
    <s v="Non-Border Ports"/>
    <s v="Gulf Coast"/>
    <s v="Tampa Customs District "/>
    <s v="All"/>
    <s v="All"/>
    <n v="2017"/>
    <x v="1"/>
    <n v="2017"/>
    <n v="467"/>
    <n v="492601"/>
    <s v="Canada"/>
  </r>
  <r>
    <s v="All"/>
    <s v="All"/>
    <x v="1"/>
    <x v="5"/>
    <s v="Non-Border Ports"/>
    <s v="Gulf Coast"/>
    <s v="Tampa Customs District "/>
    <s v="All"/>
    <s v="All"/>
    <n v="2017"/>
    <x v="1"/>
    <n v="2017"/>
    <n v="467"/>
    <n v="13961127"/>
    <s v="Canada"/>
  </r>
  <r>
    <s v="All"/>
    <s v="All"/>
    <x v="0"/>
    <x v="5"/>
    <s v="Non-Border Ports"/>
    <s v="Continental"/>
    <s v="Washington DC Customs District "/>
    <s v="All"/>
    <s v="All"/>
    <n v="2017"/>
    <x v="1"/>
    <n v="2017"/>
    <n v="468"/>
    <n v="21830"/>
    <s v="Canada"/>
  </r>
  <r>
    <s v="All"/>
    <s v="All"/>
    <x v="1"/>
    <x v="5"/>
    <s v="Non-Border Ports"/>
    <s v="Continental"/>
    <s v="Washington DC Customs District "/>
    <s v="All"/>
    <s v="All"/>
    <n v="2017"/>
    <x v="1"/>
    <n v="2017"/>
    <n v="468"/>
    <n v="4044202"/>
    <s v="Canada"/>
  </r>
  <r>
    <s v="All"/>
    <s v="All"/>
    <x v="0"/>
    <x v="6"/>
    <s v="Northern Border Ports"/>
    <s v="Pacific"/>
    <s v="Anchorage Customs District "/>
    <s v="All"/>
    <s v="All"/>
    <n v="2017"/>
    <x v="1"/>
    <n v="2017"/>
    <n v="469"/>
    <n v="117803476"/>
    <s v="Canada"/>
  </r>
  <r>
    <s v="All"/>
    <s v="All"/>
    <x v="1"/>
    <x v="6"/>
    <s v="Northern Border Ports"/>
    <s v="Pacific"/>
    <s v="Anchorage Customs District "/>
    <s v="All"/>
    <s v="All"/>
    <n v="2017"/>
    <x v="1"/>
    <n v="2017"/>
    <n v="469"/>
    <n v="58227692"/>
    <s v="Canada"/>
  </r>
  <r>
    <s v="All"/>
    <s v="All"/>
    <x v="0"/>
    <x v="6"/>
    <s v="Non-Border Ports"/>
    <s v="Pacific"/>
    <s v="Anchorage Customs District "/>
    <s v="All"/>
    <s v="All"/>
    <n v="2017"/>
    <x v="1"/>
    <n v="2017"/>
    <n v="470"/>
    <n v="254912084"/>
    <s v="Canada"/>
  </r>
  <r>
    <s v="All"/>
    <s v="All"/>
    <x v="1"/>
    <x v="6"/>
    <s v="Non-Border Ports"/>
    <s v="Pacific"/>
    <s v="Anchorage Customs District "/>
    <s v="All"/>
    <s v="All"/>
    <n v="2017"/>
    <x v="1"/>
    <n v="2017"/>
    <n v="470"/>
    <n v="112772430"/>
    <s v="Canada"/>
  </r>
  <r>
    <s v="All"/>
    <s v="All"/>
    <x v="0"/>
    <x v="6"/>
    <s v="Non-Border Ports"/>
    <s v="Atlantic"/>
    <s v="Baltimore Customs District "/>
    <s v="All"/>
    <s v="All"/>
    <n v="2017"/>
    <x v="1"/>
    <n v="2017"/>
    <n v="471"/>
    <n v="1025721651"/>
    <s v="Canada"/>
  </r>
  <r>
    <s v="All"/>
    <s v="All"/>
    <x v="1"/>
    <x v="6"/>
    <s v="Non-Border Ports"/>
    <s v="Atlantic"/>
    <s v="Baltimore Customs District "/>
    <s v="All"/>
    <s v="All"/>
    <n v="2017"/>
    <x v="1"/>
    <n v="2017"/>
    <n v="471"/>
    <n v="379632935"/>
    <s v="Canada"/>
  </r>
  <r>
    <s v="All"/>
    <s v="All"/>
    <x v="0"/>
    <x v="6"/>
    <s v="Non-Border Ports"/>
    <s v="Atlantic"/>
    <s v="Boston Customs District "/>
    <s v="All"/>
    <s v="All"/>
    <n v="2017"/>
    <x v="1"/>
    <n v="2017"/>
    <n v="472"/>
    <n v="5372133198"/>
    <s v="Canada"/>
  </r>
  <r>
    <s v="All"/>
    <s v="All"/>
    <x v="1"/>
    <x v="6"/>
    <s v="Non-Border Ports"/>
    <s v="Atlantic"/>
    <s v="Boston Customs District "/>
    <s v="All"/>
    <s v="All"/>
    <n v="2017"/>
    <x v="1"/>
    <n v="2017"/>
    <n v="472"/>
    <n v="2478191748"/>
    <s v="Canada"/>
  </r>
  <r>
    <s v="All"/>
    <s v="All"/>
    <x v="0"/>
    <x v="6"/>
    <s v="Non-Border Ports"/>
    <s v="Continental"/>
    <s v="Buffalo Customs District "/>
    <s v="All"/>
    <s v="All"/>
    <n v="2017"/>
    <x v="1"/>
    <n v="2017"/>
    <n v="473"/>
    <n v="10046731"/>
    <s v="Canada"/>
  </r>
  <r>
    <s v="All"/>
    <s v="All"/>
    <x v="1"/>
    <x v="6"/>
    <s v="Non-Border Ports"/>
    <s v="Continental"/>
    <s v="Buffalo Customs District "/>
    <s v="All"/>
    <s v="All"/>
    <n v="2017"/>
    <x v="1"/>
    <n v="2017"/>
    <n v="473"/>
    <n v="22720931"/>
    <s v="Canada"/>
  </r>
  <r>
    <s v="All"/>
    <s v="All"/>
    <x v="0"/>
    <x v="6"/>
    <s v="Northern Border Ports"/>
    <s v="Great Lakes"/>
    <s v="Buffalo Customs District "/>
    <s v="All"/>
    <s v="All"/>
    <n v="2017"/>
    <x v="1"/>
    <n v="2017"/>
    <n v="474"/>
    <n v="209968546"/>
    <s v="Canada"/>
  </r>
  <r>
    <s v="All"/>
    <s v="All"/>
    <x v="1"/>
    <x v="6"/>
    <s v="Northern Border Ports"/>
    <s v="Great Lakes"/>
    <s v="Buffalo Customs District "/>
    <s v="All"/>
    <s v="All"/>
    <n v="2017"/>
    <x v="1"/>
    <n v="2017"/>
    <n v="474"/>
    <n v="36981523"/>
    <s v="Canada"/>
  </r>
  <r>
    <s v="All"/>
    <s v="All"/>
    <x v="0"/>
    <x v="6"/>
    <s v="Non-Border Ports"/>
    <s v="Great Lakes"/>
    <s v="Buffalo Customs District "/>
    <s v="All"/>
    <s v="All"/>
    <n v="2017"/>
    <x v="1"/>
    <n v="2017"/>
    <n v="475"/>
    <n v="307255660"/>
    <s v="Canada"/>
  </r>
  <r>
    <s v="All"/>
    <s v="All"/>
    <x v="1"/>
    <x v="6"/>
    <s v="Non-Border Ports"/>
    <s v="Great Lakes"/>
    <s v="Buffalo Customs District "/>
    <s v="All"/>
    <s v="All"/>
    <n v="2017"/>
    <x v="1"/>
    <n v="2017"/>
    <n v="475"/>
    <n v="158643181"/>
    <s v="Canada"/>
  </r>
  <r>
    <s v="All"/>
    <s v="All"/>
    <x v="0"/>
    <x v="6"/>
    <s v="Non-Border Ports"/>
    <s v="Atlantic"/>
    <s v="Charleston Customs District "/>
    <s v="All"/>
    <s v="All"/>
    <n v="2017"/>
    <x v="1"/>
    <n v="2017"/>
    <n v="476"/>
    <n v="3353988059"/>
    <s v="Canada"/>
  </r>
  <r>
    <s v="All"/>
    <s v="All"/>
    <x v="1"/>
    <x v="6"/>
    <s v="Non-Border Ports"/>
    <s v="Atlantic"/>
    <s v="Charleston Customs District "/>
    <s v="All"/>
    <s v="All"/>
    <n v="2017"/>
    <x v="1"/>
    <n v="2017"/>
    <n v="476"/>
    <n v="83757876"/>
    <s v="Canada"/>
  </r>
  <r>
    <s v="All"/>
    <s v="All"/>
    <x v="0"/>
    <x v="6"/>
    <s v="Non-Border Ports"/>
    <s v="Continental"/>
    <s v="Charlotte Customs District "/>
    <s v="All"/>
    <s v="All"/>
    <n v="2017"/>
    <x v="1"/>
    <n v="2017"/>
    <n v="477"/>
    <n v="200153622"/>
    <s v="Canada"/>
  </r>
  <r>
    <s v="All"/>
    <s v="All"/>
    <x v="1"/>
    <x v="6"/>
    <s v="Non-Border Ports"/>
    <s v="Continental"/>
    <s v="Charlotte Customs District "/>
    <s v="All"/>
    <s v="All"/>
    <n v="2017"/>
    <x v="1"/>
    <n v="2017"/>
    <n v="477"/>
    <n v="41089808"/>
    <s v="Canada"/>
  </r>
  <r>
    <s v="All"/>
    <s v="All"/>
    <x v="0"/>
    <x v="6"/>
    <s v="Non-Border Ports"/>
    <s v="Great Lakes"/>
    <s v="Chicago Customs District "/>
    <s v="All"/>
    <s v="All"/>
    <n v="2017"/>
    <x v="1"/>
    <n v="2017"/>
    <n v="478"/>
    <n v="1233009140"/>
    <s v="Canada"/>
  </r>
  <r>
    <s v="All"/>
    <s v="All"/>
    <x v="1"/>
    <x v="6"/>
    <s v="Non-Border Ports"/>
    <s v="Great Lakes"/>
    <s v="Chicago Customs District "/>
    <s v="All"/>
    <s v="All"/>
    <n v="2017"/>
    <x v="1"/>
    <n v="2017"/>
    <n v="478"/>
    <n v="177123030"/>
    <s v="Canada"/>
  </r>
  <r>
    <s v="All"/>
    <s v="All"/>
    <x v="0"/>
    <x v="6"/>
    <s v="Non-Border Ports"/>
    <s v="Continental"/>
    <s v="Cleveland Customs District "/>
    <s v="All"/>
    <s v="All"/>
    <n v="2017"/>
    <x v="1"/>
    <n v="2017"/>
    <n v="479"/>
    <n v="216466"/>
    <s v="Canada"/>
  </r>
  <r>
    <s v="All"/>
    <s v="All"/>
    <x v="1"/>
    <x v="6"/>
    <s v="Non-Border Ports"/>
    <s v="Continental"/>
    <s v="Cleveland Customs District "/>
    <s v="All"/>
    <s v="All"/>
    <n v="2017"/>
    <x v="1"/>
    <n v="2017"/>
    <n v="479"/>
    <n v="5651470"/>
    <s v="Canada"/>
  </r>
  <r>
    <s v="All"/>
    <s v="All"/>
    <x v="0"/>
    <x v="6"/>
    <s v="Non-Border Ports"/>
    <s v="Great Lakes"/>
    <s v="Cleveland Customs District "/>
    <s v="All"/>
    <s v="All"/>
    <n v="2017"/>
    <x v="1"/>
    <n v="2017"/>
    <n v="480"/>
    <n v="2436035094"/>
    <s v="Canada"/>
  </r>
  <r>
    <s v="All"/>
    <s v="All"/>
    <x v="1"/>
    <x v="6"/>
    <s v="Non-Border Ports"/>
    <s v="Great Lakes"/>
    <s v="Cleveland Customs District "/>
    <s v="All"/>
    <s v="All"/>
    <n v="2017"/>
    <x v="1"/>
    <n v="2017"/>
    <n v="480"/>
    <n v="665238261"/>
    <s v="Canada"/>
  </r>
  <r>
    <s v="All"/>
    <s v="All"/>
    <x v="0"/>
    <x v="6"/>
    <s v="Non-Border Ports"/>
    <s v="Great Lakes"/>
    <s v="Cleveland Ohio Customs District "/>
    <s v="All"/>
    <s v="All"/>
    <n v="2017"/>
    <x v="1"/>
    <n v="2017"/>
    <n v="481"/>
    <n v="343080434"/>
    <s v="Canada"/>
  </r>
  <r>
    <s v="All"/>
    <s v="All"/>
    <x v="1"/>
    <x v="6"/>
    <s v="Non-Border Ports"/>
    <s v="Great Lakes"/>
    <s v="Cleveland Ohio Customs District "/>
    <s v="All"/>
    <s v="All"/>
    <n v="2017"/>
    <x v="1"/>
    <n v="2017"/>
    <n v="481"/>
    <n v="77958702"/>
    <s v="Canada"/>
  </r>
  <r>
    <s v="All"/>
    <s v="All"/>
    <x v="0"/>
    <x v="6"/>
    <s v="Non-Border Ports"/>
    <s v="Pacific"/>
    <s v="Columbia-Snake Customs District "/>
    <s v="All"/>
    <s v="All"/>
    <n v="2017"/>
    <x v="1"/>
    <n v="2017"/>
    <n v="482"/>
    <n v="816638986"/>
    <s v="Canada"/>
  </r>
  <r>
    <s v="All"/>
    <s v="All"/>
    <x v="1"/>
    <x v="6"/>
    <s v="Non-Border Ports"/>
    <s v="Pacific"/>
    <s v="Columbia-Snake Customs District "/>
    <s v="All"/>
    <s v="All"/>
    <n v="2017"/>
    <x v="1"/>
    <n v="2017"/>
    <n v="482"/>
    <n v="88287275"/>
    <s v="Canada"/>
  </r>
  <r>
    <s v="All"/>
    <s v="All"/>
    <x v="0"/>
    <x v="6"/>
    <s v="Non-Border Ports"/>
    <s v="Continental"/>
    <s v="Dallas/Ft Worth Customs District "/>
    <s v="All"/>
    <s v="All"/>
    <n v="2017"/>
    <x v="1"/>
    <n v="2017"/>
    <n v="483"/>
    <n v="279209"/>
    <s v="Canada"/>
  </r>
  <r>
    <s v="All"/>
    <s v="All"/>
    <x v="1"/>
    <x v="6"/>
    <s v="Non-Border Ports"/>
    <s v="Continental"/>
    <s v="Dallas/Ft Worth Customs District "/>
    <s v="All"/>
    <s v="All"/>
    <n v="2017"/>
    <x v="1"/>
    <n v="2017"/>
    <n v="483"/>
    <n v="984779"/>
    <s v="Canada"/>
  </r>
  <r>
    <s v="All"/>
    <s v="All"/>
    <x v="0"/>
    <x v="6"/>
    <s v="Non-Border Ports"/>
    <s v="Continental"/>
    <s v="Detroit Customs District "/>
    <s v="All"/>
    <s v="All"/>
    <n v="2017"/>
    <x v="1"/>
    <n v="2017"/>
    <n v="484"/>
    <n v="100030511"/>
    <s v="Canada"/>
  </r>
  <r>
    <s v="All"/>
    <s v="All"/>
    <x v="1"/>
    <x v="6"/>
    <s v="Non-Border Ports"/>
    <s v="Continental"/>
    <s v="Detroit Customs District "/>
    <s v="All"/>
    <s v="All"/>
    <n v="2017"/>
    <x v="1"/>
    <n v="2017"/>
    <n v="484"/>
    <n v="3558941"/>
    <s v="Canada"/>
  </r>
  <r>
    <s v="All"/>
    <s v="All"/>
    <x v="0"/>
    <x v="6"/>
    <s v="Northern Border Ports"/>
    <s v="Great Lakes"/>
    <s v="Detroit Customs District "/>
    <s v="All"/>
    <s v="All"/>
    <n v="2017"/>
    <x v="1"/>
    <n v="2017"/>
    <n v="485"/>
    <n v="3020745078"/>
    <s v="Canada"/>
  </r>
  <r>
    <s v="All"/>
    <s v="All"/>
    <x v="1"/>
    <x v="6"/>
    <s v="Northern Border Ports"/>
    <s v="Great Lakes"/>
    <s v="Detroit Customs District "/>
    <s v="All"/>
    <s v="All"/>
    <n v="2017"/>
    <x v="1"/>
    <n v="2017"/>
    <n v="485"/>
    <n v="363194113"/>
    <s v="Canada"/>
  </r>
  <r>
    <s v="All"/>
    <s v="All"/>
    <x v="0"/>
    <x v="6"/>
    <s v="Non-Border Ports"/>
    <s v="Great Lakes"/>
    <s v="Detroit Customs District "/>
    <s v="All"/>
    <s v="All"/>
    <n v="2017"/>
    <x v="1"/>
    <n v="2017"/>
    <n v="486"/>
    <n v="423010161"/>
    <s v="Canada"/>
  </r>
  <r>
    <s v="All"/>
    <s v="All"/>
    <x v="1"/>
    <x v="6"/>
    <s v="Non-Border Ports"/>
    <s v="Great Lakes"/>
    <s v="Detroit Customs District "/>
    <s v="All"/>
    <s v="All"/>
    <n v="2017"/>
    <x v="1"/>
    <n v="2017"/>
    <n v="486"/>
    <n v="15034701"/>
    <s v="Canada"/>
  </r>
  <r>
    <s v="All"/>
    <s v="All"/>
    <x v="0"/>
    <x v="6"/>
    <s v="Southern Border Ports"/>
    <s v="Continental"/>
    <s v="El Paso Customs District "/>
    <s v="All"/>
    <s v="All"/>
    <n v="2017"/>
    <x v="1"/>
    <n v="2017"/>
    <n v="487"/>
    <n v="259051"/>
    <s v="Canada"/>
  </r>
  <r>
    <s v="All"/>
    <s v="All"/>
    <x v="1"/>
    <x v="6"/>
    <s v="Southern Border Ports"/>
    <s v="Continental"/>
    <s v="El Paso Customs District "/>
    <s v="All"/>
    <s v="All"/>
    <n v="2017"/>
    <x v="1"/>
    <n v="2017"/>
    <n v="487"/>
    <n v="522091"/>
    <s v="Canada"/>
  </r>
  <r>
    <s v="All"/>
    <s v="All"/>
    <x v="0"/>
    <x v="6"/>
    <s v="Non-Border Ports"/>
    <s v="Continental"/>
    <s v="Great Falls Customs District "/>
    <s v="All"/>
    <s v="All"/>
    <n v="2017"/>
    <x v="1"/>
    <n v="2017"/>
    <n v="488"/>
    <n v="130866"/>
    <s v="Canada"/>
  </r>
  <r>
    <s v="All"/>
    <s v="All"/>
    <x v="1"/>
    <x v="6"/>
    <s v="Non-Border Ports"/>
    <s v="Continental"/>
    <s v="Great Falls Customs District "/>
    <s v="All"/>
    <s v="All"/>
    <n v="2017"/>
    <x v="1"/>
    <n v="2017"/>
    <n v="488"/>
    <n v="725629"/>
    <s v="Canada"/>
  </r>
  <r>
    <s v="All"/>
    <s v="All"/>
    <x v="0"/>
    <x v="6"/>
    <s v="Non-Border Ports"/>
    <s v="Pacific"/>
    <s v="Honolulu Customs District "/>
    <s v="All"/>
    <s v="All"/>
    <n v="2017"/>
    <x v="1"/>
    <n v="2017"/>
    <n v="489"/>
    <n v="355237505"/>
    <s v="Canada"/>
  </r>
  <r>
    <s v="All"/>
    <s v="All"/>
    <x v="1"/>
    <x v="6"/>
    <s v="Non-Border Ports"/>
    <s v="Pacific"/>
    <s v="Honolulu Customs District "/>
    <s v="All"/>
    <s v="All"/>
    <n v="2017"/>
    <x v="1"/>
    <n v="2017"/>
    <n v="489"/>
    <n v="45067239"/>
    <s v="Canada"/>
  </r>
  <r>
    <s v="All"/>
    <s v="All"/>
    <x v="0"/>
    <x v="6"/>
    <s v="Non-Border Ports"/>
    <s v="Gulf Coast"/>
    <s v="Houston-Galveston Customs District "/>
    <s v="All"/>
    <s v="All"/>
    <n v="2017"/>
    <x v="1"/>
    <n v="2017"/>
    <n v="490"/>
    <n v="640442134"/>
    <s v="Canada"/>
  </r>
  <r>
    <s v="All"/>
    <s v="All"/>
    <x v="1"/>
    <x v="6"/>
    <s v="Non-Border Ports"/>
    <s v="Gulf Coast"/>
    <s v="Houston-Galveston Customs District "/>
    <s v="All"/>
    <s v="All"/>
    <n v="2017"/>
    <x v="1"/>
    <n v="2017"/>
    <n v="490"/>
    <n v="292698075"/>
    <s v="Canada"/>
  </r>
  <r>
    <s v="All"/>
    <s v="All"/>
    <x v="0"/>
    <x v="6"/>
    <s v="Southern Border Ports"/>
    <s v="Continental"/>
    <s v="Laredo Customs District "/>
    <s v="All"/>
    <s v="All"/>
    <n v="2017"/>
    <x v="1"/>
    <n v="2017"/>
    <n v="491"/>
    <n v="47415"/>
    <s v="Canada"/>
  </r>
  <r>
    <s v="All"/>
    <s v="All"/>
    <x v="1"/>
    <x v="6"/>
    <s v="Southern Border Ports"/>
    <s v="Continental"/>
    <s v="Laredo Customs District "/>
    <s v="All"/>
    <s v="All"/>
    <n v="2017"/>
    <x v="1"/>
    <n v="2017"/>
    <n v="491"/>
    <n v="391443"/>
    <s v="Canada"/>
  </r>
  <r>
    <s v="All"/>
    <s v="All"/>
    <x v="0"/>
    <x v="6"/>
    <s v="Non-Border Ports"/>
    <s v="Pacific"/>
    <s v="Los Angeles Customs District "/>
    <s v="All"/>
    <s v="All"/>
    <n v="2017"/>
    <x v="1"/>
    <n v="2017"/>
    <n v="492"/>
    <n v="1222998183"/>
    <s v="Canada"/>
  </r>
  <r>
    <s v="All"/>
    <s v="All"/>
    <x v="1"/>
    <x v="6"/>
    <s v="Non-Border Ports"/>
    <s v="Pacific"/>
    <s v="Los Angeles Customs District "/>
    <s v="All"/>
    <s v="All"/>
    <n v="2017"/>
    <x v="1"/>
    <n v="2017"/>
    <n v="492"/>
    <n v="426014977"/>
    <s v="Canada"/>
  </r>
  <r>
    <s v="All"/>
    <s v="All"/>
    <x v="0"/>
    <x v="6"/>
    <s v="Non-Border Ports"/>
    <s v="Atlantic"/>
    <s v="Miami Customs District "/>
    <s v="All"/>
    <s v="All"/>
    <n v="2017"/>
    <x v="1"/>
    <n v="2017"/>
    <n v="493"/>
    <n v="395740239"/>
    <s v="Canada"/>
  </r>
  <r>
    <s v="All"/>
    <s v="All"/>
    <x v="1"/>
    <x v="6"/>
    <s v="Non-Border Ports"/>
    <s v="Atlantic"/>
    <s v="Miami Customs District "/>
    <s v="All"/>
    <s v="All"/>
    <n v="2017"/>
    <x v="1"/>
    <n v="2017"/>
    <n v="493"/>
    <n v="236979263"/>
    <s v="Canada"/>
  </r>
  <r>
    <s v="All"/>
    <s v="All"/>
    <x v="0"/>
    <x v="6"/>
    <s v="Non-Border Ports"/>
    <s v="Great Lakes"/>
    <s v="Milwaukee Customs District "/>
    <s v="All"/>
    <s v="All"/>
    <n v="2017"/>
    <x v="1"/>
    <n v="2017"/>
    <n v="494"/>
    <n v="1276503779"/>
    <s v="Canada"/>
  </r>
  <r>
    <s v="All"/>
    <s v="All"/>
    <x v="1"/>
    <x v="6"/>
    <s v="Non-Border Ports"/>
    <s v="Great Lakes"/>
    <s v="Milwaukee Customs District "/>
    <s v="All"/>
    <s v="All"/>
    <n v="2017"/>
    <x v="1"/>
    <n v="2017"/>
    <n v="494"/>
    <n v="62114817"/>
    <s v="Canada"/>
  </r>
  <r>
    <s v="All"/>
    <s v="All"/>
    <x v="0"/>
    <x v="6"/>
    <s v="Non-Border Ports"/>
    <s v="Continental"/>
    <s v="Minneapolis Customs District "/>
    <s v="All"/>
    <s v="All"/>
    <n v="2017"/>
    <x v="1"/>
    <n v="2017"/>
    <n v="495"/>
    <n v="575561620"/>
    <s v="Canada"/>
  </r>
  <r>
    <s v="All"/>
    <s v="All"/>
    <x v="1"/>
    <x v="6"/>
    <s v="Non-Border Ports"/>
    <s v="Continental"/>
    <s v="Minneapolis Customs District "/>
    <s v="All"/>
    <s v="All"/>
    <n v="2017"/>
    <x v="1"/>
    <n v="2017"/>
    <n v="495"/>
    <n v="17260167"/>
    <s v="Canada"/>
  </r>
  <r>
    <s v="All"/>
    <s v="All"/>
    <x v="0"/>
    <x v="6"/>
    <s v="Non-Border Ports"/>
    <s v="Gulf Coast"/>
    <s v="Mobile Customs District "/>
    <s v="All"/>
    <s v="All"/>
    <n v="2017"/>
    <x v="1"/>
    <n v="2017"/>
    <n v="496"/>
    <n v="185724567"/>
    <s v="Canada"/>
  </r>
  <r>
    <s v="All"/>
    <s v="All"/>
    <x v="1"/>
    <x v="6"/>
    <s v="Non-Border Ports"/>
    <s v="Gulf Coast"/>
    <s v="Mobile Customs District "/>
    <s v="All"/>
    <s v="All"/>
    <n v="2017"/>
    <x v="1"/>
    <n v="2017"/>
    <n v="496"/>
    <n v="51625082"/>
    <s v="Canada"/>
  </r>
  <r>
    <s v="All"/>
    <s v="All"/>
    <x v="0"/>
    <x v="6"/>
    <s v="Non-Border Ports"/>
    <s v="Continental"/>
    <s v="New Orleans Customs District "/>
    <s v="All"/>
    <s v="All"/>
    <n v="2017"/>
    <x v="1"/>
    <n v="2017"/>
    <n v="497"/>
    <n v="19866"/>
    <s v="Canada"/>
  </r>
  <r>
    <s v="All"/>
    <s v="All"/>
    <x v="1"/>
    <x v="6"/>
    <s v="Non-Border Ports"/>
    <s v="Continental"/>
    <s v="New Orleans Customs District "/>
    <s v="All"/>
    <s v="All"/>
    <n v="2017"/>
    <x v="1"/>
    <n v="2017"/>
    <n v="497"/>
    <n v="471058"/>
    <s v="Canada"/>
  </r>
  <r>
    <s v="All"/>
    <s v="All"/>
    <x v="0"/>
    <x v="6"/>
    <s v="Non-Border Ports"/>
    <s v="Gulf Coast"/>
    <s v="New Orleans Customs District "/>
    <s v="All"/>
    <s v="All"/>
    <n v="2017"/>
    <x v="1"/>
    <n v="2017"/>
    <n v="498"/>
    <n v="1003794434"/>
    <s v="Canada"/>
  </r>
  <r>
    <s v="All"/>
    <s v="All"/>
    <x v="1"/>
    <x v="6"/>
    <s v="Non-Border Ports"/>
    <s v="Gulf Coast"/>
    <s v="New Orleans Customs District "/>
    <s v="All"/>
    <s v="All"/>
    <n v="2017"/>
    <x v="1"/>
    <n v="2017"/>
    <n v="498"/>
    <n v="804008325"/>
    <s v="Canada"/>
  </r>
  <r>
    <s v="All"/>
    <s v="All"/>
    <x v="0"/>
    <x v="6"/>
    <s v="Non-Border Ports"/>
    <s v="Atlantic"/>
    <s v="New York City Customs District "/>
    <s v="All"/>
    <s v="All"/>
    <n v="2017"/>
    <x v="1"/>
    <n v="2017"/>
    <n v="499"/>
    <n v="6872721870"/>
    <s v="Canada"/>
  </r>
  <r>
    <s v="All"/>
    <s v="All"/>
    <x v="1"/>
    <x v="6"/>
    <s v="Non-Border Ports"/>
    <s v="Atlantic"/>
    <s v="New York City Customs District "/>
    <s v="All"/>
    <s v="All"/>
    <n v="2017"/>
    <x v="1"/>
    <n v="2017"/>
    <n v="499"/>
    <n v="2415602213"/>
    <s v="Canada"/>
  </r>
  <r>
    <s v="All"/>
    <s v="All"/>
    <x v="0"/>
    <x v="6"/>
    <s v="Southern Border Ports"/>
    <s v="Continental"/>
    <s v="Nogales Customs District "/>
    <s v="All"/>
    <s v="All"/>
    <n v="2017"/>
    <x v="1"/>
    <n v="2017"/>
    <n v="500"/>
    <n v="19659"/>
    <s v="Canada"/>
  </r>
  <r>
    <s v="All"/>
    <s v="All"/>
    <x v="1"/>
    <x v="6"/>
    <s v="Southern Border Ports"/>
    <s v="Continental"/>
    <s v="Nogales Customs District "/>
    <s v="All"/>
    <s v="All"/>
    <n v="2017"/>
    <x v="1"/>
    <n v="2017"/>
    <n v="500"/>
    <n v="149923"/>
    <s v="Canada"/>
  </r>
  <r>
    <s v="All"/>
    <s v="All"/>
    <x v="0"/>
    <x v="6"/>
    <s v="Non-Border Ports"/>
    <s v="Atlantic"/>
    <s v="Norfolk Customs District "/>
    <s v="All"/>
    <s v="All"/>
    <n v="2017"/>
    <x v="1"/>
    <n v="2017"/>
    <n v="501"/>
    <n v="113440130"/>
    <s v="Canada"/>
  </r>
  <r>
    <s v="All"/>
    <s v="All"/>
    <x v="1"/>
    <x v="6"/>
    <s v="Non-Border Ports"/>
    <s v="Atlantic"/>
    <s v="Norfolk Customs District "/>
    <s v="All"/>
    <s v="All"/>
    <n v="2017"/>
    <x v="1"/>
    <n v="2017"/>
    <n v="501"/>
    <n v="12233565"/>
    <s v="Canada"/>
  </r>
  <r>
    <s v="All"/>
    <s v="All"/>
    <x v="0"/>
    <x v="6"/>
    <s v="Northern Border Ports"/>
    <s v="Continental"/>
    <s v="Ogdensburg Customs District "/>
    <s v="All"/>
    <s v="All"/>
    <n v="2017"/>
    <x v="1"/>
    <n v="2017"/>
    <n v="502"/>
    <n v="94081"/>
    <s v="Canada"/>
  </r>
  <r>
    <s v="All"/>
    <s v="All"/>
    <x v="1"/>
    <x v="6"/>
    <s v="Northern Border Ports"/>
    <s v="Continental"/>
    <s v="Ogdensburg Customs District "/>
    <s v="All"/>
    <s v="All"/>
    <n v="2017"/>
    <x v="1"/>
    <n v="2017"/>
    <n v="502"/>
    <n v="144601"/>
    <s v="Canada"/>
  </r>
  <r>
    <s v="All"/>
    <s v="All"/>
    <x v="0"/>
    <x v="6"/>
    <s v="Northern Border Ports"/>
    <s v="Great Lakes"/>
    <s v="Ogdensburg Customs District "/>
    <s v="All"/>
    <s v="All"/>
    <n v="2017"/>
    <x v="1"/>
    <n v="2017"/>
    <n v="503"/>
    <n v="60365680"/>
    <s v="Canada"/>
  </r>
  <r>
    <s v="All"/>
    <s v="All"/>
    <x v="1"/>
    <x v="6"/>
    <s v="Northern Border Ports"/>
    <s v="Great Lakes"/>
    <s v="Ogdensburg Customs District "/>
    <s v="All"/>
    <s v="All"/>
    <n v="2017"/>
    <x v="1"/>
    <n v="2017"/>
    <n v="503"/>
    <n v="1634434"/>
    <s v="Canada"/>
  </r>
  <r>
    <s v="All"/>
    <s v="All"/>
    <x v="0"/>
    <x v="6"/>
    <s v="Non-Border Ports"/>
    <s v="Atlantic"/>
    <s v="Philadelphia Customs District "/>
    <s v="All"/>
    <s v="All"/>
    <n v="2017"/>
    <x v="1"/>
    <n v="2017"/>
    <n v="504"/>
    <n v="3000080503"/>
    <s v="Canada"/>
  </r>
  <r>
    <s v="All"/>
    <s v="All"/>
    <x v="1"/>
    <x v="6"/>
    <s v="Non-Border Ports"/>
    <s v="Atlantic"/>
    <s v="Philadelphia Customs District "/>
    <s v="All"/>
    <s v="All"/>
    <n v="2017"/>
    <x v="1"/>
    <n v="2017"/>
    <n v="504"/>
    <n v="1130620545"/>
    <s v="Canada"/>
  </r>
  <r>
    <s v="All"/>
    <s v="All"/>
    <x v="0"/>
    <x v="6"/>
    <s v="Non-Border Ports"/>
    <s v="Gulf Coast"/>
    <s v="Port Arthur Customs District "/>
    <s v="All"/>
    <s v="All"/>
    <n v="2017"/>
    <x v="1"/>
    <n v="2017"/>
    <n v="505"/>
    <n v="9985413"/>
    <s v="Canada"/>
  </r>
  <r>
    <s v="All"/>
    <s v="All"/>
    <x v="1"/>
    <x v="6"/>
    <s v="Non-Border Ports"/>
    <s v="Gulf Coast"/>
    <s v="Port Arthur Customs District "/>
    <s v="All"/>
    <s v="All"/>
    <n v="2017"/>
    <x v="1"/>
    <n v="2017"/>
    <n v="505"/>
    <n v="8137300"/>
    <s v="Canada"/>
  </r>
  <r>
    <s v="All"/>
    <s v="All"/>
    <x v="0"/>
    <x v="6"/>
    <s v="Northern Border Ports"/>
    <s v="Atlantic"/>
    <s v="Portland Customs District "/>
    <s v="All"/>
    <s v="All"/>
    <n v="2017"/>
    <x v="1"/>
    <n v="2017"/>
    <n v="506"/>
    <n v="2965661431"/>
    <s v="Canada"/>
  </r>
  <r>
    <s v="All"/>
    <s v="All"/>
    <x v="1"/>
    <x v="6"/>
    <s v="Northern Border Ports"/>
    <s v="Atlantic"/>
    <s v="Portland Customs District "/>
    <s v="All"/>
    <s v="All"/>
    <n v="2017"/>
    <x v="1"/>
    <n v="2017"/>
    <n v="506"/>
    <n v="1350800761"/>
    <s v="Canada"/>
  </r>
  <r>
    <s v="All"/>
    <s v="All"/>
    <x v="0"/>
    <x v="6"/>
    <s v="Non-Border Ports"/>
    <s v="Atlantic"/>
    <s v="Portland Customs District "/>
    <s v="All"/>
    <s v="All"/>
    <n v="2017"/>
    <x v="1"/>
    <n v="2017"/>
    <n v="507"/>
    <n v="1846275925"/>
    <s v="Canada"/>
  </r>
  <r>
    <s v="All"/>
    <s v="All"/>
    <x v="1"/>
    <x v="6"/>
    <s v="Non-Border Ports"/>
    <s v="Atlantic"/>
    <s v="Portland Customs District "/>
    <s v="All"/>
    <s v="All"/>
    <n v="2017"/>
    <x v="1"/>
    <n v="2017"/>
    <n v="507"/>
    <n v="707509238"/>
    <s v="Canada"/>
  </r>
  <r>
    <s v="All"/>
    <s v="All"/>
    <x v="0"/>
    <x v="6"/>
    <s v="Non-Border Ports"/>
    <s v="Atlantic"/>
    <s v="Providence Customs District "/>
    <s v="All"/>
    <s v="All"/>
    <n v="2017"/>
    <x v="1"/>
    <n v="2017"/>
    <n v="508"/>
    <n v="1132354046"/>
    <s v="Canada"/>
  </r>
  <r>
    <s v="All"/>
    <s v="All"/>
    <x v="1"/>
    <x v="6"/>
    <s v="Non-Border Ports"/>
    <s v="Atlantic"/>
    <s v="Providence Customs District "/>
    <s v="All"/>
    <s v="All"/>
    <n v="2017"/>
    <x v="1"/>
    <n v="2017"/>
    <n v="508"/>
    <n v="521258732"/>
    <s v="Canada"/>
  </r>
  <r>
    <s v="All"/>
    <s v="All"/>
    <x v="0"/>
    <x v="6"/>
    <s v="Southern Border Ports"/>
    <s v="Continental"/>
    <s v="San Diego Customs District "/>
    <s v="All"/>
    <s v="All"/>
    <n v="2017"/>
    <x v="1"/>
    <n v="2017"/>
    <n v="509"/>
    <n v="46324"/>
    <s v="Canada"/>
  </r>
  <r>
    <s v="All"/>
    <s v="All"/>
    <x v="1"/>
    <x v="6"/>
    <s v="Southern Border Ports"/>
    <s v="Continental"/>
    <s v="San Diego Customs District "/>
    <s v="All"/>
    <s v="All"/>
    <n v="2017"/>
    <x v="1"/>
    <n v="2017"/>
    <n v="509"/>
    <n v="964958"/>
    <s v="Canada"/>
  </r>
  <r>
    <s v="All"/>
    <s v="All"/>
    <x v="0"/>
    <x v="6"/>
    <s v="Non-Border Ports"/>
    <s v="Pacific"/>
    <s v="San Francisco Customs District "/>
    <s v="All"/>
    <s v="All"/>
    <n v="2017"/>
    <x v="1"/>
    <n v="2017"/>
    <n v="510"/>
    <n v="2952736087"/>
    <s v="Canada"/>
  </r>
  <r>
    <s v="All"/>
    <s v="All"/>
    <x v="1"/>
    <x v="6"/>
    <s v="Non-Border Ports"/>
    <s v="Pacific"/>
    <s v="San Francisco Customs District "/>
    <s v="All"/>
    <s v="All"/>
    <n v="2017"/>
    <x v="1"/>
    <n v="2017"/>
    <n v="510"/>
    <n v="382092820"/>
    <s v="Canada"/>
  </r>
  <r>
    <s v="All"/>
    <s v="All"/>
    <x v="0"/>
    <x v="6"/>
    <s v="Non-Border Ports"/>
    <s v="Atlantic"/>
    <s v="San Juan Customs District "/>
    <s v="All"/>
    <s v="All"/>
    <n v="2017"/>
    <x v="1"/>
    <n v="2017"/>
    <n v="511"/>
    <n v="1283563176"/>
    <s v="Canada"/>
  </r>
  <r>
    <s v="All"/>
    <s v="All"/>
    <x v="1"/>
    <x v="6"/>
    <s v="Non-Border Ports"/>
    <s v="Atlantic"/>
    <s v="San Juan Customs District "/>
    <s v="All"/>
    <s v="All"/>
    <n v="2017"/>
    <x v="1"/>
    <n v="2017"/>
    <n v="511"/>
    <n v="669306032"/>
    <s v="Canada"/>
  </r>
  <r>
    <s v="All"/>
    <s v="All"/>
    <x v="0"/>
    <x v="6"/>
    <s v="Non-Border Ports"/>
    <s v="Atlantic"/>
    <s v="Savannah Customs District "/>
    <s v="All"/>
    <s v="All"/>
    <n v="2017"/>
    <x v="1"/>
    <n v="2017"/>
    <n v="512"/>
    <n v="517843246"/>
    <s v="Canada"/>
  </r>
  <r>
    <s v="All"/>
    <s v="All"/>
    <x v="1"/>
    <x v="6"/>
    <s v="Non-Border Ports"/>
    <s v="Atlantic"/>
    <s v="Savannah Customs District "/>
    <s v="All"/>
    <s v="All"/>
    <n v="2017"/>
    <x v="1"/>
    <n v="2017"/>
    <n v="512"/>
    <n v="119112801"/>
    <s v="Canada"/>
  </r>
  <r>
    <s v="All"/>
    <s v="All"/>
    <x v="0"/>
    <x v="6"/>
    <s v="Non-Border Ports"/>
    <s v="Continental"/>
    <s v="Savannah Customs District "/>
    <s v="All"/>
    <s v="All"/>
    <n v="2017"/>
    <x v="1"/>
    <n v="2017"/>
    <n v="513"/>
    <n v="42064"/>
    <s v="Canada"/>
  </r>
  <r>
    <s v="All"/>
    <s v="All"/>
    <x v="1"/>
    <x v="6"/>
    <s v="Non-Border Ports"/>
    <s v="Continental"/>
    <s v="Savannah Customs District "/>
    <s v="All"/>
    <s v="All"/>
    <n v="2017"/>
    <x v="1"/>
    <n v="2017"/>
    <n v="513"/>
    <n v="382033"/>
    <s v="Canada"/>
  </r>
  <r>
    <s v="All"/>
    <s v="All"/>
    <x v="0"/>
    <x v="6"/>
    <s v="Northern Border Ports"/>
    <s v="Pacific"/>
    <s v="Seattle Customs District "/>
    <s v="All"/>
    <s v="All"/>
    <n v="2017"/>
    <x v="1"/>
    <n v="2017"/>
    <n v="514"/>
    <n v="256086841"/>
    <s v="Canada"/>
  </r>
  <r>
    <s v="All"/>
    <s v="All"/>
    <x v="1"/>
    <x v="6"/>
    <s v="Northern Border Ports"/>
    <s v="Pacific"/>
    <s v="Seattle Customs District "/>
    <s v="All"/>
    <s v="All"/>
    <n v="2017"/>
    <x v="1"/>
    <n v="2017"/>
    <n v="514"/>
    <n v="71799005"/>
    <s v="Canada"/>
  </r>
  <r>
    <s v="All"/>
    <s v="All"/>
    <x v="0"/>
    <x v="6"/>
    <s v="Non-Border Ports"/>
    <s v="Pacific"/>
    <s v="Seattle Customs District "/>
    <s v="All"/>
    <s v="All"/>
    <n v="2017"/>
    <x v="1"/>
    <n v="2017"/>
    <n v="515"/>
    <n v="3671295137"/>
    <s v="Canada"/>
  </r>
  <r>
    <s v="All"/>
    <s v="All"/>
    <x v="1"/>
    <x v="6"/>
    <s v="Non-Border Ports"/>
    <s v="Pacific"/>
    <s v="Seattle Customs District "/>
    <s v="All"/>
    <s v="All"/>
    <n v="2017"/>
    <x v="1"/>
    <n v="2017"/>
    <n v="515"/>
    <n v="592001114"/>
    <s v="Canada"/>
  </r>
  <r>
    <s v="All"/>
    <s v="All"/>
    <x v="0"/>
    <x v="6"/>
    <s v="Non-Border Ports"/>
    <s v="Continental"/>
    <s v="St Louis Customs District "/>
    <s v="All"/>
    <s v="All"/>
    <n v="2017"/>
    <x v="1"/>
    <n v="2017"/>
    <n v="516"/>
    <n v="61232"/>
    <s v="Canada"/>
  </r>
  <r>
    <s v="All"/>
    <s v="All"/>
    <x v="1"/>
    <x v="6"/>
    <s v="Non-Border Ports"/>
    <s v="Continental"/>
    <s v="St Louis Customs District "/>
    <s v="All"/>
    <s v="All"/>
    <n v="2017"/>
    <x v="1"/>
    <n v="2017"/>
    <n v="516"/>
    <n v="397122"/>
    <s v="Canada"/>
  </r>
  <r>
    <s v="All"/>
    <s v="All"/>
    <x v="0"/>
    <x v="6"/>
    <s v="Non-Border Ports"/>
    <s v="Gulf Coast"/>
    <s v="Tampa Customs District "/>
    <s v="All"/>
    <s v="All"/>
    <n v="2017"/>
    <x v="1"/>
    <n v="2017"/>
    <n v="517"/>
    <n v="2476766447"/>
    <s v="Canada"/>
  </r>
  <r>
    <s v="All"/>
    <s v="All"/>
    <x v="1"/>
    <x v="6"/>
    <s v="Non-Border Ports"/>
    <s v="Gulf Coast"/>
    <s v="Tampa Customs District "/>
    <s v="All"/>
    <s v="All"/>
    <n v="2017"/>
    <x v="1"/>
    <n v="2017"/>
    <n v="517"/>
    <n v="319727024"/>
    <s v="Canada"/>
  </r>
  <r>
    <s v="All"/>
    <s v="All"/>
    <x v="0"/>
    <x v="6"/>
    <s v="Non-Border Ports"/>
    <s v="Atlantic"/>
    <s v="Virgin Islands(USA) Customs District "/>
    <s v="All"/>
    <s v="All"/>
    <n v="2017"/>
    <x v="1"/>
    <n v="2017"/>
    <n v="518"/>
    <n v="123275904"/>
    <s v="Canada"/>
  </r>
  <r>
    <s v="All"/>
    <s v="All"/>
    <x v="1"/>
    <x v="6"/>
    <s v="Non-Border Ports"/>
    <s v="Atlantic"/>
    <s v="Virgin Islands(USA) Customs District "/>
    <s v="All"/>
    <s v="All"/>
    <n v="2017"/>
    <x v="1"/>
    <n v="2017"/>
    <n v="518"/>
    <n v="39073740"/>
    <s v="Canada"/>
  </r>
  <r>
    <m/>
    <m/>
    <x v="2"/>
    <x v="8"/>
    <m/>
    <m/>
    <m/>
    <m/>
    <m/>
    <m/>
    <x v="2"/>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3">
  <r>
    <s v="All"/>
    <s v="All"/>
    <x v="0"/>
    <x v="0"/>
    <s v="Northern Border Ports"/>
    <s v="Pacific"/>
    <s v="Anchorage Customs District "/>
    <s v="All"/>
    <s v="All"/>
    <n v="2017"/>
    <x v="0"/>
    <n v="2017"/>
    <n v="1"/>
    <n v="81876"/>
    <s v="Mexico"/>
  </r>
  <r>
    <s v="All"/>
    <s v="All"/>
    <x v="1"/>
    <x v="0"/>
    <s v="Northern Border Ports"/>
    <s v="Pacific"/>
    <s v="Anchorage Customs District "/>
    <s v="All"/>
    <s v="All"/>
    <n v="2017"/>
    <x v="0"/>
    <n v="2017"/>
    <n v="1"/>
    <n v="24966873"/>
    <s v="Mexico"/>
  </r>
  <r>
    <s v="All"/>
    <s v="All"/>
    <x v="0"/>
    <x v="0"/>
    <s v="Non-Border Ports"/>
    <s v="Atlantic"/>
    <s v="Baltimore Customs District "/>
    <s v="All"/>
    <s v="All"/>
    <n v="2017"/>
    <x v="0"/>
    <n v="2017"/>
    <n v="2"/>
    <n v="11605"/>
    <s v="Mexico"/>
  </r>
  <r>
    <s v="All"/>
    <s v="All"/>
    <x v="1"/>
    <x v="0"/>
    <s v="Non-Border Ports"/>
    <s v="Atlantic"/>
    <s v="Baltimore Customs District "/>
    <s v="All"/>
    <s v="All"/>
    <n v="2017"/>
    <x v="0"/>
    <n v="2017"/>
    <n v="2"/>
    <n v="2216661"/>
    <s v="Mexico"/>
  </r>
  <r>
    <s v="All"/>
    <s v="All"/>
    <x v="0"/>
    <x v="0"/>
    <s v="Non-Border Ports"/>
    <s v="Atlantic"/>
    <s v="Boston Customs District "/>
    <s v="All"/>
    <s v="All"/>
    <n v="2017"/>
    <x v="0"/>
    <n v="2017"/>
    <n v="3"/>
    <n v="132730"/>
    <s v="Mexico"/>
  </r>
  <r>
    <s v="All"/>
    <s v="All"/>
    <x v="1"/>
    <x v="0"/>
    <s v="Non-Border Ports"/>
    <s v="Atlantic"/>
    <s v="Boston Customs District "/>
    <s v="All"/>
    <s v="All"/>
    <n v="2017"/>
    <x v="0"/>
    <n v="2017"/>
    <n v="3"/>
    <n v="31784650"/>
    <s v="Mexico"/>
  </r>
  <r>
    <s v="All"/>
    <s v="All"/>
    <x v="0"/>
    <x v="0"/>
    <s v="Northern Border Ports"/>
    <s v="Great Lakes"/>
    <s v="Buffalo Customs District "/>
    <s v="All"/>
    <s v="All"/>
    <n v="2017"/>
    <x v="0"/>
    <n v="2017"/>
    <n v="4"/>
    <n v="14837"/>
    <s v="Mexico"/>
  </r>
  <r>
    <s v="All"/>
    <s v="All"/>
    <x v="1"/>
    <x v="0"/>
    <s v="Northern Border Ports"/>
    <s v="Great Lakes"/>
    <s v="Buffalo Customs District "/>
    <s v="All"/>
    <s v="All"/>
    <n v="2017"/>
    <x v="0"/>
    <n v="2017"/>
    <n v="4"/>
    <n v="619038"/>
    <s v="Mexico"/>
  </r>
  <r>
    <s v="All"/>
    <s v="All"/>
    <x v="0"/>
    <x v="0"/>
    <s v="Non-Border Ports"/>
    <s v="Great Lakes"/>
    <s v="Buffalo Customs District "/>
    <s v="All"/>
    <s v="All"/>
    <n v="2017"/>
    <x v="0"/>
    <n v="2017"/>
    <n v="5"/>
    <n v="732"/>
    <s v="Mexico"/>
  </r>
  <r>
    <s v="All"/>
    <s v="All"/>
    <x v="1"/>
    <x v="0"/>
    <s v="Non-Border Ports"/>
    <s v="Great Lakes"/>
    <s v="Buffalo Customs District "/>
    <s v="All"/>
    <s v="All"/>
    <n v="2017"/>
    <x v="0"/>
    <n v="2017"/>
    <n v="5"/>
    <n v="44786"/>
    <s v="Mexico"/>
  </r>
  <r>
    <s v="All"/>
    <s v="All"/>
    <x v="0"/>
    <x v="0"/>
    <s v="Non-Border Ports"/>
    <s v="Atlantic"/>
    <s v="Charleston Customs District "/>
    <s v="All"/>
    <s v="All"/>
    <n v="2017"/>
    <x v="0"/>
    <n v="2017"/>
    <n v="6"/>
    <n v="248455"/>
    <s v="Mexico"/>
  </r>
  <r>
    <s v="All"/>
    <s v="All"/>
    <x v="1"/>
    <x v="0"/>
    <s v="Non-Border Ports"/>
    <s v="Atlantic"/>
    <s v="Charleston Customs District "/>
    <s v="All"/>
    <s v="All"/>
    <n v="2017"/>
    <x v="0"/>
    <n v="2017"/>
    <n v="6"/>
    <n v="3629367"/>
    <s v="Mexico"/>
  </r>
  <r>
    <s v="All"/>
    <s v="All"/>
    <x v="0"/>
    <x v="0"/>
    <s v="Non-Border Ports"/>
    <s v="Continental"/>
    <s v="Charlotte Customs District "/>
    <s v="All"/>
    <s v="All"/>
    <n v="2017"/>
    <x v="0"/>
    <n v="2017"/>
    <n v="7"/>
    <n v="129295"/>
    <s v="Mexico"/>
  </r>
  <r>
    <s v="All"/>
    <s v="All"/>
    <x v="1"/>
    <x v="0"/>
    <s v="Non-Border Ports"/>
    <s v="Continental"/>
    <s v="Charlotte Customs District "/>
    <s v="All"/>
    <s v="All"/>
    <n v="2017"/>
    <x v="0"/>
    <n v="2017"/>
    <n v="7"/>
    <n v="11156887"/>
    <s v="Mexico"/>
  </r>
  <r>
    <s v="All"/>
    <s v="All"/>
    <x v="0"/>
    <x v="0"/>
    <s v="Non-Border Ports"/>
    <s v="Great Lakes"/>
    <s v="Chicago Customs District "/>
    <s v="All"/>
    <s v="All"/>
    <n v="2017"/>
    <x v="0"/>
    <n v="2017"/>
    <n v="8"/>
    <n v="2587986"/>
    <s v="Mexico"/>
  </r>
  <r>
    <s v="All"/>
    <s v="All"/>
    <x v="1"/>
    <x v="0"/>
    <s v="Non-Border Ports"/>
    <s v="Great Lakes"/>
    <s v="Chicago Customs District "/>
    <s v="All"/>
    <s v="All"/>
    <n v="2017"/>
    <x v="0"/>
    <n v="2017"/>
    <n v="8"/>
    <n v="438377977"/>
    <s v="Mexico"/>
  </r>
  <r>
    <s v="All"/>
    <s v="All"/>
    <x v="0"/>
    <x v="0"/>
    <s v="Non-Border Ports"/>
    <s v="Great Lakes"/>
    <s v="Cleveland Ohio Customs District "/>
    <s v="All"/>
    <s v="All"/>
    <n v="2017"/>
    <x v="0"/>
    <n v="2017"/>
    <n v="9"/>
    <n v="11413758"/>
    <s v="Mexico"/>
  </r>
  <r>
    <s v="All"/>
    <s v="All"/>
    <x v="1"/>
    <x v="0"/>
    <s v="Non-Border Ports"/>
    <s v="Great Lakes"/>
    <s v="Cleveland Ohio Customs District "/>
    <s v="All"/>
    <s v="All"/>
    <n v="2017"/>
    <x v="0"/>
    <n v="2017"/>
    <n v="9"/>
    <n v="1114695361"/>
    <s v="Mexico"/>
  </r>
  <r>
    <s v="All"/>
    <s v="All"/>
    <x v="0"/>
    <x v="0"/>
    <s v="Non-Border Ports"/>
    <s v="Pacific"/>
    <s v="Columbia-Snake Customs District "/>
    <s v="All"/>
    <s v="All"/>
    <n v="2017"/>
    <x v="0"/>
    <n v="2017"/>
    <n v="10"/>
    <n v="12605"/>
    <s v="Mexico"/>
  </r>
  <r>
    <s v="All"/>
    <s v="All"/>
    <x v="1"/>
    <x v="0"/>
    <s v="Non-Border Ports"/>
    <s v="Pacific"/>
    <s v="Columbia-Snake Customs District "/>
    <s v="All"/>
    <s v="All"/>
    <n v="2017"/>
    <x v="0"/>
    <n v="2017"/>
    <n v="10"/>
    <n v="1427913"/>
    <s v="Mexico"/>
  </r>
  <r>
    <s v="All"/>
    <s v="All"/>
    <x v="0"/>
    <x v="0"/>
    <s v="Non-Border Ports"/>
    <s v="Continental"/>
    <s v="Dallas/Ft Worth Customs District "/>
    <s v="All"/>
    <s v="All"/>
    <n v="2017"/>
    <x v="0"/>
    <n v="2017"/>
    <n v="11"/>
    <n v="4368566"/>
    <s v="Mexico"/>
  </r>
  <r>
    <s v="All"/>
    <s v="All"/>
    <x v="1"/>
    <x v="0"/>
    <s v="Non-Border Ports"/>
    <s v="Continental"/>
    <s v="Dallas/Ft Worth Customs District "/>
    <s v="All"/>
    <s v="All"/>
    <n v="2017"/>
    <x v="0"/>
    <n v="2017"/>
    <n v="11"/>
    <n v="449086385"/>
    <s v="Mexico"/>
  </r>
  <r>
    <s v="All"/>
    <s v="All"/>
    <x v="0"/>
    <x v="0"/>
    <s v="Northern Border Ports"/>
    <s v="Great Lakes"/>
    <s v="Detroit Customs District "/>
    <s v="All"/>
    <s v="All"/>
    <n v="2017"/>
    <x v="0"/>
    <n v="2017"/>
    <n v="12"/>
    <n v="29281"/>
    <s v="Mexico"/>
  </r>
  <r>
    <s v="All"/>
    <s v="All"/>
    <x v="1"/>
    <x v="0"/>
    <s v="Northern Border Ports"/>
    <s v="Great Lakes"/>
    <s v="Detroit Customs District "/>
    <s v="All"/>
    <s v="All"/>
    <n v="2017"/>
    <x v="0"/>
    <n v="2017"/>
    <n v="12"/>
    <n v="1636695"/>
    <s v="Mexico"/>
  </r>
  <r>
    <s v="All"/>
    <s v="All"/>
    <x v="0"/>
    <x v="0"/>
    <s v="Non-Border Ports"/>
    <s v="Great Lakes"/>
    <s v="Detroit Customs District "/>
    <s v="All"/>
    <s v="All"/>
    <n v="2017"/>
    <x v="0"/>
    <n v="2017"/>
    <n v="13"/>
    <n v="1236393"/>
    <s v="Mexico"/>
  </r>
  <r>
    <s v="All"/>
    <s v="All"/>
    <x v="1"/>
    <x v="0"/>
    <s v="Non-Border Ports"/>
    <s v="Great Lakes"/>
    <s v="Detroit Customs District "/>
    <s v="All"/>
    <s v="All"/>
    <n v="2017"/>
    <x v="0"/>
    <n v="2017"/>
    <n v="13"/>
    <n v="24058683"/>
    <s v="Mexico"/>
  </r>
  <r>
    <s v="All"/>
    <s v="All"/>
    <x v="0"/>
    <x v="0"/>
    <s v="Southern Border Ports"/>
    <s v="Continental"/>
    <s v="El Paso Customs District "/>
    <s v="All"/>
    <s v="All"/>
    <n v="2017"/>
    <x v="0"/>
    <n v="2017"/>
    <n v="14"/>
    <n v="883505"/>
    <s v="Mexico"/>
  </r>
  <r>
    <s v="All"/>
    <s v="All"/>
    <x v="1"/>
    <x v="0"/>
    <s v="Southern Border Ports"/>
    <s v="Continental"/>
    <s v="El Paso Customs District "/>
    <s v="All"/>
    <s v="All"/>
    <n v="2017"/>
    <x v="0"/>
    <n v="2017"/>
    <n v="14"/>
    <n v="195123680"/>
    <s v="Mexico"/>
  </r>
  <r>
    <s v="All"/>
    <s v="All"/>
    <x v="0"/>
    <x v="0"/>
    <s v="Non-Border Ports"/>
    <s v="Continental"/>
    <s v="El Paso Customs District "/>
    <s v="All"/>
    <s v="All"/>
    <n v="2017"/>
    <x v="0"/>
    <n v="2017"/>
    <n v="15"/>
    <n v="7258"/>
    <s v="Mexico"/>
  </r>
  <r>
    <s v="All"/>
    <s v="All"/>
    <x v="1"/>
    <x v="0"/>
    <s v="Non-Border Ports"/>
    <s v="Continental"/>
    <s v="El Paso Customs District "/>
    <s v="All"/>
    <s v="All"/>
    <n v="2017"/>
    <x v="0"/>
    <n v="2017"/>
    <n v="15"/>
    <n v="770835"/>
    <s v="Mexico"/>
  </r>
  <r>
    <s v="All"/>
    <s v="All"/>
    <x v="0"/>
    <x v="0"/>
    <s v="Northern Border Ports"/>
    <s v="Continental"/>
    <s v="Great Falls Customs District "/>
    <s v="All"/>
    <s v="All"/>
    <n v="2017"/>
    <x v="0"/>
    <n v="2017"/>
    <n v="16"/>
    <n v="19937"/>
    <s v="Mexico"/>
  </r>
  <r>
    <s v="All"/>
    <s v="All"/>
    <x v="1"/>
    <x v="0"/>
    <s v="Northern Border Ports"/>
    <s v="Continental"/>
    <s v="Great Falls Customs District "/>
    <s v="All"/>
    <s v="All"/>
    <n v="2017"/>
    <x v="0"/>
    <n v="2017"/>
    <n v="16"/>
    <n v="6692554"/>
    <s v="Mexico"/>
  </r>
  <r>
    <s v="All"/>
    <s v="All"/>
    <x v="0"/>
    <x v="0"/>
    <s v="Southern Border Ports"/>
    <s v="Continental"/>
    <s v="Great Falls Customs District "/>
    <s v="All"/>
    <s v="All"/>
    <n v="2017"/>
    <x v="0"/>
    <n v="2017"/>
    <n v="17"/>
    <n v="25878"/>
    <s v="Mexico"/>
  </r>
  <r>
    <s v="All"/>
    <s v="All"/>
    <x v="1"/>
    <x v="0"/>
    <s v="Southern Border Ports"/>
    <s v="Continental"/>
    <s v="Great Falls Customs District "/>
    <s v="All"/>
    <s v="All"/>
    <n v="2017"/>
    <x v="0"/>
    <n v="2017"/>
    <n v="17"/>
    <n v="6747054"/>
    <s v="Mexico"/>
  </r>
  <r>
    <s v="All"/>
    <s v="All"/>
    <x v="0"/>
    <x v="0"/>
    <s v="Non-Border Ports"/>
    <s v="Gulf Coast"/>
    <s v="Houston-Galveston Customs District "/>
    <s v="All"/>
    <s v="All"/>
    <n v="2017"/>
    <x v="0"/>
    <n v="2017"/>
    <n v="18"/>
    <n v="174968"/>
    <s v="Mexico"/>
  </r>
  <r>
    <s v="All"/>
    <s v="All"/>
    <x v="1"/>
    <x v="0"/>
    <s v="Non-Border Ports"/>
    <s v="Gulf Coast"/>
    <s v="Houston-Galveston Customs District "/>
    <s v="All"/>
    <s v="All"/>
    <n v="2017"/>
    <x v="0"/>
    <n v="2017"/>
    <n v="18"/>
    <n v="26234403"/>
    <s v="Mexico"/>
  </r>
  <r>
    <s v="All"/>
    <s v="All"/>
    <x v="0"/>
    <x v="0"/>
    <s v="Southern Border Ports"/>
    <s v="Continental"/>
    <s v="Laredo Customs District "/>
    <s v="All"/>
    <s v="All"/>
    <n v="2017"/>
    <x v="0"/>
    <n v="2017"/>
    <n v="19"/>
    <n v="3801424"/>
    <s v="Mexico"/>
  </r>
  <r>
    <s v="All"/>
    <s v="All"/>
    <x v="1"/>
    <x v="0"/>
    <s v="Southern Border Ports"/>
    <s v="Continental"/>
    <s v="Laredo Customs District "/>
    <s v="All"/>
    <s v="All"/>
    <n v="2017"/>
    <x v="0"/>
    <n v="2017"/>
    <n v="19"/>
    <n v="170226779"/>
    <s v="Mexico"/>
  </r>
  <r>
    <s v="All"/>
    <s v="All"/>
    <x v="0"/>
    <x v="0"/>
    <s v="Southern Border Ports"/>
    <s v="Gulf Coast"/>
    <s v="Laredo Customs District "/>
    <s v="All"/>
    <s v="All"/>
    <n v="2017"/>
    <x v="0"/>
    <n v="2017"/>
    <n v="20"/>
    <n v="124362"/>
    <s v="Mexico"/>
  </r>
  <r>
    <s v="All"/>
    <s v="All"/>
    <x v="1"/>
    <x v="0"/>
    <s v="Southern Border Ports"/>
    <s v="Gulf Coast"/>
    <s v="Laredo Customs District "/>
    <s v="All"/>
    <s v="All"/>
    <n v="2017"/>
    <x v="0"/>
    <n v="2017"/>
    <n v="20"/>
    <n v="374762647"/>
    <s v="Mexico"/>
  </r>
  <r>
    <s v="All"/>
    <s v="All"/>
    <x v="0"/>
    <x v="0"/>
    <s v="Non-Border Ports"/>
    <s v="Pacific"/>
    <s v="Los Angeles Customs District "/>
    <s v="All"/>
    <s v="All"/>
    <n v="2017"/>
    <x v="0"/>
    <n v="2017"/>
    <n v="21"/>
    <n v="5699139"/>
    <s v="Mexico"/>
  </r>
  <r>
    <s v="All"/>
    <s v="All"/>
    <x v="1"/>
    <x v="0"/>
    <s v="Non-Border Ports"/>
    <s v="Pacific"/>
    <s v="Los Angeles Customs District "/>
    <s v="All"/>
    <s v="All"/>
    <n v="2017"/>
    <x v="0"/>
    <n v="2017"/>
    <n v="21"/>
    <n v="1387679018"/>
    <s v="Mexico"/>
  </r>
  <r>
    <s v="All"/>
    <s v="All"/>
    <x v="0"/>
    <x v="0"/>
    <s v="Non-Border Ports"/>
    <s v="Atlantic"/>
    <s v="Miami Customs District "/>
    <s v="All"/>
    <s v="All"/>
    <n v="2017"/>
    <x v="0"/>
    <n v="2017"/>
    <n v="22"/>
    <n v="5983669"/>
    <s v="Mexico"/>
  </r>
  <r>
    <s v="All"/>
    <s v="All"/>
    <x v="1"/>
    <x v="0"/>
    <s v="Non-Border Ports"/>
    <s v="Atlantic"/>
    <s v="Miami Customs District "/>
    <s v="All"/>
    <s v="All"/>
    <n v="2017"/>
    <x v="0"/>
    <n v="2017"/>
    <n v="22"/>
    <n v="896585639"/>
    <s v="Mexico"/>
  </r>
  <r>
    <s v="All"/>
    <s v="All"/>
    <x v="0"/>
    <x v="0"/>
    <s v="Non-Border Ports"/>
    <s v="Great Lakes"/>
    <s v="Milwaukee Customs District "/>
    <s v="All"/>
    <s v="All"/>
    <n v="2017"/>
    <x v="0"/>
    <n v="2017"/>
    <n v="23"/>
    <n v="23654"/>
    <s v="Mexico"/>
  </r>
  <r>
    <s v="All"/>
    <s v="All"/>
    <x v="1"/>
    <x v="0"/>
    <s v="Non-Border Ports"/>
    <s v="Great Lakes"/>
    <s v="Milwaukee Customs District "/>
    <s v="All"/>
    <s v="All"/>
    <n v="2017"/>
    <x v="0"/>
    <n v="2017"/>
    <n v="23"/>
    <n v="418743"/>
    <s v="Mexico"/>
  </r>
  <r>
    <s v="All"/>
    <s v="All"/>
    <x v="0"/>
    <x v="0"/>
    <s v="Non-Border Ports"/>
    <s v="Continental"/>
    <s v="Minneapolis Customs District "/>
    <s v="All"/>
    <s v="All"/>
    <n v="2017"/>
    <x v="0"/>
    <n v="2017"/>
    <n v="24"/>
    <n v="21775"/>
    <s v="Mexico"/>
  </r>
  <r>
    <s v="All"/>
    <s v="All"/>
    <x v="1"/>
    <x v="0"/>
    <s v="Non-Border Ports"/>
    <s v="Continental"/>
    <s v="Minneapolis Customs District "/>
    <s v="All"/>
    <s v="All"/>
    <n v="2017"/>
    <x v="0"/>
    <n v="2017"/>
    <n v="24"/>
    <n v="2914620"/>
    <s v="Mexico"/>
  </r>
  <r>
    <s v="All"/>
    <s v="All"/>
    <x v="0"/>
    <x v="0"/>
    <s v="Non-Border Ports"/>
    <s v="Gulf Coast"/>
    <s v="Mobile Customs District "/>
    <s v="All"/>
    <s v="All"/>
    <n v="2017"/>
    <x v="0"/>
    <n v="2017"/>
    <n v="25"/>
    <n v="165254"/>
    <s v="Mexico"/>
  </r>
  <r>
    <s v="All"/>
    <s v="All"/>
    <x v="1"/>
    <x v="0"/>
    <s v="Non-Border Ports"/>
    <s v="Gulf Coast"/>
    <s v="Mobile Customs District "/>
    <s v="All"/>
    <s v="All"/>
    <n v="2017"/>
    <x v="0"/>
    <n v="2017"/>
    <n v="25"/>
    <n v="16540068"/>
    <s v="Mexico"/>
  </r>
  <r>
    <s v="All"/>
    <s v="All"/>
    <x v="0"/>
    <x v="0"/>
    <s v="Non-Border Ports"/>
    <s v="Continental"/>
    <s v="New Orleans Customs District "/>
    <s v="All"/>
    <s v="All"/>
    <n v="2017"/>
    <x v="0"/>
    <n v="2017"/>
    <n v="26"/>
    <n v="64479"/>
    <s v="Mexico"/>
  </r>
  <r>
    <s v="All"/>
    <s v="All"/>
    <x v="1"/>
    <x v="0"/>
    <s v="Non-Border Ports"/>
    <s v="Continental"/>
    <s v="New Orleans Customs District "/>
    <s v="All"/>
    <s v="All"/>
    <n v="2017"/>
    <x v="0"/>
    <n v="2017"/>
    <n v="26"/>
    <n v="9741272"/>
    <s v="Mexico"/>
  </r>
  <r>
    <s v="All"/>
    <s v="All"/>
    <x v="0"/>
    <x v="0"/>
    <s v="Non-Border Ports"/>
    <s v="Gulf Coast"/>
    <s v="New Orleans Customs District "/>
    <s v="All"/>
    <s v="All"/>
    <n v="2017"/>
    <x v="0"/>
    <n v="2017"/>
    <n v="27"/>
    <n v="13913815"/>
    <s v="Mexico"/>
  </r>
  <r>
    <s v="All"/>
    <s v="All"/>
    <x v="1"/>
    <x v="0"/>
    <s v="Non-Border Ports"/>
    <s v="Gulf Coast"/>
    <s v="New Orleans Customs District "/>
    <s v="All"/>
    <s v="All"/>
    <n v="2017"/>
    <x v="0"/>
    <n v="2017"/>
    <n v="27"/>
    <n v="2140355850"/>
    <s v="Mexico"/>
  </r>
  <r>
    <s v="All"/>
    <s v="All"/>
    <x v="0"/>
    <x v="0"/>
    <s v="Non-Border Ports"/>
    <s v="Atlantic"/>
    <s v="New York City Customs District "/>
    <s v="All"/>
    <s v="All"/>
    <n v="2017"/>
    <x v="0"/>
    <n v="2017"/>
    <n v="28"/>
    <n v="3254436"/>
    <s v="Mexico"/>
  </r>
  <r>
    <s v="All"/>
    <s v="All"/>
    <x v="1"/>
    <x v="0"/>
    <s v="Non-Border Ports"/>
    <s v="Atlantic"/>
    <s v="New York City Customs District "/>
    <s v="All"/>
    <s v="All"/>
    <n v="2017"/>
    <x v="0"/>
    <n v="2017"/>
    <n v="28"/>
    <n v="586800339"/>
    <s v="Mexico"/>
  </r>
  <r>
    <s v="All"/>
    <s v="All"/>
    <x v="0"/>
    <x v="0"/>
    <s v="Southern Border Ports"/>
    <s v="Continental"/>
    <s v="Nogales Customs District "/>
    <s v="All"/>
    <s v="All"/>
    <n v="2017"/>
    <x v="0"/>
    <n v="2017"/>
    <n v="29"/>
    <n v="128366"/>
    <s v="Mexico"/>
  </r>
  <r>
    <s v="All"/>
    <s v="All"/>
    <x v="1"/>
    <x v="0"/>
    <s v="Southern Border Ports"/>
    <s v="Continental"/>
    <s v="Nogales Customs District "/>
    <s v="All"/>
    <s v="All"/>
    <n v="2017"/>
    <x v="0"/>
    <n v="2017"/>
    <n v="29"/>
    <n v="11557602"/>
    <s v="Mexico"/>
  </r>
  <r>
    <s v="All"/>
    <s v="All"/>
    <x v="0"/>
    <x v="0"/>
    <s v="Non-Border Ports"/>
    <s v="Continental"/>
    <s v="Nogales Customs District "/>
    <s v="All"/>
    <s v="All"/>
    <n v="2017"/>
    <x v="0"/>
    <n v="2017"/>
    <n v="30"/>
    <n v="89006"/>
    <s v="Mexico"/>
  </r>
  <r>
    <s v="All"/>
    <s v="All"/>
    <x v="1"/>
    <x v="0"/>
    <s v="Non-Border Ports"/>
    <s v="Continental"/>
    <s v="Nogales Customs District "/>
    <s v="All"/>
    <s v="All"/>
    <n v="2017"/>
    <x v="0"/>
    <n v="2017"/>
    <n v="30"/>
    <n v="31449867"/>
    <s v="Mexico"/>
  </r>
  <r>
    <s v="All"/>
    <s v="All"/>
    <x v="0"/>
    <x v="0"/>
    <s v="Non-Border Ports"/>
    <s v="Atlantic"/>
    <s v="Norfolk Customs District "/>
    <s v="All"/>
    <s v="All"/>
    <n v="2017"/>
    <x v="0"/>
    <n v="2017"/>
    <n v="31"/>
    <n v="2130"/>
    <s v="Mexico"/>
  </r>
  <r>
    <s v="All"/>
    <s v="All"/>
    <x v="1"/>
    <x v="0"/>
    <s v="Non-Border Ports"/>
    <s v="Atlantic"/>
    <s v="Norfolk Customs District "/>
    <s v="All"/>
    <s v="All"/>
    <n v="2017"/>
    <x v="0"/>
    <n v="2017"/>
    <n v="31"/>
    <n v="297559"/>
    <s v="Mexico"/>
  </r>
  <r>
    <s v="All"/>
    <s v="All"/>
    <x v="0"/>
    <x v="0"/>
    <s v="Non-Border Ports"/>
    <s v="Atlantic"/>
    <s v="Philadelphia Customs District "/>
    <s v="All"/>
    <s v="All"/>
    <n v="2017"/>
    <x v="0"/>
    <n v="2017"/>
    <n v="32"/>
    <n v="489632"/>
    <s v="Mexico"/>
  </r>
  <r>
    <s v="All"/>
    <s v="All"/>
    <x v="1"/>
    <x v="0"/>
    <s v="Non-Border Ports"/>
    <s v="Atlantic"/>
    <s v="Philadelphia Customs District "/>
    <s v="All"/>
    <s v="All"/>
    <n v="2017"/>
    <x v="0"/>
    <n v="2017"/>
    <n v="32"/>
    <n v="219651350"/>
    <s v="Mexico"/>
  </r>
  <r>
    <s v="All"/>
    <s v="All"/>
    <x v="0"/>
    <x v="0"/>
    <s v="Non-Border Ports"/>
    <s v="Gulf Coast"/>
    <s v="Port Arthur Customs District "/>
    <s v="All"/>
    <s v="All"/>
    <n v="2017"/>
    <x v="0"/>
    <n v="2017"/>
    <n v="33"/>
    <n v="11"/>
    <s v="Mexico"/>
  </r>
  <r>
    <s v="All"/>
    <s v="All"/>
    <x v="1"/>
    <x v="0"/>
    <s v="Non-Border Ports"/>
    <s v="Gulf Coast"/>
    <s v="Port Arthur Customs District "/>
    <s v="All"/>
    <s v="All"/>
    <n v="2017"/>
    <x v="0"/>
    <n v="2017"/>
    <n v="33"/>
    <n v="3393"/>
    <s v="Mexico"/>
  </r>
  <r>
    <s v="All"/>
    <s v="All"/>
    <x v="0"/>
    <x v="0"/>
    <s v="Northern Border Ports"/>
    <s v="Atlantic"/>
    <s v="Portland Customs District "/>
    <s v="All"/>
    <s v="All"/>
    <n v="2017"/>
    <x v="0"/>
    <n v="2017"/>
    <n v="34"/>
    <n v="1716"/>
    <s v="Mexico"/>
  </r>
  <r>
    <s v="All"/>
    <s v="All"/>
    <x v="1"/>
    <x v="0"/>
    <s v="Northern Border Ports"/>
    <s v="Atlantic"/>
    <s v="Portland Customs District "/>
    <s v="All"/>
    <s v="All"/>
    <n v="2017"/>
    <x v="0"/>
    <n v="2017"/>
    <n v="34"/>
    <n v="340380"/>
    <s v="Mexico"/>
  </r>
  <r>
    <s v="All"/>
    <s v="All"/>
    <x v="0"/>
    <x v="0"/>
    <s v="Southern Border Ports"/>
    <s v="Continental"/>
    <s v="San Diego Customs District "/>
    <s v="All"/>
    <s v="All"/>
    <n v="2017"/>
    <x v="0"/>
    <n v="2017"/>
    <n v="35"/>
    <n v="231"/>
    <s v="Mexico"/>
  </r>
  <r>
    <s v="All"/>
    <s v="All"/>
    <x v="1"/>
    <x v="0"/>
    <s v="Southern Border Ports"/>
    <s v="Continental"/>
    <s v="San Diego Customs District "/>
    <s v="All"/>
    <s v="All"/>
    <n v="2017"/>
    <x v="0"/>
    <n v="2017"/>
    <n v="35"/>
    <n v="51938"/>
    <s v="Mexico"/>
  </r>
  <r>
    <s v="All"/>
    <s v="All"/>
    <x v="0"/>
    <x v="0"/>
    <s v="Southern Border Ports"/>
    <s v="Pacific"/>
    <s v="San Diego Customs District "/>
    <s v="All"/>
    <s v="All"/>
    <n v="2017"/>
    <x v="0"/>
    <n v="2017"/>
    <n v="36"/>
    <n v="16139"/>
    <s v="Mexico"/>
  </r>
  <r>
    <s v="All"/>
    <s v="All"/>
    <x v="1"/>
    <x v="0"/>
    <s v="Southern Border Ports"/>
    <s v="Pacific"/>
    <s v="San Diego Customs District "/>
    <s v="All"/>
    <s v="All"/>
    <n v="2017"/>
    <x v="0"/>
    <n v="2017"/>
    <n v="36"/>
    <n v="1129124"/>
    <s v="Mexico"/>
  </r>
  <r>
    <s v="All"/>
    <s v="All"/>
    <x v="0"/>
    <x v="0"/>
    <s v="Non-Border Ports"/>
    <s v="Pacific"/>
    <s v="San Diego Customs District "/>
    <s v="All"/>
    <s v="All"/>
    <n v="2017"/>
    <x v="0"/>
    <n v="2017"/>
    <n v="37"/>
    <n v="49108"/>
    <s v="Mexico"/>
  </r>
  <r>
    <s v="All"/>
    <s v="All"/>
    <x v="1"/>
    <x v="0"/>
    <s v="Non-Border Ports"/>
    <s v="Pacific"/>
    <s v="San Diego Customs District "/>
    <s v="All"/>
    <s v="All"/>
    <n v="2017"/>
    <x v="0"/>
    <n v="2017"/>
    <n v="37"/>
    <n v="13161750"/>
    <s v="Mexico"/>
  </r>
  <r>
    <s v="All"/>
    <s v="All"/>
    <x v="0"/>
    <x v="0"/>
    <s v="Non-Border Ports"/>
    <s v="Pacific"/>
    <s v="San Francisco Customs District "/>
    <s v="All"/>
    <s v="All"/>
    <n v="2017"/>
    <x v="0"/>
    <n v="2017"/>
    <n v="38"/>
    <n v="1153276"/>
    <s v="Mexico"/>
  </r>
  <r>
    <s v="All"/>
    <s v="All"/>
    <x v="1"/>
    <x v="0"/>
    <s v="Non-Border Ports"/>
    <s v="Pacific"/>
    <s v="San Francisco Customs District "/>
    <s v="All"/>
    <s v="All"/>
    <n v="2017"/>
    <x v="0"/>
    <n v="2017"/>
    <n v="38"/>
    <n v="621934634"/>
    <s v="Mexico"/>
  </r>
  <r>
    <s v="All"/>
    <s v="All"/>
    <x v="0"/>
    <x v="0"/>
    <s v="Non-Border Ports"/>
    <s v="Atlantic"/>
    <s v="San Juan Customs District "/>
    <s v="All"/>
    <s v="All"/>
    <n v="2017"/>
    <x v="0"/>
    <n v="2017"/>
    <n v="39"/>
    <n v="447204"/>
    <s v="Mexico"/>
  </r>
  <r>
    <s v="All"/>
    <s v="All"/>
    <x v="1"/>
    <x v="0"/>
    <s v="Non-Border Ports"/>
    <s v="Atlantic"/>
    <s v="San Juan Customs District "/>
    <s v="All"/>
    <s v="All"/>
    <n v="2017"/>
    <x v="0"/>
    <n v="2017"/>
    <n v="39"/>
    <n v="158249152"/>
    <s v="Mexico"/>
  </r>
  <r>
    <s v="All"/>
    <s v="All"/>
    <x v="0"/>
    <x v="0"/>
    <s v="Non-Border Ports"/>
    <s v="Atlantic"/>
    <s v="Savannah Customs District "/>
    <s v="All"/>
    <s v="All"/>
    <n v="2017"/>
    <x v="0"/>
    <n v="2017"/>
    <n v="40"/>
    <n v="275975"/>
    <s v="Mexico"/>
  </r>
  <r>
    <s v="All"/>
    <s v="All"/>
    <x v="1"/>
    <x v="0"/>
    <s v="Non-Border Ports"/>
    <s v="Atlantic"/>
    <s v="Savannah Customs District "/>
    <s v="All"/>
    <s v="All"/>
    <n v="2017"/>
    <x v="0"/>
    <n v="2017"/>
    <n v="40"/>
    <n v="71757411"/>
    <s v="Mexico"/>
  </r>
  <r>
    <s v="All"/>
    <s v="All"/>
    <x v="0"/>
    <x v="0"/>
    <s v="Northern Border Ports"/>
    <s v="Pacific"/>
    <s v="Seattle Customs District "/>
    <s v="All"/>
    <s v="All"/>
    <n v="2017"/>
    <x v="0"/>
    <n v="2017"/>
    <n v="41"/>
    <n v="147834"/>
    <s v="Mexico"/>
  </r>
  <r>
    <s v="All"/>
    <s v="All"/>
    <x v="1"/>
    <x v="0"/>
    <s v="Northern Border Ports"/>
    <s v="Pacific"/>
    <s v="Seattle Customs District "/>
    <s v="All"/>
    <s v="All"/>
    <n v="2017"/>
    <x v="0"/>
    <n v="2017"/>
    <n v="41"/>
    <n v="11630272"/>
    <s v="Mexico"/>
  </r>
  <r>
    <s v="All"/>
    <s v="All"/>
    <x v="0"/>
    <x v="0"/>
    <s v="Northern Border Ports"/>
    <s v="Continental"/>
    <s v="St Albans Customs District "/>
    <s v="All"/>
    <s v="All"/>
    <n v="2017"/>
    <x v="0"/>
    <n v="2017"/>
    <n v="42"/>
    <n v="220"/>
    <s v="Mexico"/>
  </r>
  <r>
    <s v="All"/>
    <s v="All"/>
    <x v="1"/>
    <x v="0"/>
    <s v="Northern Border Ports"/>
    <s v="Continental"/>
    <s v="St Albans Customs District "/>
    <s v="All"/>
    <s v="All"/>
    <n v="2017"/>
    <x v="0"/>
    <n v="2017"/>
    <n v="42"/>
    <n v="45864"/>
    <s v="Mexico"/>
  </r>
  <r>
    <s v="All"/>
    <s v="All"/>
    <x v="0"/>
    <x v="0"/>
    <s v="Non-Border Ports"/>
    <s v="Continental"/>
    <s v="St Louis Customs District "/>
    <s v="All"/>
    <s v="All"/>
    <n v="2017"/>
    <x v="0"/>
    <n v="2017"/>
    <n v="43"/>
    <n v="46863"/>
    <s v="Mexico"/>
  </r>
  <r>
    <s v="All"/>
    <s v="All"/>
    <x v="1"/>
    <x v="0"/>
    <s v="Non-Border Ports"/>
    <s v="Continental"/>
    <s v="St Louis Customs District "/>
    <s v="All"/>
    <s v="All"/>
    <n v="2017"/>
    <x v="0"/>
    <n v="2017"/>
    <n v="43"/>
    <n v="31738603"/>
    <s v="Mexico"/>
  </r>
  <r>
    <s v="All"/>
    <s v="All"/>
    <x v="0"/>
    <x v="0"/>
    <s v="Non-Border Ports"/>
    <s v="Gulf Coast"/>
    <s v="Tampa Customs District "/>
    <s v="All"/>
    <s v="All"/>
    <n v="2017"/>
    <x v="0"/>
    <n v="2017"/>
    <n v="44"/>
    <n v="92293"/>
    <s v="Mexico"/>
  </r>
  <r>
    <s v="All"/>
    <s v="All"/>
    <x v="1"/>
    <x v="0"/>
    <s v="Non-Border Ports"/>
    <s v="Gulf Coast"/>
    <s v="Tampa Customs District "/>
    <s v="All"/>
    <s v="All"/>
    <n v="2017"/>
    <x v="0"/>
    <n v="2017"/>
    <n v="44"/>
    <n v="67830518"/>
    <s v="Mexico"/>
  </r>
  <r>
    <s v="All"/>
    <s v="All"/>
    <x v="0"/>
    <x v="0"/>
    <s v="Non-Border Ports"/>
    <s v="Atlantic"/>
    <s v="Virgin Islands(USA) Customs District "/>
    <s v="All"/>
    <s v="All"/>
    <n v="2017"/>
    <x v="0"/>
    <n v="2017"/>
    <n v="45"/>
    <n v="9"/>
    <s v="Mexico"/>
  </r>
  <r>
    <s v="All"/>
    <s v="All"/>
    <x v="1"/>
    <x v="0"/>
    <s v="Non-Border Ports"/>
    <s v="Atlantic"/>
    <s v="Virgin Islands(USA) Customs District "/>
    <s v="All"/>
    <s v="All"/>
    <n v="2017"/>
    <x v="0"/>
    <n v="2017"/>
    <n v="45"/>
    <n v="130240"/>
    <s v="Mexico"/>
  </r>
  <r>
    <s v="All"/>
    <s v="All"/>
    <x v="0"/>
    <x v="0"/>
    <s v="Non-Border Ports"/>
    <s v="Continental"/>
    <s v="Washington DC Customs District "/>
    <s v="All"/>
    <s v="All"/>
    <n v="2017"/>
    <x v="0"/>
    <n v="2017"/>
    <n v="46"/>
    <n v="21099"/>
    <s v="Mexico"/>
  </r>
  <r>
    <s v="All"/>
    <s v="All"/>
    <x v="1"/>
    <x v="0"/>
    <s v="Non-Border Ports"/>
    <s v="Continental"/>
    <s v="Washington DC Customs District "/>
    <s v="All"/>
    <s v="All"/>
    <n v="2017"/>
    <x v="0"/>
    <n v="2017"/>
    <n v="46"/>
    <n v="12735326"/>
    <s v="Mexico"/>
  </r>
  <r>
    <s v="All"/>
    <s v="All"/>
    <x v="0"/>
    <x v="1"/>
    <s v="Border - Not Applicable"/>
    <m/>
    <s v="Mail Shipments (Export Only)"/>
    <s v="All"/>
    <s v="All"/>
    <n v="2017"/>
    <x v="0"/>
    <n v="2017"/>
    <n v="47"/>
    <n v="0"/>
    <s v="Mexico"/>
  </r>
  <r>
    <s v="All"/>
    <s v="All"/>
    <x v="1"/>
    <x v="1"/>
    <s v="Border - Not Applicable"/>
    <m/>
    <s v="Mail Shipments (Export Only)"/>
    <s v="All"/>
    <s v="All"/>
    <n v="2017"/>
    <x v="0"/>
    <n v="2017"/>
    <n v="47"/>
    <n v="2122348"/>
    <s v="Mexico"/>
  </r>
  <r>
    <s v="All"/>
    <s v="All"/>
    <x v="0"/>
    <x v="2"/>
    <s v="Northern Border Ports"/>
    <s v="Pacific"/>
    <s v="Anchorage Customs District "/>
    <s v="All"/>
    <s v="All"/>
    <n v="2017"/>
    <x v="0"/>
    <n v="2017"/>
    <n v="48"/>
    <n v="0"/>
    <s v="Mexico"/>
  </r>
  <r>
    <s v="All"/>
    <s v="All"/>
    <x v="1"/>
    <x v="2"/>
    <s v="Northern Border Ports"/>
    <s v="Pacific"/>
    <s v="Anchorage Customs District "/>
    <s v="All"/>
    <s v="All"/>
    <n v="2017"/>
    <x v="0"/>
    <n v="2017"/>
    <n v="48"/>
    <n v="2938"/>
    <s v="Mexico"/>
  </r>
  <r>
    <s v="All"/>
    <s v="All"/>
    <x v="0"/>
    <x v="2"/>
    <s v="Non-Border Ports"/>
    <s v="Atlantic"/>
    <s v="Boston Customs District "/>
    <s v="All"/>
    <s v="All"/>
    <n v="2017"/>
    <x v="0"/>
    <n v="2017"/>
    <n v="49"/>
    <n v="0"/>
    <s v="Mexico"/>
  </r>
  <r>
    <s v="All"/>
    <s v="All"/>
    <x v="1"/>
    <x v="2"/>
    <s v="Non-Border Ports"/>
    <s v="Atlantic"/>
    <s v="Boston Customs District "/>
    <s v="All"/>
    <s v="All"/>
    <n v="2017"/>
    <x v="0"/>
    <n v="2017"/>
    <n v="49"/>
    <n v="62035"/>
    <s v="Mexico"/>
  </r>
  <r>
    <s v="All"/>
    <s v="All"/>
    <x v="0"/>
    <x v="2"/>
    <s v="Non-Border Ports"/>
    <s v="Atlantic"/>
    <s v="Charleston Customs District "/>
    <s v="All"/>
    <s v="All"/>
    <n v="2017"/>
    <x v="0"/>
    <n v="2017"/>
    <n v="50"/>
    <n v="0"/>
    <s v="Mexico"/>
  </r>
  <r>
    <s v="All"/>
    <s v="All"/>
    <x v="1"/>
    <x v="2"/>
    <s v="Non-Border Ports"/>
    <s v="Atlantic"/>
    <s v="Charleston Customs District "/>
    <s v="All"/>
    <s v="All"/>
    <n v="2017"/>
    <x v="0"/>
    <n v="2017"/>
    <n v="50"/>
    <n v="308321290"/>
    <s v="Mexico"/>
  </r>
  <r>
    <s v="All"/>
    <s v="All"/>
    <x v="0"/>
    <x v="2"/>
    <s v="Non-Border Ports"/>
    <s v="Continental"/>
    <s v="Charlotte Customs District "/>
    <s v="All"/>
    <s v="All"/>
    <n v="2017"/>
    <x v="0"/>
    <n v="2017"/>
    <n v="51"/>
    <n v="0"/>
    <s v="Mexico"/>
  </r>
  <r>
    <s v="All"/>
    <s v="All"/>
    <x v="1"/>
    <x v="2"/>
    <s v="Non-Border Ports"/>
    <s v="Continental"/>
    <s v="Charlotte Customs District "/>
    <s v="All"/>
    <s v="All"/>
    <n v="2017"/>
    <x v="0"/>
    <n v="2017"/>
    <n v="51"/>
    <n v="44370"/>
    <s v="Mexico"/>
  </r>
  <r>
    <s v="All"/>
    <s v="All"/>
    <x v="0"/>
    <x v="2"/>
    <s v="Non-Border Ports"/>
    <s v="Great Lakes"/>
    <s v="Chicago Customs District "/>
    <s v="All"/>
    <s v="All"/>
    <n v="2017"/>
    <x v="0"/>
    <n v="2017"/>
    <n v="52"/>
    <n v="0"/>
    <s v="Mexico"/>
  </r>
  <r>
    <s v="All"/>
    <s v="All"/>
    <x v="1"/>
    <x v="2"/>
    <s v="Non-Border Ports"/>
    <s v="Great Lakes"/>
    <s v="Chicago Customs District "/>
    <s v="All"/>
    <s v="All"/>
    <n v="2017"/>
    <x v="0"/>
    <n v="2017"/>
    <n v="52"/>
    <n v="2516522"/>
    <s v="Mexico"/>
  </r>
  <r>
    <s v="All"/>
    <s v="All"/>
    <x v="0"/>
    <x v="2"/>
    <s v="Non-Border Ports"/>
    <s v="Great Lakes"/>
    <s v="Cleveland Ohio Customs District "/>
    <s v="All"/>
    <s v="All"/>
    <n v="2017"/>
    <x v="0"/>
    <n v="2017"/>
    <n v="53"/>
    <n v="0"/>
    <s v="Mexico"/>
  </r>
  <r>
    <s v="All"/>
    <s v="All"/>
    <x v="1"/>
    <x v="2"/>
    <s v="Non-Border Ports"/>
    <s v="Great Lakes"/>
    <s v="Cleveland Ohio Customs District "/>
    <s v="All"/>
    <s v="All"/>
    <n v="2017"/>
    <x v="0"/>
    <n v="2017"/>
    <n v="53"/>
    <n v="11212086"/>
    <s v="Mexico"/>
  </r>
  <r>
    <s v="All"/>
    <s v="All"/>
    <x v="0"/>
    <x v="2"/>
    <s v="Non-Border Ports"/>
    <s v="Continental"/>
    <s v="Dallas/Ft Worth Customs District "/>
    <s v="All"/>
    <s v="All"/>
    <n v="2017"/>
    <x v="0"/>
    <n v="2017"/>
    <n v="54"/>
    <n v="0"/>
    <s v="Mexico"/>
  </r>
  <r>
    <s v="All"/>
    <s v="All"/>
    <x v="1"/>
    <x v="2"/>
    <s v="Non-Border Ports"/>
    <s v="Continental"/>
    <s v="Dallas/Ft Worth Customs District "/>
    <s v="All"/>
    <s v="All"/>
    <n v="2017"/>
    <x v="0"/>
    <n v="2017"/>
    <n v="54"/>
    <n v="18760700"/>
    <s v="Mexico"/>
  </r>
  <r>
    <s v="All"/>
    <s v="All"/>
    <x v="0"/>
    <x v="2"/>
    <s v="Non-Border Ports"/>
    <s v="Great Lakes"/>
    <s v="Detroit Customs District "/>
    <s v="All"/>
    <s v="All"/>
    <n v="2017"/>
    <x v="0"/>
    <n v="2017"/>
    <n v="55"/>
    <n v="0"/>
    <s v="Mexico"/>
  </r>
  <r>
    <s v="All"/>
    <s v="All"/>
    <x v="1"/>
    <x v="2"/>
    <s v="Non-Border Ports"/>
    <s v="Great Lakes"/>
    <s v="Detroit Customs District "/>
    <s v="All"/>
    <s v="All"/>
    <n v="2017"/>
    <x v="0"/>
    <n v="2017"/>
    <n v="55"/>
    <n v="2171467"/>
    <s v="Mexico"/>
  </r>
  <r>
    <s v="All"/>
    <s v="All"/>
    <x v="0"/>
    <x v="2"/>
    <s v="Southern Border Ports"/>
    <s v="Continental"/>
    <s v="El Paso Customs District "/>
    <s v="All"/>
    <s v="All"/>
    <n v="2017"/>
    <x v="0"/>
    <n v="2017"/>
    <n v="56"/>
    <n v="0"/>
    <s v="Mexico"/>
  </r>
  <r>
    <s v="All"/>
    <s v="All"/>
    <x v="1"/>
    <x v="2"/>
    <s v="Southern Border Ports"/>
    <s v="Continental"/>
    <s v="El Paso Customs District "/>
    <s v="All"/>
    <s v="All"/>
    <n v="2017"/>
    <x v="0"/>
    <n v="2017"/>
    <n v="56"/>
    <n v="230962885"/>
    <s v="Mexico"/>
  </r>
  <r>
    <s v="All"/>
    <s v="All"/>
    <x v="0"/>
    <x v="2"/>
    <s v="Non-Border Ports"/>
    <s v="Continental"/>
    <s v="El Paso Customs District "/>
    <s v="All"/>
    <s v="All"/>
    <n v="2017"/>
    <x v="0"/>
    <n v="2017"/>
    <n v="57"/>
    <n v="0"/>
    <s v="Mexico"/>
  </r>
  <r>
    <s v="All"/>
    <s v="All"/>
    <x v="1"/>
    <x v="2"/>
    <s v="Non-Border Ports"/>
    <s v="Continental"/>
    <s v="El Paso Customs District "/>
    <s v="All"/>
    <s v="All"/>
    <n v="2017"/>
    <x v="0"/>
    <n v="2017"/>
    <n v="57"/>
    <n v="3894"/>
    <s v="Mexico"/>
  </r>
  <r>
    <s v="All"/>
    <s v="All"/>
    <x v="0"/>
    <x v="2"/>
    <s v="Southern Border Ports"/>
    <s v="Continental"/>
    <s v="Great Falls Customs District "/>
    <s v="All"/>
    <s v="All"/>
    <n v="2017"/>
    <x v="0"/>
    <n v="2017"/>
    <n v="58"/>
    <n v="0"/>
    <s v="Mexico"/>
  </r>
  <r>
    <s v="All"/>
    <s v="All"/>
    <x v="1"/>
    <x v="2"/>
    <s v="Southern Border Ports"/>
    <s v="Continental"/>
    <s v="Great Falls Customs District "/>
    <s v="All"/>
    <s v="All"/>
    <n v="2017"/>
    <x v="0"/>
    <n v="2017"/>
    <n v="58"/>
    <n v="57420"/>
    <s v="Mexico"/>
  </r>
  <r>
    <s v="All"/>
    <s v="All"/>
    <x v="0"/>
    <x v="2"/>
    <s v="Non-Border Ports"/>
    <s v="Pacific"/>
    <s v="Honolulu Customs District "/>
    <s v="All"/>
    <s v="All"/>
    <n v="2017"/>
    <x v="0"/>
    <n v="2017"/>
    <n v="59"/>
    <n v="0"/>
    <s v="Mexico"/>
  </r>
  <r>
    <s v="All"/>
    <s v="All"/>
    <x v="1"/>
    <x v="2"/>
    <s v="Non-Border Ports"/>
    <s v="Pacific"/>
    <s v="Honolulu Customs District "/>
    <s v="All"/>
    <s v="All"/>
    <n v="2017"/>
    <x v="0"/>
    <n v="2017"/>
    <n v="59"/>
    <n v="36026"/>
    <s v="Mexico"/>
  </r>
  <r>
    <s v="All"/>
    <s v="All"/>
    <x v="0"/>
    <x v="2"/>
    <s v="Non-Border Ports"/>
    <s v="Gulf Coast"/>
    <s v="Houston-Galveston Customs District "/>
    <s v="All"/>
    <s v="All"/>
    <n v="2017"/>
    <x v="0"/>
    <n v="2017"/>
    <n v="60"/>
    <n v="0"/>
    <s v="Mexico"/>
  </r>
  <r>
    <s v="All"/>
    <s v="All"/>
    <x v="1"/>
    <x v="2"/>
    <s v="Non-Border Ports"/>
    <s v="Gulf Coast"/>
    <s v="Houston-Galveston Customs District "/>
    <s v="All"/>
    <s v="All"/>
    <n v="2017"/>
    <x v="0"/>
    <n v="2017"/>
    <n v="60"/>
    <n v="1282373"/>
    <s v="Mexico"/>
  </r>
  <r>
    <s v="All"/>
    <s v="All"/>
    <x v="0"/>
    <x v="2"/>
    <s v="Southern Border Ports"/>
    <s v="Continental"/>
    <s v="Laredo Customs District "/>
    <s v="All"/>
    <s v="All"/>
    <n v="2017"/>
    <x v="0"/>
    <n v="2017"/>
    <n v="61"/>
    <n v="0"/>
    <s v="Mexico"/>
  </r>
  <r>
    <s v="All"/>
    <s v="All"/>
    <x v="1"/>
    <x v="2"/>
    <s v="Southern Border Ports"/>
    <s v="Continental"/>
    <s v="Laredo Customs District "/>
    <s v="All"/>
    <s v="All"/>
    <n v="2017"/>
    <x v="0"/>
    <n v="2017"/>
    <n v="61"/>
    <n v="404628353"/>
    <s v="Mexico"/>
  </r>
  <r>
    <s v="All"/>
    <s v="All"/>
    <x v="0"/>
    <x v="2"/>
    <s v="Southern Border Ports"/>
    <s v="Gulf Coast"/>
    <s v="Laredo Customs District "/>
    <s v="All"/>
    <s v="All"/>
    <n v="2017"/>
    <x v="0"/>
    <n v="2017"/>
    <n v="62"/>
    <n v="0"/>
    <s v="Mexico"/>
  </r>
  <r>
    <s v="All"/>
    <s v="All"/>
    <x v="1"/>
    <x v="2"/>
    <s v="Southern Border Ports"/>
    <s v="Gulf Coast"/>
    <s v="Laredo Customs District "/>
    <s v="All"/>
    <s v="All"/>
    <n v="2017"/>
    <x v="0"/>
    <n v="2017"/>
    <n v="62"/>
    <n v="28391996"/>
    <s v="Mexico"/>
  </r>
  <r>
    <s v="All"/>
    <s v="All"/>
    <x v="0"/>
    <x v="2"/>
    <s v="Non-Border Ports"/>
    <s v="Pacific"/>
    <s v="Los Angeles Customs District "/>
    <s v="All"/>
    <s v="All"/>
    <n v="2017"/>
    <x v="0"/>
    <n v="2017"/>
    <n v="63"/>
    <n v="0"/>
    <s v="Mexico"/>
  </r>
  <r>
    <s v="All"/>
    <s v="All"/>
    <x v="1"/>
    <x v="2"/>
    <s v="Non-Border Ports"/>
    <s v="Pacific"/>
    <s v="Los Angeles Customs District "/>
    <s v="All"/>
    <s v="All"/>
    <n v="2017"/>
    <x v="0"/>
    <n v="2017"/>
    <n v="63"/>
    <n v="15926076"/>
    <s v="Mexico"/>
  </r>
  <r>
    <s v="All"/>
    <s v="All"/>
    <x v="0"/>
    <x v="2"/>
    <s v="Border - Not Applicable"/>
    <m/>
    <s v="Low-Valued Imports And Exports"/>
    <s v="All"/>
    <s v="All"/>
    <n v="2017"/>
    <x v="0"/>
    <n v="2017"/>
    <n v="64"/>
    <n v="0"/>
    <s v="Mexico"/>
  </r>
  <r>
    <s v="All"/>
    <s v="All"/>
    <x v="1"/>
    <x v="2"/>
    <s v="Border - Not Applicable"/>
    <m/>
    <s v="Low-Valued Imports And Exports"/>
    <s v="All"/>
    <s v="All"/>
    <n v="2017"/>
    <x v="0"/>
    <n v="2017"/>
    <n v="64"/>
    <n v="6779383099"/>
    <s v="Mexico"/>
  </r>
  <r>
    <s v="All"/>
    <s v="All"/>
    <x v="0"/>
    <x v="2"/>
    <s v="Non-Border Ports"/>
    <s v="Atlantic"/>
    <s v="Miami Customs District "/>
    <s v="All"/>
    <s v="All"/>
    <n v="2017"/>
    <x v="0"/>
    <n v="2017"/>
    <n v="65"/>
    <n v="0"/>
    <s v="Mexico"/>
  </r>
  <r>
    <s v="All"/>
    <s v="All"/>
    <x v="1"/>
    <x v="2"/>
    <s v="Non-Border Ports"/>
    <s v="Atlantic"/>
    <s v="Miami Customs District "/>
    <s v="All"/>
    <s v="All"/>
    <n v="2017"/>
    <x v="0"/>
    <n v="2017"/>
    <n v="65"/>
    <n v="60672190"/>
    <s v="Mexico"/>
  </r>
  <r>
    <s v="All"/>
    <s v="All"/>
    <x v="0"/>
    <x v="2"/>
    <s v="Non-Border Ports"/>
    <s v="Great Lakes"/>
    <s v="Milwaukee Customs District "/>
    <s v="All"/>
    <s v="All"/>
    <n v="2017"/>
    <x v="0"/>
    <n v="2017"/>
    <n v="66"/>
    <n v="0"/>
    <s v="Mexico"/>
  </r>
  <r>
    <s v="All"/>
    <s v="All"/>
    <x v="1"/>
    <x v="2"/>
    <s v="Non-Border Ports"/>
    <s v="Great Lakes"/>
    <s v="Milwaukee Customs District "/>
    <s v="All"/>
    <s v="All"/>
    <n v="2017"/>
    <x v="0"/>
    <n v="2017"/>
    <n v="66"/>
    <n v="3894"/>
    <s v="Mexico"/>
  </r>
  <r>
    <s v="All"/>
    <s v="All"/>
    <x v="0"/>
    <x v="2"/>
    <s v="Non-Border Ports"/>
    <s v="Continental"/>
    <s v="Minneapolis Customs District "/>
    <s v="All"/>
    <s v="All"/>
    <n v="2017"/>
    <x v="0"/>
    <n v="2017"/>
    <n v="67"/>
    <n v="0"/>
    <s v="Mexico"/>
  </r>
  <r>
    <s v="All"/>
    <s v="All"/>
    <x v="1"/>
    <x v="2"/>
    <s v="Non-Border Ports"/>
    <s v="Continental"/>
    <s v="Minneapolis Customs District "/>
    <s v="All"/>
    <s v="All"/>
    <n v="2017"/>
    <x v="0"/>
    <n v="2017"/>
    <n v="67"/>
    <n v="972081"/>
    <s v="Mexico"/>
  </r>
  <r>
    <s v="All"/>
    <s v="All"/>
    <x v="0"/>
    <x v="2"/>
    <s v="Non-Border Ports"/>
    <s v="Continental"/>
    <s v="New Orleans Customs District "/>
    <s v="All"/>
    <s v="All"/>
    <n v="2017"/>
    <x v="0"/>
    <n v="2017"/>
    <n v="68"/>
    <n v="0"/>
    <s v="Mexico"/>
  </r>
  <r>
    <s v="All"/>
    <s v="All"/>
    <x v="1"/>
    <x v="2"/>
    <s v="Non-Border Ports"/>
    <s v="Continental"/>
    <s v="New Orleans Customs District "/>
    <s v="All"/>
    <s v="All"/>
    <n v="2017"/>
    <x v="0"/>
    <n v="2017"/>
    <n v="68"/>
    <n v="89253021"/>
    <s v="Mexico"/>
  </r>
  <r>
    <s v="All"/>
    <s v="All"/>
    <x v="0"/>
    <x v="2"/>
    <s v="Non-Border Ports"/>
    <s v="Gulf Coast"/>
    <s v="New Orleans Customs District "/>
    <s v="All"/>
    <s v="All"/>
    <n v="2017"/>
    <x v="0"/>
    <n v="2017"/>
    <n v="69"/>
    <n v="0"/>
    <s v="Mexico"/>
  </r>
  <r>
    <s v="All"/>
    <s v="All"/>
    <x v="1"/>
    <x v="2"/>
    <s v="Non-Border Ports"/>
    <s v="Gulf Coast"/>
    <s v="New Orleans Customs District "/>
    <s v="All"/>
    <s v="All"/>
    <n v="2017"/>
    <x v="0"/>
    <n v="2017"/>
    <n v="69"/>
    <n v="13677778"/>
    <s v="Mexico"/>
  </r>
  <r>
    <s v="All"/>
    <s v="All"/>
    <x v="0"/>
    <x v="2"/>
    <s v="Non-Border Ports"/>
    <s v="Atlantic"/>
    <s v="New York City Customs District "/>
    <s v="All"/>
    <s v="All"/>
    <n v="2017"/>
    <x v="0"/>
    <n v="2017"/>
    <n v="70"/>
    <n v="0"/>
    <s v="Mexico"/>
  </r>
  <r>
    <s v="All"/>
    <s v="All"/>
    <x v="1"/>
    <x v="2"/>
    <s v="Non-Border Ports"/>
    <s v="Atlantic"/>
    <s v="New York City Customs District "/>
    <s v="All"/>
    <s v="All"/>
    <n v="2017"/>
    <x v="0"/>
    <n v="2017"/>
    <n v="70"/>
    <n v="8029797"/>
    <s v="Mexico"/>
  </r>
  <r>
    <s v="All"/>
    <s v="All"/>
    <x v="0"/>
    <x v="2"/>
    <s v="Southern Border Ports"/>
    <s v="Continental"/>
    <s v="Nogales Customs District "/>
    <s v="All"/>
    <s v="All"/>
    <n v="2017"/>
    <x v="0"/>
    <n v="2017"/>
    <n v="71"/>
    <n v="0"/>
    <s v="Mexico"/>
  </r>
  <r>
    <s v="All"/>
    <s v="All"/>
    <x v="1"/>
    <x v="2"/>
    <s v="Southern Border Ports"/>
    <s v="Continental"/>
    <s v="Nogales Customs District "/>
    <s v="All"/>
    <s v="All"/>
    <n v="2017"/>
    <x v="0"/>
    <n v="2017"/>
    <n v="71"/>
    <n v="95604643"/>
    <s v="Mexico"/>
  </r>
  <r>
    <s v="All"/>
    <s v="All"/>
    <x v="0"/>
    <x v="2"/>
    <s v="Non-Border Ports"/>
    <s v="Continental"/>
    <s v="Nogales Customs District "/>
    <s v="All"/>
    <s v="All"/>
    <n v="2017"/>
    <x v="0"/>
    <n v="2017"/>
    <n v="72"/>
    <n v="0"/>
    <s v="Mexico"/>
  </r>
  <r>
    <s v="All"/>
    <s v="All"/>
    <x v="1"/>
    <x v="2"/>
    <s v="Non-Border Ports"/>
    <s v="Continental"/>
    <s v="Nogales Customs District "/>
    <s v="All"/>
    <s v="All"/>
    <n v="2017"/>
    <x v="0"/>
    <n v="2017"/>
    <n v="72"/>
    <n v="3696249"/>
    <s v="Mexico"/>
  </r>
  <r>
    <s v="All"/>
    <s v="All"/>
    <x v="0"/>
    <x v="2"/>
    <s v="Non-Border Ports"/>
    <s v="Atlantic"/>
    <s v="Philadelphia Customs District "/>
    <s v="All"/>
    <s v="All"/>
    <n v="2017"/>
    <x v="0"/>
    <n v="2017"/>
    <n v="73"/>
    <n v="0"/>
    <s v="Mexico"/>
  </r>
  <r>
    <s v="All"/>
    <s v="All"/>
    <x v="1"/>
    <x v="2"/>
    <s v="Non-Border Ports"/>
    <s v="Atlantic"/>
    <s v="Philadelphia Customs District "/>
    <s v="All"/>
    <s v="All"/>
    <n v="2017"/>
    <x v="0"/>
    <n v="2017"/>
    <n v="73"/>
    <n v="18665"/>
    <s v="Mexico"/>
  </r>
  <r>
    <s v="All"/>
    <s v="All"/>
    <x v="0"/>
    <x v="2"/>
    <s v="Northern Border Ports"/>
    <s v="Atlantic"/>
    <s v="Portland Customs District "/>
    <s v="All"/>
    <s v="All"/>
    <n v="2017"/>
    <x v="0"/>
    <n v="2017"/>
    <n v="74"/>
    <n v="0"/>
    <s v="Mexico"/>
  </r>
  <r>
    <s v="All"/>
    <s v="All"/>
    <x v="1"/>
    <x v="2"/>
    <s v="Northern Border Ports"/>
    <s v="Atlantic"/>
    <s v="Portland Customs District "/>
    <s v="All"/>
    <s v="All"/>
    <n v="2017"/>
    <x v="0"/>
    <n v="2017"/>
    <n v="74"/>
    <n v="11595"/>
    <s v="Mexico"/>
  </r>
  <r>
    <s v="All"/>
    <s v="All"/>
    <x v="0"/>
    <x v="2"/>
    <s v="Southern Border Ports"/>
    <s v="Continental"/>
    <s v="San Diego Customs District "/>
    <s v="All"/>
    <s v="All"/>
    <n v="2017"/>
    <x v="0"/>
    <n v="2017"/>
    <n v="75"/>
    <n v="0"/>
    <s v="Mexico"/>
  </r>
  <r>
    <s v="All"/>
    <s v="All"/>
    <x v="1"/>
    <x v="2"/>
    <s v="Southern Border Ports"/>
    <s v="Continental"/>
    <s v="San Diego Customs District "/>
    <s v="All"/>
    <s v="All"/>
    <n v="2017"/>
    <x v="0"/>
    <n v="2017"/>
    <n v="75"/>
    <n v="48411573"/>
    <s v="Mexico"/>
  </r>
  <r>
    <s v="All"/>
    <s v="All"/>
    <x v="0"/>
    <x v="2"/>
    <s v="Southern Border Ports"/>
    <s v="Pacific"/>
    <s v="San Diego Customs District "/>
    <s v="All"/>
    <s v="All"/>
    <n v="2017"/>
    <x v="0"/>
    <n v="2017"/>
    <n v="76"/>
    <n v="0"/>
    <s v="Mexico"/>
  </r>
  <r>
    <s v="All"/>
    <s v="All"/>
    <x v="1"/>
    <x v="2"/>
    <s v="Southern Border Ports"/>
    <s v="Pacific"/>
    <s v="San Diego Customs District "/>
    <s v="All"/>
    <s v="All"/>
    <n v="2017"/>
    <x v="0"/>
    <n v="2017"/>
    <n v="76"/>
    <n v="113277150"/>
    <s v="Mexico"/>
  </r>
  <r>
    <s v="All"/>
    <s v="All"/>
    <x v="0"/>
    <x v="2"/>
    <s v="Non-Border Ports"/>
    <s v="Pacific"/>
    <s v="San Diego Customs District "/>
    <s v="All"/>
    <s v="All"/>
    <n v="2017"/>
    <x v="0"/>
    <n v="2017"/>
    <n v="77"/>
    <n v="0"/>
    <s v="Mexico"/>
  </r>
  <r>
    <s v="All"/>
    <s v="All"/>
    <x v="1"/>
    <x v="2"/>
    <s v="Non-Border Ports"/>
    <s v="Pacific"/>
    <s v="San Diego Customs District "/>
    <s v="All"/>
    <s v="All"/>
    <n v="2017"/>
    <x v="0"/>
    <n v="2017"/>
    <n v="77"/>
    <n v="169426"/>
    <s v="Mexico"/>
  </r>
  <r>
    <s v="All"/>
    <s v="All"/>
    <x v="0"/>
    <x v="2"/>
    <s v="Non-Border Ports"/>
    <s v="Pacific"/>
    <s v="San Francisco Customs District "/>
    <s v="All"/>
    <s v="All"/>
    <n v="2017"/>
    <x v="0"/>
    <n v="2017"/>
    <n v="78"/>
    <n v="0"/>
    <s v="Mexico"/>
  </r>
  <r>
    <s v="All"/>
    <s v="All"/>
    <x v="1"/>
    <x v="2"/>
    <s v="Non-Border Ports"/>
    <s v="Pacific"/>
    <s v="San Francisco Customs District "/>
    <s v="All"/>
    <s v="All"/>
    <n v="2017"/>
    <x v="0"/>
    <n v="2017"/>
    <n v="78"/>
    <n v="123535"/>
    <s v="Mexico"/>
  </r>
  <r>
    <s v="All"/>
    <s v="All"/>
    <x v="0"/>
    <x v="2"/>
    <s v="Non-Border Ports"/>
    <s v="Atlantic"/>
    <s v="Savannah Customs District "/>
    <s v="All"/>
    <s v="All"/>
    <n v="2017"/>
    <x v="0"/>
    <n v="2017"/>
    <n v="79"/>
    <n v="0"/>
    <s v="Mexico"/>
  </r>
  <r>
    <s v="All"/>
    <s v="All"/>
    <x v="1"/>
    <x v="2"/>
    <s v="Non-Border Ports"/>
    <s v="Atlantic"/>
    <s v="Savannah Customs District "/>
    <s v="All"/>
    <s v="All"/>
    <n v="2017"/>
    <x v="0"/>
    <n v="2017"/>
    <n v="79"/>
    <n v="72053312"/>
    <s v="Mexico"/>
  </r>
  <r>
    <s v="All"/>
    <s v="All"/>
    <x v="0"/>
    <x v="2"/>
    <s v="Northern Border Ports"/>
    <s v="Pacific"/>
    <s v="Seattle Customs District "/>
    <s v="All"/>
    <s v="All"/>
    <n v="2017"/>
    <x v="0"/>
    <n v="2017"/>
    <n v="80"/>
    <n v="0"/>
    <s v="Mexico"/>
  </r>
  <r>
    <s v="All"/>
    <s v="All"/>
    <x v="1"/>
    <x v="2"/>
    <s v="Northern Border Ports"/>
    <s v="Pacific"/>
    <s v="Seattle Customs District "/>
    <s v="All"/>
    <s v="All"/>
    <n v="2017"/>
    <x v="0"/>
    <n v="2017"/>
    <n v="80"/>
    <n v="384123989"/>
    <s v="Mexico"/>
  </r>
  <r>
    <s v="All"/>
    <s v="All"/>
    <x v="0"/>
    <x v="2"/>
    <s v="Non-Border Ports"/>
    <s v="Continental"/>
    <s v="St Louis Customs District "/>
    <s v="All"/>
    <s v="All"/>
    <n v="2017"/>
    <x v="0"/>
    <n v="2017"/>
    <n v="81"/>
    <n v="0"/>
    <s v="Mexico"/>
  </r>
  <r>
    <s v="All"/>
    <s v="All"/>
    <x v="1"/>
    <x v="2"/>
    <s v="Non-Border Ports"/>
    <s v="Continental"/>
    <s v="St Louis Customs District "/>
    <s v="All"/>
    <s v="All"/>
    <n v="2017"/>
    <x v="0"/>
    <n v="2017"/>
    <n v="81"/>
    <n v="8254704"/>
    <s v="Mexico"/>
  </r>
  <r>
    <s v="All"/>
    <s v="All"/>
    <x v="0"/>
    <x v="2"/>
    <s v="Non-Border Ports"/>
    <s v="Gulf Coast"/>
    <s v="Tampa Customs District "/>
    <s v="All"/>
    <s v="All"/>
    <n v="2017"/>
    <x v="0"/>
    <n v="2017"/>
    <n v="82"/>
    <n v="0"/>
    <s v="Mexico"/>
  </r>
  <r>
    <s v="All"/>
    <s v="All"/>
    <x v="1"/>
    <x v="2"/>
    <s v="Non-Border Ports"/>
    <s v="Gulf Coast"/>
    <s v="Tampa Customs District "/>
    <s v="All"/>
    <s v="All"/>
    <n v="2017"/>
    <x v="0"/>
    <n v="2017"/>
    <n v="82"/>
    <n v="16118"/>
    <s v="Mexico"/>
  </r>
  <r>
    <s v="All"/>
    <s v="All"/>
    <x v="0"/>
    <x v="2"/>
    <s v="Border - Not Applicable"/>
    <m/>
    <s v="Vessels Under Their Own Power (Imports A"/>
    <s v="All"/>
    <s v="All"/>
    <n v="2017"/>
    <x v="0"/>
    <n v="2017"/>
    <n v="83"/>
    <n v="0"/>
    <s v="Mexico"/>
  </r>
  <r>
    <s v="All"/>
    <s v="All"/>
    <x v="1"/>
    <x v="2"/>
    <s v="Border - Not Applicable"/>
    <m/>
    <s v="Vessels Under Their Own Power (Imports A"/>
    <s v="All"/>
    <s v="All"/>
    <n v="2017"/>
    <x v="0"/>
    <n v="2017"/>
    <n v="83"/>
    <n v="631000"/>
    <s v="Mexico"/>
  </r>
  <r>
    <s v="All"/>
    <s v="All"/>
    <x v="0"/>
    <x v="3"/>
    <s v="Southern Border Ports"/>
    <s v="Continental"/>
    <s v="El Paso Customs District "/>
    <s v="All"/>
    <s v="All"/>
    <n v="2017"/>
    <x v="0"/>
    <n v="2017"/>
    <n v="84"/>
    <n v="0"/>
    <s v="Mexico"/>
  </r>
  <r>
    <s v="All"/>
    <s v="All"/>
    <x v="1"/>
    <x v="3"/>
    <s v="Southern Border Ports"/>
    <s v="Continental"/>
    <s v="El Paso Customs District "/>
    <s v="All"/>
    <s v="All"/>
    <n v="2017"/>
    <x v="0"/>
    <n v="2017"/>
    <n v="84"/>
    <n v="707246965"/>
    <s v="Mexico"/>
  </r>
  <r>
    <s v="All"/>
    <s v="All"/>
    <x v="0"/>
    <x v="3"/>
    <s v="Southern Border Ports"/>
    <s v="Continental"/>
    <s v="Laredo Customs District "/>
    <s v="All"/>
    <s v="All"/>
    <n v="2017"/>
    <x v="0"/>
    <n v="2017"/>
    <n v="85"/>
    <n v="0"/>
    <s v="Mexico"/>
  </r>
  <r>
    <s v="All"/>
    <s v="All"/>
    <x v="1"/>
    <x v="3"/>
    <s v="Southern Border Ports"/>
    <s v="Continental"/>
    <s v="Laredo Customs District "/>
    <s v="All"/>
    <s v="All"/>
    <n v="2017"/>
    <x v="0"/>
    <n v="2017"/>
    <n v="85"/>
    <n v="1646510598"/>
    <s v="Mexico"/>
  </r>
  <r>
    <s v="All"/>
    <s v="All"/>
    <x v="0"/>
    <x v="3"/>
    <s v="Southern Border Ports"/>
    <s v="Gulf Coast"/>
    <s v="Laredo Customs District "/>
    <s v="All"/>
    <s v="All"/>
    <n v="2017"/>
    <x v="0"/>
    <n v="2017"/>
    <n v="86"/>
    <n v="0"/>
    <s v="Mexico"/>
  </r>
  <r>
    <s v="All"/>
    <s v="All"/>
    <x v="1"/>
    <x v="3"/>
    <s v="Southern Border Ports"/>
    <s v="Gulf Coast"/>
    <s v="Laredo Customs District "/>
    <s v="All"/>
    <s v="All"/>
    <n v="2017"/>
    <x v="0"/>
    <n v="2017"/>
    <n v="86"/>
    <n v="954903777"/>
    <s v="Mexico"/>
  </r>
  <r>
    <s v="All"/>
    <s v="All"/>
    <x v="0"/>
    <x v="3"/>
    <s v="Southern Border Ports"/>
    <s v="Continental"/>
    <s v="Nogales Customs District "/>
    <s v="All"/>
    <s v="All"/>
    <n v="2017"/>
    <x v="0"/>
    <n v="2017"/>
    <n v="87"/>
    <n v="0"/>
    <s v="Mexico"/>
  </r>
  <r>
    <s v="All"/>
    <s v="All"/>
    <x v="1"/>
    <x v="3"/>
    <s v="Southern Border Ports"/>
    <s v="Continental"/>
    <s v="Nogales Customs District "/>
    <s v="All"/>
    <s v="All"/>
    <n v="2017"/>
    <x v="0"/>
    <n v="2017"/>
    <n v="87"/>
    <n v="108726187"/>
    <s v="Mexico"/>
  </r>
  <r>
    <s v="All"/>
    <s v="All"/>
    <x v="0"/>
    <x v="3"/>
    <s v="Southern Border Ports"/>
    <s v="Pacific"/>
    <s v="San Diego Customs District "/>
    <s v="All"/>
    <s v="All"/>
    <n v="2017"/>
    <x v="0"/>
    <n v="2017"/>
    <n v="88"/>
    <n v="0"/>
    <s v="Mexico"/>
  </r>
  <r>
    <s v="All"/>
    <s v="All"/>
    <x v="1"/>
    <x v="3"/>
    <s v="Southern Border Ports"/>
    <s v="Pacific"/>
    <s v="San Diego Customs District "/>
    <s v="All"/>
    <s v="All"/>
    <n v="2017"/>
    <x v="0"/>
    <n v="2017"/>
    <n v="88"/>
    <n v="51940942"/>
    <s v="Mexico"/>
  </r>
  <r>
    <s v="All"/>
    <s v="All"/>
    <x v="0"/>
    <x v="4"/>
    <s v="Northern Border Ports"/>
    <s v="Great Lakes"/>
    <s v="Detroit Customs District "/>
    <s v="All"/>
    <s v="All"/>
    <n v="2017"/>
    <x v="0"/>
    <n v="2017"/>
    <n v="89"/>
    <n v="0"/>
    <s v="Mexico"/>
  </r>
  <r>
    <s v="All"/>
    <s v="All"/>
    <x v="1"/>
    <x v="4"/>
    <s v="Northern Border Ports"/>
    <s v="Great Lakes"/>
    <s v="Detroit Customs District "/>
    <s v="All"/>
    <s v="All"/>
    <n v="2017"/>
    <x v="0"/>
    <n v="2017"/>
    <n v="89"/>
    <n v="1008908"/>
    <s v="Mexico"/>
  </r>
  <r>
    <s v="All"/>
    <s v="All"/>
    <x v="0"/>
    <x v="4"/>
    <s v="Non-Border Ports"/>
    <s v="Great Lakes"/>
    <s v="Duluth Customs District "/>
    <s v="All"/>
    <s v="All"/>
    <n v="2017"/>
    <x v="0"/>
    <n v="2017"/>
    <n v="90"/>
    <n v="0"/>
    <s v="Mexico"/>
  </r>
  <r>
    <s v="All"/>
    <s v="All"/>
    <x v="1"/>
    <x v="4"/>
    <s v="Non-Border Ports"/>
    <s v="Great Lakes"/>
    <s v="Duluth Customs District "/>
    <s v="All"/>
    <s v="All"/>
    <n v="2017"/>
    <x v="0"/>
    <n v="2017"/>
    <n v="90"/>
    <n v="21749"/>
    <s v="Mexico"/>
  </r>
  <r>
    <s v="All"/>
    <s v="All"/>
    <x v="0"/>
    <x v="4"/>
    <s v="Southern Border Ports"/>
    <s v="Continental"/>
    <s v="El Paso Customs District "/>
    <s v="All"/>
    <s v="All"/>
    <n v="2017"/>
    <x v="0"/>
    <n v="2017"/>
    <n v="91"/>
    <n v="0"/>
    <s v="Mexico"/>
  </r>
  <r>
    <s v="All"/>
    <s v="All"/>
    <x v="1"/>
    <x v="4"/>
    <s v="Southern Border Ports"/>
    <s v="Continental"/>
    <s v="El Paso Customs District "/>
    <s v="All"/>
    <s v="All"/>
    <n v="2017"/>
    <x v="0"/>
    <n v="2017"/>
    <n v="91"/>
    <n v="1969593215"/>
    <s v="Mexico"/>
  </r>
  <r>
    <s v="All"/>
    <s v="All"/>
    <x v="0"/>
    <x v="4"/>
    <s v="Southern Border Ports"/>
    <s v="Continental"/>
    <s v="Laredo Customs District "/>
    <s v="All"/>
    <s v="All"/>
    <n v="2017"/>
    <x v="0"/>
    <n v="2017"/>
    <n v="92"/>
    <n v="0"/>
    <s v="Mexico"/>
  </r>
  <r>
    <s v="All"/>
    <s v="All"/>
    <x v="1"/>
    <x v="4"/>
    <s v="Southern Border Ports"/>
    <s v="Continental"/>
    <s v="Laredo Customs District "/>
    <s v="All"/>
    <s v="All"/>
    <n v="2017"/>
    <x v="0"/>
    <n v="2017"/>
    <n v="92"/>
    <n v="22782411126"/>
    <s v="Mexico"/>
  </r>
  <r>
    <s v="All"/>
    <s v="All"/>
    <x v="0"/>
    <x v="4"/>
    <s v="Southern Border Ports"/>
    <s v="Gulf Coast"/>
    <s v="Laredo Customs District "/>
    <s v="All"/>
    <s v="All"/>
    <n v="2017"/>
    <x v="0"/>
    <n v="2017"/>
    <n v="93"/>
    <n v="0"/>
    <s v="Mexico"/>
  </r>
  <r>
    <s v="All"/>
    <s v="All"/>
    <x v="1"/>
    <x v="4"/>
    <s v="Southern Border Ports"/>
    <s v="Gulf Coast"/>
    <s v="Laredo Customs District "/>
    <s v="All"/>
    <s v="All"/>
    <n v="2017"/>
    <x v="0"/>
    <n v="2017"/>
    <n v="93"/>
    <n v="504372311"/>
    <s v="Mexico"/>
  </r>
  <r>
    <s v="All"/>
    <s v="All"/>
    <x v="0"/>
    <x v="4"/>
    <s v="Southern Border Ports"/>
    <s v="Continental"/>
    <s v="Nogales Customs District "/>
    <s v="All"/>
    <s v="All"/>
    <n v="2017"/>
    <x v="0"/>
    <n v="2017"/>
    <n v="94"/>
    <n v="0"/>
    <s v="Mexico"/>
  </r>
  <r>
    <s v="All"/>
    <s v="All"/>
    <x v="1"/>
    <x v="4"/>
    <s v="Southern Border Ports"/>
    <s v="Continental"/>
    <s v="Nogales Customs District "/>
    <s v="All"/>
    <s v="All"/>
    <n v="2017"/>
    <x v="0"/>
    <n v="2017"/>
    <n v="94"/>
    <n v="2476481912"/>
    <s v="Mexico"/>
  </r>
  <r>
    <s v="All"/>
    <s v="All"/>
    <x v="0"/>
    <x v="4"/>
    <s v="Northern Border Ports"/>
    <s v="Atlantic"/>
    <s v="Portland Customs District "/>
    <s v="All"/>
    <s v="All"/>
    <n v="2017"/>
    <x v="0"/>
    <n v="2017"/>
    <n v="95"/>
    <n v="0"/>
    <s v="Mexico"/>
  </r>
  <r>
    <s v="All"/>
    <s v="All"/>
    <x v="1"/>
    <x v="4"/>
    <s v="Northern Border Ports"/>
    <s v="Atlantic"/>
    <s v="Portland Customs District "/>
    <s v="All"/>
    <s v="All"/>
    <n v="2017"/>
    <x v="0"/>
    <n v="2017"/>
    <n v="95"/>
    <n v="164073"/>
    <s v="Mexico"/>
  </r>
  <r>
    <s v="All"/>
    <s v="All"/>
    <x v="0"/>
    <x v="4"/>
    <s v="Southern Border Ports"/>
    <s v="Continental"/>
    <s v="San Diego Customs District "/>
    <s v="All"/>
    <s v="All"/>
    <n v="2017"/>
    <x v="0"/>
    <n v="2017"/>
    <n v="96"/>
    <n v="0"/>
    <s v="Mexico"/>
  </r>
  <r>
    <s v="All"/>
    <s v="All"/>
    <x v="1"/>
    <x v="4"/>
    <s v="Southern Border Ports"/>
    <s v="Continental"/>
    <s v="San Diego Customs District "/>
    <s v="All"/>
    <s v="All"/>
    <n v="2017"/>
    <x v="0"/>
    <n v="2017"/>
    <n v="96"/>
    <n v="220130023"/>
    <s v="Mexico"/>
  </r>
  <r>
    <s v="All"/>
    <s v="All"/>
    <x v="0"/>
    <x v="4"/>
    <s v="Southern Border Ports"/>
    <s v="Pacific"/>
    <s v="San Diego Customs District "/>
    <s v="All"/>
    <s v="All"/>
    <n v="2017"/>
    <x v="0"/>
    <n v="2017"/>
    <n v="97"/>
    <n v="0"/>
    <s v="Mexico"/>
  </r>
  <r>
    <s v="All"/>
    <s v="All"/>
    <x v="1"/>
    <x v="4"/>
    <s v="Southern Border Ports"/>
    <s v="Pacific"/>
    <s v="San Diego Customs District "/>
    <s v="All"/>
    <s v="All"/>
    <n v="2017"/>
    <x v="0"/>
    <n v="2017"/>
    <n v="97"/>
    <n v="101974861"/>
    <s v="Mexico"/>
  </r>
  <r>
    <s v="All"/>
    <s v="All"/>
    <x v="0"/>
    <x v="5"/>
    <s v="Northern Border Ports"/>
    <s v="Pacific"/>
    <s v="Anchorage Customs District "/>
    <s v="All"/>
    <s v="All"/>
    <n v="2017"/>
    <x v="0"/>
    <n v="2017"/>
    <n v="98"/>
    <n v="0"/>
    <s v="Mexico"/>
  </r>
  <r>
    <s v="All"/>
    <s v="All"/>
    <x v="1"/>
    <x v="5"/>
    <s v="Northern Border Ports"/>
    <s v="Pacific"/>
    <s v="Anchorage Customs District "/>
    <s v="All"/>
    <s v="All"/>
    <n v="2017"/>
    <x v="0"/>
    <n v="2017"/>
    <n v="98"/>
    <n v="5814827"/>
    <s v="Mexico"/>
  </r>
  <r>
    <s v="All"/>
    <s v="All"/>
    <x v="0"/>
    <x v="5"/>
    <s v="Northern Border Ports"/>
    <s v="Great Lakes"/>
    <s v="Buffalo Customs District "/>
    <s v="All"/>
    <s v="All"/>
    <n v="2017"/>
    <x v="0"/>
    <n v="2017"/>
    <n v="99"/>
    <n v="0"/>
    <s v="Mexico"/>
  </r>
  <r>
    <s v="All"/>
    <s v="All"/>
    <x v="1"/>
    <x v="5"/>
    <s v="Northern Border Ports"/>
    <s v="Great Lakes"/>
    <s v="Buffalo Customs District "/>
    <s v="All"/>
    <s v="All"/>
    <n v="2017"/>
    <x v="0"/>
    <n v="2017"/>
    <n v="99"/>
    <n v="5372712"/>
    <s v="Mexico"/>
  </r>
  <r>
    <s v="All"/>
    <s v="All"/>
    <x v="0"/>
    <x v="5"/>
    <s v="Non-Border Ports"/>
    <s v="Great Lakes"/>
    <s v="Cleveland Ohio Customs District "/>
    <s v="All"/>
    <s v="All"/>
    <n v="2017"/>
    <x v="0"/>
    <n v="2017"/>
    <n v="100"/>
    <n v="0"/>
    <s v="Mexico"/>
  </r>
  <r>
    <s v="All"/>
    <s v="All"/>
    <x v="1"/>
    <x v="5"/>
    <s v="Non-Border Ports"/>
    <s v="Great Lakes"/>
    <s v="Cleveland Ohio Customs District "/>
    <s v="All"/>
    <s v="All"/>
    <n v="2017"/>
    <x v="0"/>
    <n v="2017"/>
    <n v="100"/>
    <n v="4006166"/>
    <s v="Mexico"/>
  </r>
  <r>
    <s v="All"/>
    <s v="All"/>
    <x v="0"/>
    <x v="5"/>
    <s v="Non-Border Ports"/>
    <s v="Continental"/>
    <s v="Dallas/Ft Worth Customs District "/>
    <s v="All"/>
    <s v="All"/>
    <n v="2017"/>
    <x v="0"/>
    <n v="2017"/>
    <n v="101"/>
    <n v="0"/>
    <s v="Mexico"/>
  </r>
  <r>
    <s v="All"/>
    <s v="All"/>
    <x v="1"/>
    <x v="5"/>
    <s v="Non-Border Ports"/>
    <s v="Continental"/>
    <s v="Dallas/Ft Worth Customs District "/>
    <s v="All"/>
    <s v="All"/>
    <n v="2017"/>
    <x v="0"/>
    <n v="2017"/>
    <n v="101"/>
    <n v="313000"/>
    <s v="Mexico"/>
  </r>
  <r>
    <s v="All"/>
    <s v="All"/>
    <x v="0"/>
    <x v="5"/>
    <s v="Northern Border Ports"/>
    <s v="Great Lakes"/>
    <s v="Detroit Customs District "/>
    <s v="All"/>
    <s v="All"/>
    <n v="2017"/>
    <x v="0"/>
    <n v="2017"/>
    <n v="102"/>
    <n v="0"/>
    <s v="Mexico"/>
  </r>
  <r>
    <s v="All"/>
    <s v="All"/>
    <x v="1"/>
    <x v="5"/>
    <s v="Northern Border Ports"/>
    <s v="Great Lakes"/>
    <s v="Detroit Customs District "/>
    <s v="All"/>
    <s v="All"/>
    <n v="2017"/>
    <x v="0"/>
    <n v="2017"/>
    <n v="102"/>
    <n v="3367595"/>
    <s v="Mexico"/>
  </r>
  <r>
    <s v="All"/>
    <s v="All"/>
    <x v="0"/>
    <x v="5"/>
    <s v="Non-Border Ports"/>
    <s v="Great Lakes"/>
    <s v="Detroit Customs District "/>
    <s v="All"/>
    <s v="All"/>
    <n v="2017"/>
    <x v="0"/>
    <n v="2017"/>
    <n v="103"/>
    <n v="0"/>
    <s v="Mexico"/>
  </r>
  <r>
    <s v="All"/>
    <s v="All"/>
    <x v="1"/>
    <x v="5"/>
    <s v="Non-Border Ports"/>
    <s v="Great Lakes"/>
    <s v="Detroit Customs District "/>
    <s v="All"/>
    <s v="All"/>
    <n v="2017"/>
    <x v="0"/>
    <n v="2017"/>
    <n v="103"/>
    <n v="255506"/>
    <s v="Mexico"/>
  </r>
  <r>
    <s v="All"/>
    <s v="All"/>
    <x v="0"/>
    <x v="5"/>
    <s v="Southern Border Ports"/>
    <s v="Continental"/>
    <s v="El Paso Customs District "/>
    <s v="All"/>
    <s v="All"/>
    <n v="2017"/>
    <x v="0"/>
    <n v="2017"/>
    <n v="104"/>
    <n v="0"/>
    <s v="Mexico"/>
  </r>
  <r>
    <s v="All"/>
    <s v="All"/>
    <x v="1"/>
    <x v="5"/>
    <s v="Southern Border Ports"/>
    <s v="Continental"/>
    <s v="El Paso Customs District "/>
    <s v="All"/>
    <s v="All"/>
    <n v="2017"/>
    <x v="0"/>
    <n v="2017"/>
    <n v="104"/>
    <n v="36682330087"/>
    <s v="Mexico"/>
  </r>
  <r>
    <s v="All"/>
    <s v="All"/>
    <x v="0"/>
    <x v="5"/>
    <s v="Non-Border Ports"/>
    <s v="Continental"/>
    <s v="El Paso Customs District "/>
    <s v="All"/>
    <s v="All"/>
    <n v="2017"/>
    <x v="0"/>
    <n v="2017"/>
    <n v="105"/>
    <n v="0"/>
    <s v="Mexico"/>
  </r>
  <r>
    <s v="All"/>
    <s v="All"/>
    <x v="1"/>
    <x v="5"/>
    <s v="Non-Border Ports"/>
    <s v="Continental"/>
    <s v="El Paso Customs District "/>
    <s v="All"/>
    <s v="All"/>
    <n v="2017"/>
    <x v="0"/>
    <n v="2017"/>
    <n v="105"/>
    <n v="22517"/>
    <s v="Mexico"/>
  </r>
  <r>
    <s v="All"/>
    <s v="All"/>
    <x v="0"/>
    <x v="5"/>
    <s v="Northern Border Ports"/>
    <s v="Continental"/>
    <s v="Great Falls Customs District "/>
    <s v="All"/>
    <s v="All"/>
    <n v="2017"/>
    <x v="0"/>
    <n v="2017"/>
    <n v="106"/>
    <n v="0"/>
    <s v="Mexico"/>
  </r>
  <r>
    <s v="All"/>
    <s v="All"/>
    <x v="1"/>
    <x v="5"/>
    <s v="Northern Border Ports"/>
    <s v="Continental"/>
    <s v="Great Falls Customs District "/>
    <s v="All"/>
    <s v="All"/>
    <n v="2017"/>
    <x v="0"/>
    <n v="2017"/>
    <n v="106"/>
    <n v="345809"/>
    <s v="Mexico"/>
  </r>
  <r>
    <s v="All"/>
    <s v="All"/>
    <x v="0"/>
    <x v="5"/>
    <s v="Southern Border Ports"/>
    <s v="Continental"/>
    <s v="Great Falls Customs District "/>
    <s v="All"/>
    <s v="All"/>
    <n v="2017"/>
    <x v="0"/>
    <n v="2017"/>
    <n v="107"/>
    <n v="0"/>
    <s v="Mexico"/>
  </r>
  <r>
    <s v="All"/>
    <s v="All"/>
    <x v="1"/>
    <x v="5"/>
    <s v="Southern Border Ports"/>
    <s v="Continental"/>
    <s v="Great Falls Customs District "/>
    <s v="All"/>
    <s v="All"/>
    <n v="2017"/>
    <x v="0"/>
    <n v="2017"/>
    <n v="107"/>
    <n v="107532"/>
    <s v="Mexico"/>
  </r>
  <r>
    <s v="All"/>
    <s v="All"/>
    <x v="0"/>
    <x v="5"/>
    <s v="Non-Border Ports"/>
    <s v="Gulf Coast"/>
    <s v="Houston-Galveston Customs District "/>
    <s v="All"/>
    <s v="All"/>
    <n v="2017"/>
    <x v="0"/>
    <n v="2017"/>
    <n v="108"/>
    <n v="0"/>
    <s v="Mexico"/>
  </r>
  <r>
    <s v="All"/>
    <s v="All"/>
    <x v="1"/>
    <x v="5"/>
    <s v="Non-Border Ports"/>
    <s v="Gulf Coast"/>
    <s v="Houston-Galveston Customs District "/>
    <s v="All"/>
    <s v="All"/>
    <n v="2017"/>
    <x v="0"/>
    <n v="2017"/>
    <n v="108"/>
    <n v="24744616"/>
    <s v="Mexico"/>
  </r>
  <r>
    <s v="All"/>
    <s v="All"/>
    <x v="0"/>
    <x v="5"/>
    <s v="Southern Border Ports"/>
    <s v="Continental"/>
    <s v="Laredo Customs District "/>
    <s v="All"/>
    <s v="All"/>
    <n v="2017"/>
    <x v="0"/>
    <n v="2017"/>
    <n v="109"/>
    <n v="0"/>
    <s v="Mexico"/>
  </r>
  <r>
    <s v="All"/>
    <s v="All"/>
    <x v="1"/>
    <x v="5"/>
    <s v="Southern Border Ports"/>
    <s v="Continental"/>
    <s v="Laredo Customs District "/>
    <s v="All"/>
    <s v="All"/>
    <n v="2017"/>
    <x v="0"/>
    <n v="2017"/>
    <n v="109"/>
    <n v="91431190900"/>
    <s v="Mexico"/>
  </r>
  <r>
    <s v="All"/>
    <s v="All"/>
    <x v="0"/>
    <x v="5"/>
    <s v="Southern Border Ports"/>
    <s v="Gulf Coast"/>
    <s v="Laredo Customs District "/>
    <s v="All"/>
    <s v="All"/>
    <n v="2017"/>
    <x v="0"/>
    <n v="2017"/>
    <n v="110"/>
    <n v="0"/>
    <s v="Mexico"/>
  </r>
  <r>
    <s v="All"/>
    <s v="All"/>
    <x v="1"/>
    <x v="5"/>
    <s v="Southern Border Ports"/>
    <s v="Gulf Coast"/>
    <s v="Laredo Customs District "/>
    <s v="All"/>
    <s v="All"/>
    <n v="2017"/>
    <x v="0"/>
    <n v="2017"/>
    <n v="110"/>
    <n v="6835812730"/>
    <s v="Mexico"/>
  </r>
  <r>
    <s v="All"/>
    <s v="All"/>
    <x v="0"/>
    <x v="5"/>
    <s v="Non-Border Ports"/>
    <s v="Continental"/>
    <s v="Minneapolis Customs District "/>
    <s v="All"/>
    <s v="All"/>
    <n v="2017"/>
    <x v="0"/>
    <n v="2017"/>
    <n v="111"/>
    <n v="0"/>
    <s v="Mexico"/>
  </r>
  <r>
    <s v="All"/>
    <s v="All"/>
    <x v="1"/>
    <x v="5"/>
    <s v="Non-Border Ports"/>
    <s v="Continental"/>
    <s v="Minneapolis Customs District "/>
    <s v="All"/>
    <s v="All"/>
    <n v="2017"/>
    <x v="0"/>
    <n v="2017"/>
    <n v="111"/>
    <n v="118931"/>
    <s v="Mexico"/>
  </r>
  <r>
    <s v="All"/>
    <s v="All"/>
    <x v="0"/>
    <x v="5"/>
    <s v="Non-Border Ports"/>
    <s v="Gulf Coast"/>
    <s v="New Orleans Customs District "/>
    <s v="All"/>
    <s v="All"/>
    <n v="2017"/>
    <x v="0"/>
    <n v="2017"/>
    <n v="112"/>
    <n v="0"/>
    <s v="Mexico"/>
  </r>
  <r>
    <s v="All"/>
    <s v="All"/>
    <x v="1"/>
    <x v="5"/>
    <s v="Non-Border Ports"/>
    <s v="Gulf Coast"/>
    <s v="New Orleans Customs District "/>
    <s v="All"/>
    <s v="All"/>
    <n v="2017"/>
    <x v="0"/>
    <n v="2017"/>
    <n v="112"/>
    <n v="13385"/>
    <s v="Mexico"/>
  </r>
  <r>
    <s v="All"/>
    <s v="All"/>
    <x v="0"/>
    <x v="5"/>
    <s v="Southern Border Ports"/>
    <s v="Continental"/>
    <s v="Nogales Customs District "/>
    <s v="All"/>
    <s v="All"/>
    <n v="2017"/>
    <x v="0"/>
    <n v="2017"/>
    <n v="113"/>
    <n v="0"/>
    <s v="Mexico"/>
  </r>
  <r>
    <s v="All"/>
    <s v="All"/>
    <x v="1"/>
    <x v="5"/>
    <s v="Southern Border Ports"/>
    <s v="Continental"/>
    <s v="Nogales Customs District "/>
    <s v="All"/>
    <s v="All"/>
    <n v="2017"/>
    <x v="0"/>
    <n v="2017"/>
    <n v="113"/>
    <n v="8219084703"/>
    <s v="Mexico"/>
  </r>
  <r>
    <s v="All"/>
    <s v="All"/>
    <x v="0"/>
    <x v="5"/>
    <s v="Non-Border Ports"/>
    <s v="Continental"/>
    <s v="Nogales Customs District "/>
    <s v="All"/>
    <s v="All"/>
    <n v="2017"/>
    <x v="0"/>
    <n v="2017"/>
    <n v="114"/>
    <n v="0"/>
    <s v="Mexico"/>
  </r>
  <r>
    <s v="All"/>
    <s v="All"/>
    <x v="1"/>
    <x v="5"/>
    <s v="Non-Border Ports"/>
    <s v="Continental"/>
    <s v="Nogales Customs District "/>
    <s v="All"/>
    <s v="All"/>
    <n v="2017"/>
    <x v="0"/>
    <n v="2017"/>
    <n v="114"/>
    <n v="10725163"/>
    <s v="Mexico"/>
  </r>
  <r>
    <s v="All"/>
    <s v="All"/>
    <x v="0"/>
    <x v="5"/>
    <s v="Northern Border Ports"/>
    <s v="Continental"/>
    <s v="Ogdensburg Customs District "/>
    <s v="All"/>
    <s v="All"/>
    <n v="2017"/>
    <x v="0"/>
    <n v="2017"/>
    <n v="115"/>
    <n v="0"/>
    <s v="Mexico"/>
  </r>
  <r>
    <s v="All"/>
    <s v="All"/>
    <x v="1"/>
    <x v="5"/>
    <s v="Northern Border Ports"/>
    <s v="Continental"/>
    <s v="Ogdensburg Customs District "/>
    <s v="All"/>
    <s v="All"/>
    <n v="2017"/>
    <x v="0"/>
    <n v="2017"/>
    <n v="115"/>
    <n v="337124"/>
    <s v="Mexico"/>
  </r>
  <r>
    <s v="All"/>
    <s v="All"/>
    <x v="0"/>
    <x v="5"/>
    <s v="Northern Border Ports"/>
    <s v="Great Lakes"/>
    <s v="Ogdensburg Customs District "/>
    <s v="All"/>
    <s v="All"/>
    <n v="2017"/>
    <x v="0"/>
    <n v="2017"/>
    <n v="116"/>
    <n v="0"/>
    <s v="Mexico"/>
  </r>
  <r>
    <s v="All"/>
    <s v="All"/>
    <x v="1"/>
    <x v="5"/>
    <s v="Northern Border Ports"/>
    <s v="Great Lakes"/>
    <s v="Ogdensburg Customs District "/>
    <s v="All"/>
    <s v="All"/>
    <n v="2017"/>
    <x v="0"/>
    <n v="2017"/>
    <n v="116"/>
    <n v="24711"/>
    <s v="Mexico"/>
  </r>
  <r>
    <s v="All"/>
    <s v="All"/>
    <x v="0"/>
    <x v="5"/>
    <s v="Northern Border Ports"/>
    <s v="Continental"/>
    <s v="Pembina Customs District "/>
    <s v="All"/>
    <s v="All"/>
    <n v="2017"/>
    <x v="0"/>
    <n v="2017"/>
    <n v="117"/>
    <n v="0"/>
    <s v="Mexico"/>
  </r>
  <r>
    <s v="All"/>
    <s v="All"/>
    <x v="1"/>
    <x v="5"/>
    <s v="Northern Border Ports"/>
    <s v="Continental"/>
    <s v="Pembina Customs District "/>
    <s v="All"/>
    <s v="All"/>
    <n v="2017"/>
    <x v="0"/>
    <n v="2017"/>
    <n v="117"/>
    <n v="17059"/>
    <s v="Mexico"/>
  </r>
  <r>
    <s v="All"/>
    <s v="All"/>
    <x v="0"/>
    <x v="5"/>
    <s v="Northern Border Ports"/>
    <s v="Atlantic"/>
    <s v="Portland Customs District "/>
    <s v="All"/>
    <s v="All"/>
    <n v="2017"/>
    <x v="0"/>
    <n v="2017"/>
    <n v="118"/>
    <n v="0"/>
    <s v="Mexico"/>
  </r>
  <r>
    <s v="All"/>
    <s v="All"/>
    <x v="1"/>
    <x v="5"/>
    <s v="Northern Border Ports"/>
    <s v="Atlantic"/>
    <s v="Portland Customs District "/>
    <s v="All"/>
    <s v="All"/>
    <n v="2017"/>
    <x v="0"/>
    <n v="2017"/>
    <n v="118"/>
    <n v="243629"/>
    <s v="Mexico"/>
  </r>
  <r>
    <s v="All"/>
    <s v="All"/>
    <x v="0"/>
    <x v="5"/>
    <s v="Southern Border Ports"/>
    <s v="Continental"/>
    <s v="San Diego Customs District "/>
    <s v="All"/>
    <s v="All"/>
    <n v="2017"/>
    <x v="0"/>
    <n v="2017"/>
    <n v="119"/>
    <n v="0"/>
    <s v="Mexico"/>
  </r>
  <r>
    <s v="All"/>
    <s v="All"/>
    <x v="1"/>
    <x v="5"/>
    <s v="Southern Border Ports"/>
    <s v="Continental"/>
    <s v="San Diego Customs District "/>
    <s v="All"/>
    <s v="All"/>
    <n v="2017"/>
    <x v="0"/>
    <n v="2017"/>
    <n v="119"/>
    <n v="6697871976"/>
    <s v="Mexico"/>
  </r>
  <r>
    <s v="All"/>
    <s v="All"/>
    <x v="0"/>
    <x v="5"/>
    <s v="Southern Border Ports"/>
    <s v="Pacific"/>
    <s v="San Diego Customs District "/>
    <s v="All"/>
    <s v="All"/>
    <n v="2017"/>
    <x v="0"/>
    <n v="2017"/>
    <n v="120"/>
    <n v="0"/>
    <s v="Mexico"/>
  </r>
  <r>
    <s v="All"/>
    <s v="All"/>
    <x v="1"/>
    <x v="5"/>
    <s v="Southern Border Ports"/>
    <s v="Pacific"/>
    <s v="San Diego Customs District "/>
    <s v="All"/>
    <s v="All"/>
    <n v="2017"/>
    <x v="0"/>
    <n v="2017"/>
    <n v="120"/>
    <n v="15286452731"/>
    <s v="Mexico"/>
  </r>
  <r>
    <s v="All"/>
    <s v="All"/>
    <x v="0"/>
    <x v="5"/>
    <s v="Non-Border Ports"/>
    <s v="Pacific"/>
    <s v="San Diego Customs District "/>
    <s v="All"/>
    <s v="All"/>
    <n v="2017"/>
    <x v="0"/>
    <n v="2017"/>
    <n v="121"/>
    <n v="0"/>
    <s v="Mexico"/>
  </r>
  <r>
    <s v="All"/>
    <s v="All"/>
    <x v="1"/>
    <x v="5"/>
    <s v="Non-Border Ports"/>
    <s v="Pacific"/>
    <s v="San Diego Customs District "/>
    <s v="All"/>
    <s v="All"/>
    <n v="2017"/>
    <x v="0"/>
    <n v="2017"/>
    <n v="121"/>
    <n v="57281064"/>
    <s v="Mexico"/>
  </r>
  <r>
    <s v="All"/>
    <s v="All"/>
    <x v="0"/>
    <x v="5"/>
    <s v="Non-Border Ports"/>
    <s v="Pacific"/>
    <s v="San Francisco Customs District "/>
    <s v="All"/>
    <s v="All"/>
    <n v="2017"/>
    <x v="0"/>
    <n v="2017"/>
    <n v="122"/>
    <n v="0"/>
    <s v="Mexico"/>
  </r>
  <r>
    <s v="All"/>
    <s v="All"/>
    <x v="1"/>
    <x v="5"/>
    <s v="Non-Border Ports"/>
    <s v="Pacific"/>
    <s v="San Francisco Customs District "/>
    <s v="All"/>
    <s v="All"/>
    <n v="2017"/>
    <x v="0"/>
    <n v="2017"/>
    <n v="122"/>
    <n v="364506"/>
    <s v="Mexico"/>
  </r>
  <r>
    <s v="All"/>
    <s v="All"/>
    <x v="0"/>
    <x v="5"/>
    <s v="Northern Border Ports"/>
    <s v="Pacific"/>
    <s v="Seattle Customs District "/>
    <s v="All"/>
    <s v="All"/>
    <n v="2017"/>
    <x v="0"/>
    <n v="2017"/>
    <n v="123"/>
    <n v="0"/>
    <s v="Mexico"/>
  </r>
  <r>
    <s v="All"/>
    <s v="All"/>
    <x v="1"/>
    <x v="5"/>
    <s v="Northern Border Ports"/>
    <s v="Pacific"/>
    <s v="Seattle Customs District "/>
    <s v="All"/>
    <s v="All"/>
    <n v="2017"/>
    <x v="0"/>
    <n v="2017"/>
    <n v="123"/>
    <n v="1533475"/>
    <s v="Mexico"/>
  </r>
  <r>
    <s v="All"/>
    <s v="All"/>
    <x v="0"/>
    <x v="5"/>
    <s v="Northern Border Ports"/>
    <s v="Continental"/>
    <s v="St Albans Customs District "/>
    <s v="All"/>
    <s v="All"/>
    <n v="2017"/>
    <x v="0"/>
    <n v="2017"/>
    <n v="124"/>
    <n v="0"/>
    <s v="Mexico"/>
  </r>
  <r>
    <s v="All"/>
    <s v="All"/>
    <x v="1"/>
    <x v="5"/>
    <s v="Northern Border Ports"/>
    <s v="Continental"/>
    <s v="St Albans Customs District "/>
    <s v="All"/>
    <s v="All"/>
    <n v="2017"/>
    <x v="0"/>
    <n v="2017"/>
    <n v="124"/>
    <n v="83700"/>
    <s v="Mexico"/>
  </r>
  <r>
    <s v="All"/>
    <s v="All"/>
    <x v="0"/>
    <x v="5"/>
    <s v="Non-Border Ports"/>
    <s v="Gulf Coast"/>
    <s v="Tampa Customs District "/>
    <s v="All"/>
    <s v="All"/>
    <n v="2017"/>
    <x v="0"/>
    <n v="2017"/>
    <n v="125"/>
    <n v="0"/>
    <s v="Mexico"/>
  </r>
  <r>
    <s v="All"/>
    <s v="All"/>
    <x v="1"/>
    <x v="5"/>
    <s v="Non-Border Ports"/>
    <s v="Gulf Coast"/>
    <s v="Tampa Customs District "/>
    <s v="All"/>
    <s v="All"/>
    <n v="2017"/>
    <x v="0"/>
    <n v="2017"/>
    <n v="125"/>
    <n v="3466115"/>
    <s v="Mexico"/>
  </r>
  <r>
    <s v="All"/>
    <s v="All"/>
    <x v="0"/>
    <x v="5"/>
    <s v="Border - Not Applicable"/>
    <m/>
    <s v="Vessels Under Their Own Power (Imports A"/>
    <s v="All"/>
    <s v="All"/>
    <n v="2017"/>
    <x v="0"/>
    <n v="2017"/>
    <n v="126"/>
    <n v="0"/>
    <s v="Mexico"/>
  </r>
  <r>
    <s v="All"/>
    <s v="All"/>
    <x v="1"/>
    <x v="5"/>
    <s v="Border - Not Applicable"/>
    <m/>
    <s v="Vessels Under Their Own Power (Imports A"/>
    <s v="All"/>
    <s v="All"/>
    <n v="2017"/>
    <x v="0"/>
    <n v="2017"/>
    <n v="126"/>
    <n v="200500"/>
    <s v="Mexico"/>
  </r>
  <r>
    <s v="All"/>
    <s v="All"/>
    <x v="0"/>
    <x v="6"/>
    <s v="Northern Border Ports"/>
    <s v="Pacific"/>
    <s v="Anchorage Customs District "/>
    <s v="All"/>
    <s v="All"/>
    <n v="2017"/>
    <x v="0"/>
    <n v="2017"/>
    <n v="127"/>
    <n v="63954"/>
    <s v="Mexico"/>
  </r>
  <r>
    <s v="All"/>
    <s v="All"/>
    <x v="1"/>
    <x v="6"/>
    <s v="Northern Border Ports"/>
    <s v="Pacific"/>
    <s v="Anchorage Customs District "/>
    <s v="All"/>
    <s v="All"/>
    <n v="2017"/>
    <x v="0"/>
    <n v="2017"/>
    <n v="127"/>
    <n v="571853"/>
    <s v="Mexico"/>
  </r>
  <r>
    <s v="All"/>
    <s v="All"/>
    <x v="0"/>
    <x v="6"/>
    <s v="Non-Border Ports"/>
    <s v="Atlantic"/>
    <s v="Baltimore Customs District "/>
    <s v="All"/>
    <s v="All"/>
    <n v="2017"/>
    <x v="0"/>
    <n v="2017"/>
    <n v="128"/>
    <n v="72955547"/>
    <s v="Mexico"/>
  </r>
  <r>
    <s v="All"/>
    <s v="All"/>
    <x v="1"/>
    <x v="6"/>
    <s v="Non-Border Ports"/>
    <s v="Atlantic"/>
    <s v="Baltimore Customs District "/>
    <s v="All"/>
    <s v="All"/>
    <n v="2017"/>
    <x v="0"/>
    <n v="2017"/>
    <n v="128"/>
    <n v="591091568"/>
    <s v="Mexico"/>
  </r>
  <r>
    <s v="All"/>
    <s v="All"/>
    <x v="0"/>
    <x v="6"/>
    <s v="Non-Border Ports"/>
    <s v="Atlantic"/>
    <s v="Boston Customs District "/>
    <s v="All"/>
    <s v="All"/>
    <n v="2017"/>
    <x v="0"/>
    <n v="2017"/>
    <n v="129"/>
    <n v="63435139"/>
    <s v="Mexico"/>
  </r>
  <r>
    <s v="All"/>
    <s v="All"/>
    <x v="1"/>
    <x v="6"/>
    <s v="Non-Border Ports"/>
    <s v="Atlantic"/>
    <s v="Boston Customs District "/>
    <s v="All"/>
    <s v="All"/>
    <n v="2017"/>
    <x v="0"/>
    <n v="2017"/>
    <n v="129"/>
    <n v="17171910"/>
    <s v="Mexico"/>
  </r>
  <r>
    <s v="All"/>
    <s v="All"/>
    <x v="0"/>
    <x v="6"/>
    <s v="Non-Border Ports"/>
    <s v="Atlantic"/>
    <s v="Charleston Customs District "/>
    <s v="All"/>
    <s v="All"/>
    <n v="2017"/>
    <x v="0"/>
    <n v="2017"/>
    <n v="130"/>
    <n v="141229808"/>
    <s v="Mexico"/>
  </r>
  <r>
    <s v="All"/>
    <s v="All"/>
    <x v="1"/>
    <x v="6"/>
    <s v="Non-Border Ports"/>
    <s v="Atlantic"/>
    <s v="Charleston Customs District "/>
    <s v="All"/>
    <s v="All"/>
    <n v="2017"/>
    <x v="0"/>
    <n v="2017"/>
    <n v="130"/>
    <n v="203873194"/>
    <s v="Mexico"/>
  </r>
  <r>
    <s v="All"/>
    <s v="All"/>
    <x v="0"/>
    <x v="6"/>
    <s v="Non-Border Ports"/>
    <s v="Continental"/>
    <s v="Charlotte Customs District "/>
    <s v="All"/>
    <s v="All"/>
    <n v="2017"/>
    <x v="0"/>
    <n v="2017"/>
    <n v="131"/>
    <n v="1435736"/>
    <s v="Mexico"/>
  </r>
  <r>
    <s v="All"/>
    <s v="All"/>
    <x v="1"/>
    <x v="6"/>
    <s v="Non-Border Ports"/>
    <s v="Continental"/>
    <s v="Charlotte Customs District "/>
    <s v="All"/>
    <s v="All"/>
    <n v="2017"/>
    <x v="0"/>
    <n v="2017"/>
    <n v="131"/>
    <n v="428809"/>
    <s v="Mexico"/>
  </r>
  <r>
    <s v="All"/>
    <s v="All"/>
    <x v="0"/>
    <x v="6"/>
    <s v="Non-Border Ports"/>
    <s v="Great Lakes"/>
    <s v="Chicago Customs District "/>
    <s v="All"/>
    <s v="All"/>
    <n v="2017"/>
    <x v="0"/>
    <n v="2017"/>
    <n v="132"/>
    <n v="21000000"/>
    <s v="Mexico"/>
  </r>
  <r>
    <s v="All"/>
    <s v="All"/>
    <x v="1"/>
    <x v="6"/>
    <s v="Non-Border Ports"/>
    <s v="Great Lakes"/>
    <s v="Chicago Customs District "/>
    <s v="All"/>
    <s v="All"/>
    <n v="2017"/>
    <x v="0"/>
    <n v="2017"/>
    <n v="132"/>
    <n v="4830000"/>
    <s v="Mexico"/>
  </r>
  <r>
    <s v="All"/>
    <s v="All"/>
    <x v="0"/>
    <x v="6"/>
    <s v="Non-Border Ports"/>
    <s v="Great Lakes"/>
    <s v="Cleveland Ohio Customs District "/>
    <s v="All"/>
    <s v="All"/>
    <n v="2017"/>
    <x v="0"/>
    <n v="2017"/>
    <n v="133"/>
    <n v="104360528"/>
    <s v="Mexico"/>
  </r>
  <r>
    <s v="All"/>
    <s v="All"/>
    <x v="1"/>
    <x v="6"/>
    <s v="Non-Border Ports"/>
    <s v="Great Lakes"/>
    <s v="Cleveland Ohio Customs District "/>
    <s v="All"/>
    <s v="All"/>
    <n v="2017"/>
    <x v="0"/>
    <n v="2017"/>
    <n v="133"/>
    <n v="26137552"/>
    <s v="Mexico"/>
  </r>
  <r>
    <s v="All"/>
    <s v="All"/>
    <x v="0"/>
    <x v="6"/>
    <s v="Non-Border Ports"/>
    <s v="Pacific"/>
    <s v="Columbia-Snake Customs District "/>
    <s v="All"/>
    <s v="All"/>
    <n v="2017"/>
    <x v="0"/>
    <n v="2017"/>
    <n v="134"/>
    <n v="106775000"/>
    <s v="Mexico"/>
  </r>
  <r>
    <s v="All"/>
    <s v="All"/>
    <x v="1"/>
    <x v="6"/>
    <s v="Non-Border Ports"/>
    <s v="Pacific"/>
    <s v="Columbia-Snake Customs District "/>
    <s v="All"/>
    <s v="All"/>
    <n v="2017"/>
    <x v="0"/>
    <n v="2017"/>
    <n v="134"/>
    <n v="20653780"/>
    <s v="Mexico"/>
  </r>
  <r>
    <s v="All"/>
    <s v="All"/>
    <x v="0"/>
    <x v="6"/>
    <s v="Border - Not Applicable"/>
    <m/>
    <s v="Customs District Unknown"/>
    <s v="All"/>
    <s v="All"/>
    <n v="2017"/>
    <x v="0"/>
    <n v="2017"/>
    <n v="135"/>
    <n v="0"/>
    <s v="Mexico"/>
  </r>
  <r>
    <s v="All"/>
    <s v="All"/>
    <x v="1"/>
    <x v="6"/>
    <s v="Border - Not Applicable"/>
    <m/>
    <s v="Customs District Unknown"/>
    <s v="All"/>
    <s v="All"/>
    <n v="2017"/>
    <x v="0"/>
    <n v="2017"/>
    <n v="135"/>
    <n v="69374844"/>
    <s v="Mexico"/>
  </r>
  <r>
    <s v="All"/>
    <s v="All"/>
    <x v="0"/>
    <x v="6"/>
    <s v="Northern Border Ports"/>
    <s v="Great Lakes"/>
    <s v="Detroit Customs District "/>
    <s v="All"/>
    <s v="All"/>
    <n v="2017"/>
    <x v="0"/>
    <n v="2017"/>
    <n v="136"/>
    <n v="5697"/>
    <s v="Mexico"/>
  </r>
  <r>
    <s v="All"/>
    <s v="All"/>
    <x v="1"/>
    <x v="6"/>
    <s v="Northern Border Ports"/>
    <s v="Great Lakes"/>
    <s v="Detroit Customs District "/>
    <s v="All"/>
    <s v="All"/>
    <n v="2017"/>
    <x v="0"/>
    <n v="2017"/>
    <n v="136"/>
    <n v="34375"/>
    <s v="Mexico"/>
  </r>
  <r>
    <s v="All"/>
    <s v="All"/>
    <x v="0"/>
    <x v="6"/>
    <s v="Non-Border Ports"/>
    <s v="Great Lakes"/>
    <s v="Detroit Customs District "/>
    <s v="All"/>
    <s v="All"/>
    <n v="2017"/>
    <x v="0"/>
    <n v="2017"/>
    <n v="137"/>
    <n v="169426"/>
    <s v="Mexico"/>
  </r>
  <r>
    <s v="All"/>
    <s v="All"/>
    <x v="1"/>
    <x v="6"/>
    <s v="Non-Border Ports"/>
    <s v="Great Lakes"/>
    <s v="Detroit Customs District "/>
    <s v="All"/>
    <s v="All"/>
    <n v="2017"/>
    <x v="0"/>
    <n v="2017"/>
    <n v="137"/>
    <n v="249010"/>
    <s v="Mexico"/>
  </r>
  <r>
    <s v="All"/>
    <s v="All"/>
    <x v="0"/>
    <x v="6"/>
    <s v="Non-Border Ports"/>
    <s v="Pacific"/>
    <s v="Honolulu Customs District "/>
    <s v="All"/>
    <s v="All"/>
    <n v="2017"/>
    <x v="0"/>
    <n v="2017"/>
    <n v="138"/>
    <n v="25600"/>
    <s v="Mexico"/>
  </r>
  <r>
    <s v="All"/>
    <s v="All"/>
    <x v="1"/>
    <x v="6"/>
    <s v="Non-Border Ports"/>
    <s v="Pacific"/>
    <s v="Honolulu Customs District "/>
    <s v="All"/>
    <s v="All"/>
    <n v="2017"/>
    <x v="0"/>
    <n v="2017"/>
    <n v="138"/>
    <n v="76800"/>
    <s v="Mexico"/>
  </r>
  <r>
    <s v="All"/>
    <s v="All"/>
    <x v="0"/>
    <x v="6"/>
    <s v="Non-Border Ports"/>
    <s v="Gulf Coast"/>
    <s v="Houston-Galveston Customs District "/>
    <s v="All"/>
    <s v="All"/>
    <n v="2017"/>
    <x v="0"/>
    <n v="2017"/>
    <n v="139"/>
    <n v="23667158518"/>
    <s v="Mexico"/>
  </r>
  <r>
    <s v="All"/>
    <s v="All"/>
    <x v="1"/>
    <x v="6"/>
    <s v="Non-Border Ports"/>
    <s v="Gulf Coast"/>
    <s v="Houston-Galveston Customs District "/>
    <s v="All"/>
    <s v="All"/>
    <n v="2017"/>
    <x v="0"/>
    <n v="2017"/>
    <n v="139"/>
    <n v="12706010735"/>
    <s v="Mexico"/>
  </r>
  <r>
    <s v="All"/>
    <s v="All"/>
    <x v="0"/>
    <x v="6"/>
    <s v="Southern Border Ports"/>
    <s v="Gulf Coast"/>
    <s v="Laredo Customs District "/>
    <s v="All"/>
    <s v="All"/>
    <n v="2017"/>
    <x v="0"/>
    <n v="2017"/>
    <n v="140"/>
    <n v="448085070"/>
    <s v="Mexico"/>
  </r>
  <r>
    <s v="All"/>
    <s v="All"/>
    <x v="1"/>
    <x v="6"/>
    <s v="Southern Border Ports"/>
    <s v="Gulf Coast"/>
    <s v="Laredo Customs District "/>
    <s v="All"/>
    <s v="All"/>
    <n v="2017"/>
    <x v="0"/>
    <n v="2017"/>
    <n v="140"/>
    <n v="204488391"/>
    <s v="Mexico"/>
  </r>
  <r>
    <s v="All"/>
    <s v="All"/>
    <x v="0"/>
    <x v="6"/>
    <s v="Non-Border Ports"/>
    <s v="Pacific"/>
    <s v="Los Angeles Customs District "/>
    <s v="All"/>
    <s v="All"/>
    <n v="2017"/>
    <x v="0"/>
    <n v="2017"/>
    <n v="141"/>
    <n v="1238759695"/>
    <s v="Mexico"/>
  </r>
  <r>
    <s v="All"/>
    <s v="All"/>
    <x v="1"/>
    <x v="6"/>
    <s v="Non-Border Ports"/>
    <s v="Pacific"/>
    <s v="Los Angeles Customs District "/>
    <s v="All"/>
    <s v="All"/>
    <n v="2017"/>
    <x v="0"/>
    <n v="2017"/>
    <n v="141"/>
    <n v="448883926"/>
    <s v="Mexico"/>
  </r>
  <r>
    <s v="All"/>
    <s v="All"/>
    <x v="0"/>
    <x v="6"/>
    <s v="Non-Border Ports"/>
    <s v="Atlantic"/>
    <s v="Miami Customs District "/>
    <s v="All"/>
    <s v="All"/>
    <n v="2017"/>
    <x v="0"/>
    <n v="2017"/>
    <n v="142"/>
    <n v="55547544"/>
    <s v="Mexico"/>
  </r>
  <r>
    <s v="All"/>
    <s v="All"/>
    <x v="1"/>
    <x v="6"/>
    <s v="Non-Border Ports"/>
    <s v="Atlantic"/>
    <s v="Miami Customs District "/>
    <s v="All"/>
    <s v="All"/>
    <n v="2017"/>
    <x v="0"/>
    <n v="2017"/>
    <n v="142"/>
    <n v="268613365"/>
    <s v="Mexico"/>
  </r>
  <r>
    <s v="All"/>
    <s v="All"/>
    <x v="0"/>
    <x v="6"/>
    <s v="Non-Border Ports"/>
    <s v="Continental"/>
    <s v="Minneapolis Customs District "/>
    <s v="All"/>
    <s v="All"/>
    <n v="2017"/>
    <x v="0"/>
    <n v="2017"/>
    <n v="143"/>
    <n v="20904864"/>
    <s v="Mexico"/>
  </r>
  <r>
    <s v="All"/>
    <s v="All"/>
    <x v="1"/>
    <x v="6"/>
    <s v="Non-Border Ports"/>
    <s v="Continental"/>
    <s v="Minneapolis Customs District "/>
    <s v="All"/>
    <s v="All"/>
    <n v="2017"/>
    <x v="0"/>
    <n v="2017"/>
    <n v="143"/>
    <n v="8728350"/>
    <s v="Mexico"/>
  </r>
  <r>
    <s v="All"/>
    <s v="All"/>
    <x v="0"/>
    <x v="6"/>
    <s v="Non-Border Ports"/>
    <s v="Gulf Coast"/>
    <s v="Mobile Customs District "/>
    <s v="All"/>
    <s v="All"/>
    <n v="2017"/>
    <x v="0"/>
    <n v="2017"/>
    <n v="144"/>
    <n v="2412632337"/>
    <s v="Mexico"/>
  </r>
  <r>
    <s v="All"/>
    <s v="All"/>
    <x v="1"/>
    <x v="6"/>
    <s v="Non-Border Ports"/>
    <s v="Gulf Coast"/>
    <s v="Mobile Customs District "/>
    <s v="All"/>
    <s v="All"/>
    <n v="2017"/>
    <x v="0"/>
    <n v="2017"/>
    <n v="144"/>
    <n v="1122754277"/>
    <s v="Mexico"/>
  </r>
  <r>
    <s v="All"/>
    <s v="All"/>
    <x v="0"/>
    <x v="6"/>
    <s v="Non-Border Ports"/>
    <s v="Gulf Coast"/>
    <s v="New Orleans Customs District "/>
    <s v="All"/>
    <s v="All"/>
    <n v="2017"/>
    <x v="0"/>
    <n v="2017"/>
    <n v="145"/>
    <n v="20426594864"/>
    <s v="Mexico"/>
  </r>
  <r>
    <s v="All"/>
    <s v="All"/>
    <x v="1"/>
    <x v="6"/>
    <s v="Non-Border Ports"/>
    <s v="Gulf Coast"/>
    <s v="New Orleans Customs District "/>
    <s v="All"/>
    <s v="All"/>
    <n v="2017"/>
    <x v="0"/>
    <n v="2017"/>
    <n v="145"/>
    <n v="6927336531"/>
    <s v="Mexico"/>
  </r>
  <r>
    <s v="All"/>
    <s v="All"/>
    <x v="0"/>
    <x v="6"/>
    <s v="Non-Border Ports"/>
    <s v="Atlantic"/>
    <s v="New York City Customs District "/>
    <s v="All"/>
    <s v="All"/>
    <n v="2017"/>
    <x v="0"/>
    <n v="2017"/>
    <n v="146"/>
    <n v="262227116"/>
    <s v="Mexico"/>
  </r>
  <r>
    <s v="All"/>
    <s v="All"/>
    <x v="1"/>
    <x v="6"/>
    <s v="Non-Border Ports"/>
    <s v="Atlantic"/>
    <s v="New York City Customs District "/>
    <s v="All"/>
    <s v="All"/>
    <n v="2017"/>
    <x v="0"/>
    <n v="2017"/>
    <n v="146"/>
    <n v="155773990"/>
    <s v="Mexico"/>
  </r>
  <r>
    <s v="All"/>
    <s v="All"/>
    <x v="0"/>
    <x v="6"/>
    <s v="Non-Border Ports"/>
    <s v="Atlantic"/>
    <s v="Norfolk Customs District "/>
    <s v="All"/>
    <s v="All"/>
    <n v="2017"/>
    <x v="0"/>
    <n v="2017"/>
    <n v="147"/>
    <n v="410692977"/>
    <s v="Mexico"/>
  </r>
  <r>
    <s v="All"/>
    <s v="All"/>
    <x v="1"/>
    <x v="6"/>
    <s v="Non-Border Ports"/>
    <s v="Atlantic"/>
    <s v="Norfolk Customs District "/>
    <s v="All"/>
    <s v="All"/>
    <n v="2017"/>
    <x v="0"/>
    <n v="2017"/>
    <n v="147"/>
    <n v="10813973"/>
    <s v="Mexico"/>
  </r>
  <r>
    <s v="All"/>
    <s v="All"/>
    <x v="0"/>
    <x v="6"/>
    <s v="Non-Border Ports"/>
    <s v="Atlantic"/>
    <s v="Philadelphia Customs District "/>
    <s v="All"/>
    <s v="All"/>
    <n v="2017"/>
    <x v="0"/>
    <n v="2017"/>
    <n v="148"/>
    <n v="134869004"/>
    <s v="Mexico"/>
  </r>
  <r>
    <s v="All"/>
    <s v="All"/>
    <x v="1"/>
    <x v="6"/>
    <s v="Non-Border Ports"/>
    <s v="Atlantic"/>
    <s v="Philadelphia Customs District "/>
    <s v="All"/>
    <s v="All"/>
    <n v="2017"/>
    <x v="0"/>
    <n v="2017"/>
    <n v="148"/>
    <n v="14151921"/>
    <s v="Mexico"/>
  </r>
  <r>
    <s v="All"/>
    <s v="All"/>
    <x v="0"/>
    <x v="6"/>
    <s v="Non-Border Ports"/>
    <s v="Gulf Coast"/>
    <s v="Port Arthur Customs District "/>
    <s v="All"/>
    <s v="All"/>
    <n v="2017"/>
    <x v="0"/>
    <n v="2017"/>
    <n v="149"/>
    <n v="7939048876"/>
    <s v="Mexico"/>
  </r>
  <r>
    <s v="All"/>
    <s v="All"/>
    <x v="1"/>
    <x v="6"/>
    <s v="Non-Border Ports"/>
    <s v="Gulf Coast"/>
    <s v="Port Arthur Customs District "/>
    <s v="All"/>
    <s v="All"/>
    <n v="2017"/>
    <x v="0"/>
    <n v="2017"/>
    <n v="149"/>
    <n v="3457244020"/>
    <s v="Mexico"/>
  </r>
  <r>
    <s v="All"/>
    <s v="All"/>
    <x v="0"/>
    <x v="6"/>
    <s v="Northern Border Ports"/>
    <s v="Atlantic"/>
    <s v="Portland Customs District "/>
    <s v="All"/>
    <s v="All"/>
    <n v="2017"/>
    <x v="0"/>
    <n v="2017"/>
    <n v="150"/>
    <n v="20602000"/>
    <s v="Mexico"/>
  </r>
  <r>
    <s v="All"/>
    <s v="All"/>
    <x v="1"/>
    <x v="6"/>
    <s v="Northern Border Ports"/>
    <s v="Atlantic"/>
    <s v="Portland Customs District "/>
    <s v="All"/>
    <s v="All"/>
    <n v="2017"/>
    <x v="0"/>
    <n v="2017"/>
    <n v="150"/>
    <n v="6061015"/>
    <s v="Mexico"/>
  </r>
  <r>
    <s v="All"/>
    <s v="All"/>
    <x v="0"/>
    <x v="6"/>
    <s v="Non-Border Ports"/>
    <s v="Atlantic"/>
    <s v="Providence Customs District "/>
    <s v="All"/>
    <s v="All"/>
    <n v="2017"/>
    <x v="0"/>
    <n v="2017"/>
    <n v="151"/>
    <n v="22020480"/>
    <s v="Mexico"/>
  </r>
  <r>
    <s v="All"/>
    <s v="All"/>
    <x v="1"/>
    <x v="6"/>
    <s v="Non-Border Ports"/>
    <s v="Atlantic"/>
    <s v="Providence Customs District "/>
    <s v="All"/>
    <s v="All"/>
    <n v="2017"/>
    <x v="0"/>
    <n v="2017"/>
    <n v="151"/>
    <n v="7016782"/>
    <s v="Mexico"/>
  </r>
  <r>
    <s v="All"/>
    <s v="All"/>
    <x v="0"/>
    <x v="6"/>
    <s v="Non-Border Ports"/>
    <s v="Pacific"/>
    <s v="San Diego Customs District "/>
    <s v="All"/>
    <s v="All"/>
    <n v="2017"/>
    <x v="0"/>
    <n v="2017"/>
    <n v="152"/>
    <n v="5497597"/>
    <s v="Mexico"/>
  </r>
  <r>
    <s v="All"/>
    <s v="All"/>
    <x v="1"/>
    <x v="6"/>
    <s v="Non-Border Ports"/>
    <s v="Pacific"/>
    <s v="San Diego Customs District "/>
    <s v="All"/>
    <s v="All"/>
    <n v="2017"/>
    <x v="0"/>
    <n v="2017"/>
    <n v="152"/>
    <n v="16708551"/>
    <s v="Mexico"/>
  </r>
  <r>
    <s v="All"/>
    <s v="All"/>
    <x v="0"/>
    <x v="6"/>
    <s v="Non-Border Ports"/>
    <s v="Pacific"/>
    <s v="San Francisco Customs District "/>
    <s v="All"/>
    <s v="All"/>
    <n v="2017"/>
    <x v="0"/>
    <n v="2017"/>
    <n v="153"/>
    <n v="1024081128"/>
    <s v="Mexico"/>
  </r>
  <r>
    <s v="All"/>
    <s v="All"/>
    <x v="1"/>
    <x v="6"/>
    <s v="Non-Border Ports"/>
    <s v="Pacific"/>
    <s v="San Francisco Customs District "/>
    <s v="All"/>
    <s v="All"/>
    <n v="2017"/>
    <x v="0"/>
    <n v="2017"/>
    <n v="153"/>
    <n v="485075894"/>
    <s v="Mexico"/>
  </r>
  <r>
    <s v="All"/>
    <s v="All"/>
    <x v="0"/>
    <x v="6"/>
    <s v="Non-Border Ports"/>
    <s v="Atlantic"/>
    <s v="San Juan Customs District "/>
    <s v="All"/>
    <s v="All"/>
    <n v="2017"/>
    <x v="0"/>
    <n v="2017"/>
    <n v="154"/>
    <n v="57390205"/>
    <s v="Mexico"/>
  </r>
  <r>
    <s v="All"/>
    <s v="All"/>
    <x v="1"/>
    <x v="6"/>
    <s v="Non-Border Ports"/>
    <s v="Atlantic"/>
    <s v="San Juan Customs District "/>
    <s v="All"/>
    <s v="All"/>
    <n v="2017"/>
    <x v="0"/>
    <n v="2017"/>
    <n v="154"/>
    <n v="61921716"/>
    <s v="Mexico"/>
  </r>
  <r>
    <s v="All"/>
    <s v="All"/>
    <x v="0"/>
    <x v="6"/>
    <s v="Non-Border Ports"/>
    <s v="Atlantic"/>
    <s v="Savannah Customs District "/>
    <s v="All"/>
    <s v="All"/>
    <n v="2017"/>
    <x v="0"/>
    <n v="2017"/>
    <n v="155"/>
    <n v="47088761"/>
    <s v="Mexico"/>
  </r>
  <r>
    <s v="All"/>
    <s v="All"/>
    <x v="1"/>
    <x v="6"/>
    <s v="Non-Border Ports"/>
    <s v="Atlantic"/>
    <s v="Savannah Customs District "/>
    <s v="All"/>
    <s v="All"/>
    <n v="2017"/>
    <x v="0"/>
    <n v="2017"/>
    <n v="155"/>
    <n v="385839127"/>
    <s v="Mexico"/>
  </r>
  <r>
    <s v="All"/>
    <s v="All"/>
    <x v="0"/>
    <x v="6"/>
    <s v="Northern Border Ports"/>
    <s v="Pacific"/>
    <s v="Seattle Customs District "/>
    <s v="All"/>
    <s v="All"/>
    <n v="2017"/>
    <x v="0"/>
    <n v="2017"/>
    <n v="156"/>
    <n v="1006856694"/>
    <s v="Mexico"/>
  </r>
  <r>
    <s v="All"/>
    <s v="All"/>
    <x v="1"/>
    <x v="6"/>
    <s v="Northern Border Ports"/>
    <s v="Pacific"/>
    <s v="Seattle Customs District "/>
    <s v="All"/>
    <s v="All"/>
    <n v="2017"/>
    <x v="0"/>
    <n v="2017"/>
    <n v="156"/>
    <n v="519567857"/>
    <s v="Mexico"/>
  </r>
  <r>
    <s v="All"/>
    <s v="All"/>
    <x v="0"/>
    <x v="6"/>
    <s v="Non-Border Ports"/>
    <s v="Gulf Coast"/>
    <s v="Tampa Customs District "/>
    <s v="All"/>
    <s v="All"/>
    <n v="2017"/>
    <x v="0"/>
    <n v="2017"/>
    <n v="157"/>
    <n v="525059240"/>
    <s v="Mexico"/>
  </r>
  <r>
    <s v="All"/>
    <s v="All"/>
    <x v="1"/>
    <x v="6"/>
    <s v="Non-Border Ports"/>
    <s v="Gulf Coast"/>
    <s v="Tampa Customs District "/>
    <s v="All"/>
    <s v="All"/>
    <n v="2017"/>
    <x v="0"/>
    <n v="2017"/>
    <n v="157"/>
    <n v="474735047"/>
    <s v="Mexico"/>
  </r>
  <r>
    <s v="All"/>
    <s v="All"/>
    <x v="0"/>
    <x v="6"/>
    <s v="Non-Border Ports"/>
    <s v="Atlantic"/>
    <s v="Virgin Islands(USA) Customs District "/>
    <s v="All"/>
    <s v="All"/>
    <n v="2017"/>
    <x v="0"/>
    <n v="2017"/>
    <n v="158"/>
    <n v="183897928"/>
    <s v="Mexico"/>
  </r>
  <r>
    <s v="All"/>
    <s v="All"/>
    <x v="1"/>
    <x v="6"/>
    <s v="Non-Border Ports"/>
    <s v="Atlantic"/>
    <s v="Virgin Islands(USA) Customs District "/>
    <s v="All"/>
    <s v="All"/>
    <n v="2017"/>
    <x v="0"/>
    <n v="2017"/>
    <n v="158"/>
    <n v="91577700"/>
    <s v="Mexico"/>
  </r>
  <r>
    <s v="All"/>
    <s v="All"/>
    <x v="0"/>
    <x v="0"/>
    <s v="Northern Border Ports"/>
    <s v="Pacific"/>
    <s v="Anchorage Customs District "/>
    <s v="All"/>
    <s v="All"/>
    <n v="2017"/>
    <x v="1"/>
    <n v="2017"/>
    <n v="159"/>
    <n v="37282"/>
    <s v="Mexico"/>
  </r>
  <r>
    <s v="All"/>
    <s v="All"/>
    <x v="1"/>
    <x v="0"/>
    <s v="Northern Border Ports"/>
    <s v="Pacific"/>
    <s v="Anchorage Customs District "/>
    <s v="All"/>
    <s v="All"/>
    <n v="2017"/>
    <x v="1"/>
    <n v="2017"/>
    <n v="159"/>
    <n v="10819809"/>
    <s v="Mexico"/>
  </r>
  <r>
    <s v="All"/>
    <s v="All"/>
    <x v="0"/>
    <x v="0"/>
    <s v="Non-Border Ports"/>
    <s v="Atlantic"/>
    <s v="Baltimore Customs District "/>
    <s v="All"/>
    <s v="All"/>
    <n v="2017"/>
    <x v="1"/>
    <n v="2017"/>
    <n v="160"/>
    <n v="36120"/>
    <s v="Mexico"/>
  </r>
  <r>
    <s v="All"/>
    <s v="All"/>
    <x v="1"/>
    <x v="0"/>
    <s v="Non-Border Ports"/>
    <s v="Atlantic"/>
    <s v="Baltimore Customs District "/>
    <s v="All"/>
    <s v="All"/>
    <n v="2017"/>
    <x v="1"/>
    <n v="2017"/>
    <n v="160"/>
    <n v="2691903"/>
    <s v="Mexico"/>
  </r>
  <r>
    <s v="All"/>
    <s v="All"/>
    <x v="0"/>
    <x v="0"/>
    <s v="Non-Border Ports"/>
    <s v="Atlantic"/>
    <s v="Boston Customs District "/>
    <s v="All"/>
    <s v="All"/>
    <n v="2017"/>
    <x v="1"/>
    <n v="2017"/>
    <n v="161"/>
    <n v="1322073"/>
    <s v="Mexico"/>
  </r>
  <r>
    <s v="All"/>
    <s v="All"/>
    <x v="1"/>
    <x v="0"/>
    <s v="Non-Border Ports"/>
    <s v="Atlantic"/>
    <s v="Boston Customs District "/>
    <s v="All"/>
    <s v="All"/>
    <n v="2017"/>
    <x v="1"/>
    <n v="2017"/>
    <n v="161"/>
    <n v="33458626"/>
    <s v="Mexico"/>
  </r>
  <r>
    <s v="All"/>
    <s v="All"/>
    <x v="0"/>
    <x v="0"/>
    <s v="Northern Border Ports"/>
    <s v="Great Lakes"/>
    <s v="Buffalo Customs District "/>
    <s v="All"/>
    <s v="All"/>
    <n v="2017"/>
    <x v="1"/>
    <n v="2017"/>
    <n v="162"/>
    <n v="9587"/>
    <s v="Mexico"/>
  </r>
  <r>
    <s v="All"/>
    <s v="All"/>
    <x v="1"/>
    <x v="0"/>
    <s v="Northern Border Ports"/>
    <s v="Great Lakes"/>
    <s v="Buffalo Customs District "/>
    <s v="All"/>
    <s v="All"/>
    <n v="2017"/>
    <x v="1"/>
    <n v="2017"/>
    <n v="162"/>
    <n v="578330"/>
    <s v="Mexico"/>
  </r>
  <r>
    <s v="All"/>
    <s v="All"/>
    <x v="0"/>
    <x v="0"/>
    <s v="Non-Border Ports"/>
    <s v="Great Lakes"/>
    <s v="Buffalo Customs District "/>
    <s v="All"/>
    <s v="All"/>
    <n v="2017"/>
    <x v="1"/>
    <n v="2017"/>
    <n v="163"/>
    <n v="3958"/>
    <s v="Mexico"/>
  </r>
  <r>
    <s v="All"/>
    <s v="All"/>
    <x v="1"/>
    <x v="0"/>
    <s v="Non-Border Ports"/>
    <s v="Great Lakes"/>
    <s v="Buffalo Customs District "/>
    <s v="All"/>
    <s v="All"/>
    <n v="2017"/>
    <x v="1"/>
    <n v="2017"/>
    <n v="163"/>
    <n v="78072"/>
    <s v="Mexico"/>
  </r>
  <r>
    <s v="All"/>
    <s v="All"/>
    <x v="0"/>
    <x v="0"/>
    <s v="Non-Border Ports"/>
    <s v="Atlantic"/>
    <s v="Charleston Customs District "/>
    <s v="All"/>
    <s v="All"/>
    <n v="2017"/>
    <x v="1"/>
    <n v="2017"/>
    <n v="164"/>
    <n v="98114"/>
    <s v="Mexico"/>
  </r>
  <r>
    <s v="All"/>
    <s v="All"/>
    <x v="1"/>
    <x v="0"/>
    <s v="Non-Border Ports"/>
    <s v="Atlantic"/>
    <s v="Charleston Customs District "/>
    <s v="All"/>
    <s v="All"/>
    <n v="2017"/>
    <x v="1"/>
    <n v="2017"/>
    <n v="164"/>
    <n v="3354349"/>
    <s v="Mexico"/>
  </r>
  <r>
    <s v="All"/>
    <s v="All"/>
    <x v="0"/>
    <x v="0"/>
    <s v="Non-Border Ports"/>
    <s v="Continental"/>
    <s v="Charlotte Customs District "/>
    <s v="All"/>
    <s v="All"/>
    <n v="2017"/>
    <x v="1"/>
    <n v="2017"/>
    <n v="165"/>
    <n v="297431"/>
    <s v="Mexico"/>
  </r>
  <r>
    <s v="All"/>
    <s v="All"/>
    <x v="1"/>
    <x v="0"/>
    <s v="Non-Border Ports"/>
    <s v="Continental"/>
    <s v="Charlotte Customs District "/>
    <s v="All"/>
    <s v="All"/>
    <n v="2017"/>
    <x v="1"/>
    <n v="2017"/>
    <n v="165"/>
    <n v="24566538"/>
    <s v="Mexico"/>
  </r>
  <r>
    <s v="All"/>
    <s v="All"/>
    <x v="0"/>
    <x v="0"/>
    <s v="Non-Border Ports"/>
    <s v="Great Lakes"/>
    <s v="Chicago Customs District "/>
    <s v="All"/>
    <s v="All"/>
    <n v="2017"/>
    <x v="1"/>
    <n v="2017"/>
    <n v="166"/>
    <n v="1795490"/>
    <s v="Mexico"/>
  </r>
  <r>
    <s v="All"/>
    <s v="All"/>
    <x v="1"/>
    <x v="0"/>
    <s v="Non-Border Ports"/>
    <s v="Great Lakes"/>
    <s v="Chicago Customs District "/>
    <s v="All"/>
    <s v="All"/>
    <n v="2017"/>
    <x v="1"/>
    <n v="2017"/>
    <n v="166"/>
    <n v="105250704"/>
    <s v="Mexico"/>
  </r>
  <r>
    <s v="All"/>
    <s v="All"/>
    <x v="0"/>
    <x v="0"/>
    <s v="Non-Border Ports"/>
    <s v="Great Lakes"/>
    <s v="Cleveland Ohio Customs District "/>
    <s v="All"/>
    <s v="All"/>
    <n v="2017"/>
    <x v="1"/>
    <n v="2017"/>
    <n v="167"/>
    <n v="9625218"/>
    <s v="Mexico"/>
  </r>
  <r>
    <s v="All"/>
    <s v="All"/>
    <x v="1"/>
    <x v="0"/>
    <s v="Non-Border Ports"/>
    <s v="Great Lakes"/>
    <s v="Cleveland Ohio Customs District "/>
    <s v="All"/>
    <s v="All"/>
    <n v="2017"/>
    <x v="1"/>
    <n v="2017"/>
    <n v="167"/>
    <n v="1725407486"/>
    <s v="Mexico"/>
  </r>
  <r>
    <s v="All"/>
    <s v="All"/>
    <x v="0"/>
    <x v="0"/>
    <s v="Non-Border Ports"/>
    <s v="Pacific"/>
    <s v="Columbia-Snake Customs District "/>
    <s v="All"/>
    <s v="All"/>
    <n v="2017"/>
    <x v="1"/>
    <n v="2017"/>
    <n v="168"/>
    <n v="25689"/>
    <s v="Mexico"/>
  </r>
  <r>
    <s v="All"/>
    <s v="All"/>
    <x v="1"/>
    <x v="0"/>
    <s v="Non-Border Ports"/>
    <s v="Pacific"/>
    <s v="Columbia-Snake Customs District "/>
    <s v="All"/>
    <s v="All"/>
    <n v="2017"/>
    <x v="1"/>
    <n v="2017"/>
    <n v="168"/>
    <n v="15606022"/>
    <s v="Mexico"/>
  </r>
  <r>
    <s v="All"/>
    <s v="All"/>
    <x v="0"/>
    <x v="0"/>
    <s v="Non-Border Ports"/>
    <s v="Continental"/>
    <s v="Dallas/Ft Worth Customs District "/>
    <s v="All"/>
    <s v="All"/>
    <n v="2017"/>
    <x v="1"/>
    <n v="2017"/>
    <n v="169"/>
    <n v="875830"/>
    <s v="Mexico"/>
  </r>
  <r>
    <s v="All"/>
    <s v="All"/>
    <x v="1"/>
    <x v="0"/>
    <s v="Non-Border Ports"/>
    <s v="Continental"/>
    <s v="Dallas/Ft Worth Customs District "/>
    <s v="All"/>
    <s v="All"/>
    <n v="2017"/>
    <x v="1"/>
    <n v="2017"/>
    <n v="169"/>
    <n v="150107536"/>
    <s v="Mexico"/>
  </r>
  <r>
    <s v="All"/>
    <s v="All"/>
    <x v="0"/>
    <x v="0"/>
    <s v="Northern Border Ports"/>
    <s v="Great Lakes"/>
    <s v="Detroit Customs District "/>
    <s v="All"/>
    <s v="All"/>
    <n v="2017"/>
    <x v="1"/>
    <n v="2017"/>
    <n v="170"/>
    <n v="1167"/>
    <s v="Mexico"/>
  </r>
  <r>
    <s v="All"/>
    <s v="All"/>
    <x v="1"/>
    <x v="0"/>
    <s v="Northern Border Ports"/>
    <s v="Great Lakes"/>
    <s v="Detroit Customs District "/>
    <s v="All"/>
    <s v="All"/>
    <n v="2017"/>
    <x v="1"/>
    <n v="2017"/>
    <n v="170"/>
    <n v="16817"/>
    <s v="Mexico"/>
  </r>
  <r>
    <s v="All"/>
    <s v="All"/>
    <x v="0"/>
    <x v="0"/>
    <s v="Non-Border Ports"/>
    <s v="Great Lakes"/>
    <s v="Detroit Customs District "/>
    <s v="All"/>
    <s v="All"/>
    <n v="2017"/>
    <x v="1"/>
    <n v="2017"/>
    <n v="171"/>
    <n v="468151"/>
    <s v="Mexico"/>
  </r>
  <r>
    <s v="All"/>
    <s v="All"/>
    <x v="1"/>
    <x v="0"/>
    <s v="Non-Border Ports"/>
    <s v="Great Lakes"/>
    <s v="Detroit Customs District "/>
    <s v="All"/>
    <s v="All"/>
    <n v="2017"/>
    <x v="1"/>
    <n v="2017"/>
    <n v="171"/>
    <n v="17389758"/>
    <s v="Mexico"/>
  </r>
  <r>
    <s v="All"/>
    <s v="All"/>
    <x v="0"/>
    <x v="0"/>
    <s v="Southern Border Ports"/>
    <s v="Continental"/>
    <s v="El Paso Customs District "/>
    <s v="All"/>
    <s v="All"/>
    <n v="2017"/>
    <x v="1"/>
    <n v="2017"/>
    <n v="172"/>
    <n v="396729"/>
    <s v="Mexico"/>
  </r>
  <r>
    <s v="All"/>
    <s v="All"/>
    <x v="1"/>
    <x v="0"/>
    <s v="Southern Border Ports"/>
    <s v="Continental"/>
    <s v="El Paso Customs District "/>
    <s v="All"/>
    <s v="All"/>
    <n v="2017"/>
    <x v="1"/>
    <n v="2017"/>
    <n v="172"/>
    <n v="34570388"/>
    <s v="Mexico"/>
  </r>
  <r>
    <s v="All"/>
    <s v="All"/>
    <x v="0"/>
    <x v="0"/>
    <s v="Non-Border Ports"/>
    <s v="Continental"/>
    <s v="El Paso Customs District "/>
    <s v="All"/>
    <s v="All"/>
    <n v="2017"/>
    <x v="1"/>
    <n v="2017"/>
    <n v="173"/>
    <n v="817"/>
    <s v="Mexico"/>
  </r>
  <r>
    <s v="All"/>
    <s v="All"/>
    <x v="1"/>
    <x v="0"/>
    <s v="Non-Border Ports"/>
    <s v="Continental"/>
    <s v="El Paso Customs District "/>
    <s v="All"/>
    <s v="All"/>
    <n v="2017"/>
    <x v="1"/>
    <n v="2017"/>
    <n v="173"/>
    <n v="56083"/>
    <s v="Mexico"/>
  </r>
  <r>
    <s v="All"/>
    <s v="All"/>
    <x v="0"/>
    <x v="0"/>
    <s v="Northern Border Ports"/>
    <s v="Continental"/>
    <s v="Great Falls Customs District "/>
    <s v="All"/>
    <s v="All"/>
    <n v="2017"/>
    <x v="1"/>
    <n v="2017"/>
    <n v="174"/>
    <n v="69056"/>
    <s v="Mexico"/>
  </r>
  <r>
    <s v="All"/>
    <s v="All"/>
    <x v="1"/>
    <x v="0"/>
    <s v="Northern Border Ports"/>
    <s v="Continental"/>
    <s v="Great Falls Customs District "/>
    <s v="All"/>
    <s v="All"/>
    <n v="2017"/>
    <x v="1"/>
    <n v="2017"/>
    <n v="174"/>
    <n v="756175338"/>
    <s v="Mexico"/>
  </r>
  <r>
    <s v="All"/>
    <s v="All"/>
    <x v="0"/>
    <x v="0"/>
    <s v="Southern Border Ports"/>
    <s v="Continental"/>
    <s v="Great Falls Customs District "/>
    <s v="All"/>
    <s v="All"/>
    <n v="2017"/>
    <x v="1"/>
    <n v="2017"/>
    <n v="175"/>
    <n v="83679"/>
    <s v="Mexico"/>
  </r>
  <r>
    <s v="All"/>
    <s v="All"/>
    <x v="1"/>
    <x v="0"/>
    <s v="Southern Border Ports"/>
    <s v="Continental"/>
    <s v="Great Falls Customs District "/>
    <s v="All"/>
    <s v="All"/>
    <n v="2017"/>
    <x v="1"/>
    <n v="2017"/>
    <n v="175"/>
    <n v="3231530"/>
    <s v="Mexico"/>
  </r>
  <r>
    <s v="All"/>
    <s v="All"/>
    <x v="0"/>
    <x v="0"/>
    <s v="Non-Border Ports"/>
    <s v="Pacific"/>
    <s v="Honolulu Customs District "/>
    <s v="All"/>
    <s v="All"/>
    <n v="2017"/>
    <x v="1"/>
    <n v="2017"/>
    <n v="176"/>
    <n v="13859"/>
    <s v="Mexico"/>
  </r>
  <r>
    <s v="All"/>
    <s v="All"/>
    <x v="1"/>
    <x v="0"/>
    <s v="Non-Border Ports"/>
    <s v="Pacific"/>
    <s v="Honolulu Customs District "/>
    <s v="All"/>
    <s v="All"/>
    <n v="2017"/>
    <x v="1"/>
    <n v="2017"/>
    <n v="176"/>
    <n v="174134"/>
    <s v="Mexico"/>
  </r>
  <r>
    <s v="All"/>
    <s v="All"/>
    <x v="0"/>
    <x v="0"/>
    <s v="Non-Border Ports"/>
    <s v="Gulf Coast"/>
    <s v="Houston-Galveston Customs District "/>
    <s v="All"/>
    <s v="All"/>
    <n v="2017"/>
    <x v="1"/>
    <n v="2017"/>
    <n v="177"/>
    <n v="298773"/>
    <s v="Mexico"/>
  </r>
  <r>
    <s v="All"/>
    <s v="All"/>
    <x v="1"/>
    <x v="0"/>
    <s v="Non-Border Ports"/>
    <s v="Gulf Coast"/>
    <s v="Houston-Galveston Customs District "/>
    <s v="All"/>
    <s v="All"/>
    <n v="2017"/>
    <x v="1"/>
    <n v="2017"/>
    <n v="177"/>
    <n v="71234773"/>
    <s v="Mexico"/>
  </r>
  <r>
    <s v="All"/>
    <s v="All"/>
    <x v="0"/>
    <x v="0"/>
    <s v="Southern Border Ports"/>
    <s v="Continental"/>
    <s v="Laredo Customs District "/>
    <s v="All"/>
    <s v="All"/>
    <n v="2017"/>
    <x v="1"/>
    <n v="2017"/>
    <n v="178"/>
    <n v="5442703"/>
    <s v="Mexico"/>
  </r>
  <r>
    <s v="All"/>
    <s v="All"/>
    <x v="1"/>
    <x v="0"/>
    <s v="Southern Border Ports"/>
    <s v="Continental"/>
    <s v="Laredo Customs District "/>
    <s v="All"/>
    <s v="All"/>
    <n v="2017"/>
    <x v="1"/>
    <n v="2017"/>
    <n v="178"/>
    <n v="78687698"/>
    <s v="Mexico"/>
  </r>
  <r>
    <s v="All"/>
    <s v="All"/>
    <x v="0"/>
    <x v="0"/>
    <s v="Southern Border Ports"/>
    <s v="Gulf Coast"/>
    <s v="Laredo Customs District "/>
    <s v="All"/>
    <s v="All"/>
    <n v="2017"/>
    <x v="1"/>
    <n v="2017"/>
    <n v="179"/>
    <n v="105774"/>
    <s v="Mexico"/>
  </r>
  <r>
    <s v="All"/>
    <s v="All"/>
    <x v="1"/>
    <x v="0"/>
    <s v="Southern Border Ports"/>
    <s v="Gulf Coast"/>
    <s v="Laredo Customs District "/>
    <s v="All"/>
    <s v="All"/>
    <n v="2017"/>
    <x v="1"/>
    <n v="2017"/>
    <n v="179"/>
    <n v="37211785"/>
    <s v="Mexico"/>
  </r>
  <r>
    <s v="All"/>
    <s v="All"/>
    <x v="0"/>
    <x v="0"/>
    <s v="Non-Border Ports"/>
    <s v="Pacific"/>
    <s v="Los Angeles Customs District "/>
    <s v="All"/>
    <s v="All"/>
    <n v="2017"/>
    <x v="1"/>
    <n v="2017"/>
    <n v="180"/>
    <n v="5635394"/>
    <s v="Mexico"/>
  </r>
  <r>
    <s v="All"/>
    <s v="All"/>
    <x v="1"/>
    <x v="0"/>
    <s v="Non-Border Ports"/>
    <s v="Pacific"/>
    <s v="Los Angeles Customs District "/>
    <s v="All"/>
    <s v="All"/>
    <n v="2017"/>
    <x v="1"/>
    <n v="2017"/>
    <n v="180"/>
    <n v="298072708"/>
    <s v="Mexico"/>
  </r>
  <r>
    <s v="All"/>
    <s v="All"/>
    <x v="0"/>
    <x v="0"/>
    <s v="Non-Border Ports"/>
    <s v="Atlantic"/>
    <s v="Miami Customs District "/>
    <s v="All"/>
    <s v="All"/>
    <n v="2017"/>
    <x v="1"/>
    <n v="2017"/>
    <n v="181"/>
    <n v="8922335"/>
    <s v="Mexico"/>
  </r>
  <r>
    <s v="All"/>
    <s v="All"/>
    <x v="1"/>
    <x v="0"/>
    <s v="Non-Border Ports"/>
    <s v="Atlantic"/>
    <s v="Miami Customs District "/>
    <s v="All"/>
    <s v="All"/>
    <n v="2017"/>
    <x v="1"/>
    <n v="2017"/>
    <n v="181"/>
    <n v="1017411187"/>
    <s v="Mexico"/>
  </r>
  <r>
    <s v="All"/>
    <s v="All"/>
    <x v="0"/>
    <x v="0"/>
    <s v="Non-Border Ports"/>
    <s v="Great Lakes"/>
    <s v="Milwaukee Customs District "/>
    <s v="All"/>
    <s v="All"/>
    <n v="2017"/>
    <x v="1"/>
    <n v="2017"/>
    <n v="182"/>
    <n v="18683"/>
    <s v="Mexico"/>
  </r>
  <r>
    <s v="All"/>
    <s v="All"/>
    <x v="1"/>
    <x v="0"/>
    <s v="Non-Border Ports"/>
    <s v="Great Lakes"/>
    <s v="Milwaukee Customs District "/>
    <s v="All"/>
    <s v="All"/>
    <n v="2017"/>
    <x v="1"/>
    <n v="2017"/>
    <n v="182"/>
    <n v="436496"/>
    <s v="Mexico"/>
  </r>
  <r>
    <s v="All"/>
    <s v="All"/>
    <x v="0"/>
    <x v="0"/>
    <s v="Non-Border Ports"/>
    <s v="Continental"/>
    <s v="Minneapolis Customs District "/>
    <s v="All"/>
    <s v="All"/>
    <n v="2017"/>
    <x v="1"/>
    <n v="2017"/>
    <n v="183"/>
    <n v="40454"/>
    <s v="Mexico"/>
  </r>
  <r>
    <s v="All"/>
    <s v="All"/>
    <x v="1"/>
    <x v="0"/>
    <s v="Non-Border Ports"/>
    <s v="Continental"/>
    <s v="Minneapolis Customs District "/>
    <s v="All"/>
    <s v="All"/>
    <n v="2017"/>
    <x v="1"/>
    <n v="2017"/>
    <n v="183"/>
    <n v="3009826"/>
    <s v="Mexico"/>
  </r>
  <r>
    <s v="All"/>
    <s v="All"/>
    <x v="0"/>
    <x v="0"/>
    <s v="Non-Border Ports"/>
    <s v="Gulf Coast"/>
    <s v="Mobile Customs District "/>
    <s v="All"/>
    <s v="All"/>
    <n v="2017"/>
    <x v="1"/>
    <n v="2017"/>
    <n v="184"/>
    <n v="1108183"/>
    <s v="Mexico"/>
  </r>
  <r>
    <s v="All"/>
    <s v="All"/>
    <x v="1"/>
    <x v="0"/>
    <s v="Non-Border Ports"/>
    <s v="Gulf Coast"/>
    <s v="Mobile Customs District "/>
    <s v="All"/>
    <s v="All"/>
    <n v="2017"/>
    <x v="1"/>
    <n v="2017"/>
    <n v="184"/>
    <n v="35358005"/>
    <s v="Mexico"/>
  </r>
  <r>
    <s v="All"/>
    <s v="All"/>
    <x v="0"/>
    <x v="0"/>
    <s v="Non-Border Ports"/>
    <s v="Continental"/>
    <s v="New Orleans Customs District "/>
    <s v="All"/>
    <s v="All"/>
    <n v="2017"/>
    <x v="1"/>
    <n v="2017"/>
    <n v="185"/>
    <n v="100668"/>
    <s v="Mexico"/>
  </r>
  <r>
    <s v="All"/>
    <s v="All"/>
    <x v="1"/>
    <x v="0"/>
    <s v="Non-Border Ports"/>
    <s v="Continental"/>
    <s v="New Orleans Customs District "/>
    <s v="All"/>
    <s v="All"/>
    <n v="2017"/>
    <x v="1"/>
    <n v="2017"/>
    <n v="185"/>
    <n v="4788239"/>
    <s v="Mexico"/>
  </r>
  <r>
    <s v="All"/>
    <s v="All"/>
    <x v="0"/>
    <x v="0"/>
    <s v="Non-Border Ports"/>
    <s v="Gulf Coast"/>
    <s v="New Orleans Customs District "/>
    <s v="All"/>
    <s v="All"/>
    <n v="2017"/>
    <x v="1"/>
    <n v="2017"/>
    <n v="186"/>
    <n v="22066743"/>
    <s v="Mexico"/>
  </r>
  <r>
    <s v="All"/>
    <s v="All"/>
    <x v="1"/>
    <x v="0"/>
    <s v="Non-Border Ports"/>
    <s v="Gulf Coast"/>
    <s v="New Orleans Customs District "/>
    <s v="All"/>
    <s v="All"/>
    <n v="2017"/>
    <x v="1"/>
    <n v="2017"/>
    <n v="186"/>
    <n v="2369448497"/>
    <s v="Mexico"/>
  </r>
  <r>
    <s v="All"/>
    <s v="All"/>
    <x v="0"/>
    <x v="0"/>
    <s v="Non-Border Ports"/>
    <s v="Atlantic"/>
    <s v="New York City Customs District "/>
    <s v="All"/>
    <s v="All"/>
    <n v="2017"/>
    <x v="1"/>
    <n v="2017"/>
    <n v="187"/>
    <n v="2797703"/>
    <s v="Mexico"/>
  </r>
  <r>
    <s v="All"/>
    <s v="All"/>
    <x v="1"/>
    <x v="0"/>
    <s v="Non-Border Ports"/>
    <s v="Atlantic"/>
    <s v="New York City Customs District "/>
    <s v="All"/>
    <s v="All"/>
    <n v="2017"/>
    <x v="1"/>
    <n v="2017"/>
    <n v="187"/>
    <n v="296911985"/>
    <s v="Mexico"/>
  </r>
  <r>
    <s v="All"/>
    <s v="All"/>
    <x v="0"/>
    <x v="0"/>
    <s v="Southern Border Ports"/>
    <s v="Continental"/>
    <s v="Nogales Customs District "/>
    <s v="All"/>
    <s v="All"/>
    <n v="2017"/>
    <x v="1"/>
    <n v="2017"/>
    <n v="188"/>
    <n v="506"/>
    <s v="Mexico"/>
  </r>
  <r>
    <s v="All"/>
    <s v="All"/>
    <x v="1"/>
    <x v="0"/>
    <s v="Southern Border Ports"/>
    <s v="Continental"/>
    <s v="Nogales Customs District "/>
    <s v="All"/>
    <s v="All"/>
    <n v="2017"/>
    <x v="1"/>
    <n v="2017"/>
    <n v="188"/>
    <n v="45941"/>
    <s v="Mexico"/>
  </r>
  <r>
    <s v="All"/>
    <s v="All"/>
    <x v="0"/>
    <x v="0"/>
    <s v="Non-Border Ports"/>
    <s v="Continental"/>
    <s v="Nogales Customs District "/>
    <s v="All"/>
    <s v="All"/>
    <n v="2017"/>
    <x v="1"/>
    <n v="2017"/>
    <n v="189"/>
    <n v="234236"/>
    <s v="Mexico"/>
  </r>
  <r>
    <s v="All"/>
    <s v="All"/>
    <x v="1"/>
    <x v="0"/>
    <s v="Non-Border Ports"/>
    <s v="Continental"/>
    <s v="Nogales Customs District "/>
    <s v="All"/>
    <s v="All"/>
    <n v="2017"/>
    <x v="1"/>
    <n v="2017"/>
    <n v="189"/>
    <n v="83828025"/>
    <s v="Mexico"/>
  </r>
  <r>
    <s v="All"/>
    <s v="All"/>
    <x v="0"/>
    <x v="0"/>
    <s v="Non-Border Ports"/>
    <s v="Atlantic"/>
    <s v="Norfolk Customs District "/>
    <s v="All"/>
    <s v="All"/>
    <n v="2017"/>
    <x v="1"/>
    <n v="2017"/>
    <n v="190"/>
    <n v="8889"/>
    <s v="Mexico"/>
  </r>
  <r>
    <s v="All"/>
    <s v="All"/>
    <x v="1"/>
    <x v="0"/>
    <s v="Non-Border Ports"/>
    <s v="Atlantic"/>
    <s v="Norfolk Customs District "/>
    <s v="All"/>
    <s v="All"/>
    <n v="2017"/>
    <x v="1"/>
    <n v="2017"/>
    <n v="190"/>
    <n v="518072"/>
    <s v="Mexico"/>
  </r>
  <r>
    <s v="All"/>
    <s v="All"/>
    <x v="0"/>
    <x v="0"/>
    <s v="Northern Border Ports"/>
    <s v="Continental"/>
    <s v="Pembina Customs District "/>
    <s v="All"/>
    <s v="All"/>
    <n v="2017"/>
    <x v="1"/>
    <n v="2017"/>
    <n v="191"/>
    <n v="23"/>
    <s v="Mexico"/>
  </r>
  <r>
    <s v="All"/>
    <s v="All"/>
    <x v="1"/>
    <x v="0"/>
    <s v="Northern Border Ports"/>
    <s v="Continental"/>
    <s v="Pembina Customs District "/>
    <s v="All"/>
    <s v="All"/>
    <n v="2017"/>
    <x v="1"/>
    <n v="2017"/>
    <n v="191"/>
    <n v="2918"/>
    <s v="Mexico"/>
  </r>
  <r>
    <s v="All"/>
    <s v="All"/>
    <x v="0"/>
    <x v="0"/>
    <s v="Non-Border Ports"/>
    <s v="Atlantic"/>
    <s v="Philadelphia Customs District "/>
    <s v="All"/>
    <s v="All"/>
    <n v="2017"/>
    <x v="1"/>
    <n v="2017"/>
    <n v="192"/>
    <n v="528437"/>
    <s v="Mexico"/>
  </r>
  <r>
    <s v="All"/>
    <s v="All"/>
    <x v="1"/>
    <x v="0"/>
    <s v="Non-Border Ports"/>
    <s v="Atlantic"/>
    <s v="Philadelphia Customs District "/>
    <s v="All"/>
    <s v="All"/>
    <n v="2017"/>
    <x v="1"/>
    <n v="2017"/>
    <n v="192"/>
    <n v="53945664"/>
    <s v="Mexico"/>
  </r>
  <r>
    <s v="All"/>
    <s v="All"/>
    <x v="0"/>
    <x v="0"/>
    <s v="Southern Border Ports"/>
    <s v="Continental"/>
    <s v="San Diego Customs District "/>
    <s v="All"/>
    <s v="All"/>
    <n v="2017"/>
    <x v="1"/>
    <n v="2017"/>
    <n v="193"/>
    <n v="876"/>
    <s v="Mexico"/>
  </r>
  <r>
    <s v="All"/>
    <s v="All"/>
    <x v="1"/>
    <x v="0"/>
    <s v="Southern Border Ports"/>
    <s v="Continental"/>
    <s v="San Diego Customs District "/>
    <s v="All"/>
    <s v="All"/>
    <n v="2017"/>
    <x v="1"/>
    <n v="2017"/>
    <n v="193"/>
    <n v="62501"/>
    <s v="Mexico"/>
  </r>
  <r>
    <s v="All"/>
    <s v="All"/>
    <x v="0"/>
    <x v="0"/>
    <s v="Southern Border Ports"/>
    <s v="Pacific"/>
    <s v="San Diego Customs District "/>
    <s v="All"/>
    <s v="All"/>
    <n v="2017"/>
    <x v="1"/>
    <n v="2017"/>
    <n v="194"/>
    <n v="19779"/>
    <s v="Mexico"/>
  </r>
  <r>
    <s v="All"/>
    <s v="All"/>
    <x v="1"/>
    <x v="0"/>
    <s v="Southern Border Ports"/>
    <s v="Pacific"/>
    <s v="San Diego Customs District "/>
    <s v="All"/>
    <s v="All"/>
    <n v="2017"/>
    <x v="1"/>
    <n v="2017"/>
    <n v="194"/>
    <n v="1024753"/>
    <s v="Mexico"/>
  </r>
  <r>
    <s v="All"/>
    <s v="All"/>
    <x v="0"/>
    <x v="0"/>
    <s v="Non-Border Ports"/>
    <s v="Pacific"/>
    <s v="San Diego Customs District "/>
    <s v="All"/>
    <s v="All"/>
    <n v="2017"/>
    <x v="1"/>
    <n v="2017"/>
    <n v="195"/>
    <n v="53479"/>
    <s v="Mexico"/>
  </r>
  <r>
    <s v="All"/>
    <s v="All"/>
    <x v="1"/>
    <x v="0"/>
    <s v="Non-Border Ports"/>
    <s v="Pacific"/>
    <s v="San Diego Customs District "/>
    <s v="All"/>
    <s v="All"/>
    <n v="2017"/>
    <x v="1"/>
    <n v="2017"/>
    <n v="195"/>
    <n v="4867240"/>
    <s v="Mexico"/>
  </r>
  <r>
    <s v="All"/>
    <s v="All"/>
    <x v="0"/>
    <x v="0"/>
    <s v="Non-Border Ports"/>
    <s v="Pacific"/>
    <s v="San Francisco Customs District "/>
    <s v="All"/>
    <s v="All"/>
    <n v="2017"/>
    <x v="1"/>
    <n v="2017"/>
    <n v="196"/>
    <n v="527915"/>
    <s v="Mexico"/>
  </r>
  <r>
    <s v="All"/>
    <s v="All"/>
    <x v="1"/>
    <x v="0"/>
    <s v="Non-Border Ports"/>
    <s v="Pacific"/>
    <s v="San Francisco Customs District "/>
    <s v="All"/>
    <s v="All"/>
    <n v="2017"/>
    <x v="1"/>
    <n v="2017"/>
    <n v="196"/>
    <n v="131587690"/>
    <s v="Mexico"/>
  </r>
  <r>
    <s v="All"/>
    <s v="All"/>
    <x v="0"/>
    <x v="0"/>
    <s v="Non-Border Ports"/>
    <s v="Atlantic"/>
    <s v="San Juan Customs District "/>
    <s v="All"/>
    <s v="All"/>
    <n v="2017"/>
    <x v="1"/>
    <n v="2017"/>
    <n v="197"/>
    <n v="268237"/>
    <s v="Mexico"/>
  </r>
  <r>
    <s v="All"/>
    <s v="All"/>
    <x v="1"/>
    <x v="0"/>
    <s v="Non-Border Ports"/>
    <s v="Atlantic"/>
    <s v="San Juan Customs District "/>
    <s v="All"/>
    <s v="All"/>
    <n v="2017"/>
    <x v="1"/>
    <n v="2017"/>
    <n v="197"/>
    <n v="7524581"/>
    <s v="Mexico"/>
  </r>
  <r>
    <s v="All"/>
    <s v="All"/>
    <x v="0"/>
    <x v="0"/>
    <s v="Non-Border Ports"/>
    <s v="Atlantic"/>
    <s v="Savannah Customs District "/>
    <s v="All"/>
    <s v="All"/>
    <n v="2017"/>
    <x v="1"/>
    <n v="2017"/>
    <n v="198"/>
    <n v="780961"/>
    <s v="Mexico"/>
  </r>
  <r>
    <s v="All"/>
    <s v="All"/>
    <x v="1"/>
    <x v="0"/>
    <s v="Non-Border Ports"/>
    <s v="Atlantic"/>
    <s v="Savannah Customs District "/>
    <s v="All"/>
    <s v="All"/>
    <n v="2017"/>
    <x v="1"/>
    <n v="2017"/>
    <n v="198"/>
    <n v="45992824"/>
    <s v="Mexico"/>
  </r>
  <r>
    <s v="All"/>
    <s v="All"/>
    <x v="0"/>
    <x v="0"/>
    <s v="Northern Border Ports"/>
    <s v="Pacific"/>
    <s v="Seattle Customs District "/>
    <s v="All"/>
    <s v="All"/>
    <n v="2017"/>
    <x v="1"/>
    <n v="2017"/>
    <n v="199"/>
    <n v="217477"/>
    <s v="Mexico"/>
  </r>
  <r>
    <s v="All"/>
    <s v="All"/>
    <x v="1"/>
    <x v="0"/>
    <s v="Northern Border Ports"/>
    <s v="Pacific"/>
    <s v="Seattle Customs District "/>
    <s v="All"/>
    <s v="All"/>
    <n v="2017"/>
    <x v="1"/>
    <n v="2017"/>
    <n v="199"/>
    <n v="27820289"/>
    <s v="Mexico"/>
  </r>
  <r>
    <s v="All"/>
    <s v="All"/>
    <x v="0"/>
    <x v="0"/>
    <s v="Northern Border Ports"/>
    <s v="Continental"/>
    <s v="St Albans Customs District "/>
    <s v="All"/>
    <s v="All"/>
    <n v="2017"/>
    <x v="1"/>
    <n v="2017"/>
    <n v="200"/>
    <n v="872"/>
    <s v="Mexico"/>
  </r>
  <r>
    <s v="All"/>
    <s v="All"/>
    <x v="1"/>
    <x v="0"/>
    <s v="Northern Border Ports"/>
    <s v="Continental"/>
    <s v="St Albans Customs District "/>
    <s v="All"/>
    <s v="All"/>
    <n v="2017"/>
    <x v="1"/>
    <n v="2017"/>
    <n v="200"/>
    <n v="98222"/>
    <s v="Mexico"/>
  </r>
  <r>
    <s v="All"/>
    <s v="All"/>
    <x v="0"/>
    <x v="0"/>
    <s v="Non-Border Ports"/>
    <s v="Continental"/>
    <s v="St Louis Customs District "/>
    <s v="All"/>
    <s v="All"/>
    <n v="2017"/>
    <x v="1"/>
    <n v="2017"/>
    <n v="201"/>
    <n v="94446"/>
    <s v="Mexico"/>
  </r>
  <r>
    <s v="All"/>
    <s v="All"/>
    <x v="1"/>
    <x v="0"/>
    <s v="Non-Border Ports"/>
    <s v="Continental"/>
    <s v="St Louis Customs District "/>
    <s v="All"/>
    <s v="All"/>
    <n v="2017"/>
    <x v="1"/>
    <n v="2017"/>
    <n v="201"/>
    <n v="6086331"/>
    <s v="Mexico"/>
  </r>
  <r>
    <s v="All"/>
    <s v="All"/>
    <x v="0"/>
    <x v="0"/>
    <s v="Non-Border Ports"/>
    <s v="Gulf Coast"/>
    <s v="Tampa Customs District "/>
    <s v="All"/>
    <s v="All"/>
    <n v="2017"/>
    <x v="1"/>
    <n v="2017"/>
    <n v="202"/>
    <n v="128605"/>
    <s v="Mexico"/>
  </r>
  <r>
    <s v="All"/>
    <s v="All"/>
    <x v="1"/>
    <x v="0"/>
    <s v="Non-Border Ports"/>
    <s v="Gulf Coast"/>
    <s v="Tampa Customs District "/>
    <s v="All"/>
    <s v="All"/>
    <n v="2017"/>
    <x v="1"/>
    <n v="2017"/>
    <n v="202"/>
    <n v="3310496"/>
    <s v="Mexico"/>
  </r>
  <r>
    <s v="All"/>
    <s v="All"/>
    <x v="0"/>
    <x v="0"/>
    <s v="Non-Border Ports"/>
    <s v="Atlantic"/>
    <s v="Virgin Islands(USA) Customs District "/>
    <s v="All"/>
    <s v="All"/>
    <n v="2017"/>
    <x v="1"/>
    <n v="2017"/>
    <n v="203"/>
    <n v="26011"/>
    <s v="Mexico"/>
  </r>
  <r>
    <s v="All"/>
    <s v="All"/>
    <x v="1"/>
    <x v="0"/>
    <s v="Non-Border Ports"/>
    <s v="Atlantic"/>
    <s v="Virgin Islands(USA) Customs District "/>
    <s v="All"/>
    <s v="All"/>
    <n v="2017"/>
    <x v="1"/>
    <n v="2017"/>
    <n v="203"/>
    <n v="2025936"/>
    <s v="Mexico"/>
  </r>
  <r>
    <s v="All"/>
    <s v="All"/>
    <x v="0"/>
    <x v="0"/>
    <s v="Non-Border Ports"/>
    <s v="Continental"/>
    <s v="Washington DC Customs District "/>
    <s v="All"/>
    <s v="All"/>
    <n v="2017"/>
    <x v="1"/>
    <n v="2017"/>
    <n v="204"/>
    <n v="153009"/>
    <s v="Mexico"/>
  </r>
  <r>
    <s v="All"/>
    <s v="All"/>
    <x v="1"/>
    <x v="0"/>
    <s v="Non-Border Ports"/>
    <s v="Continental"/>
    <s v="Washington DC Customs District "/>
    <s v="All"/>
    <s v="All"/>
    <n v="2017"/>
    <x v="1"/>
    <n v="2017"/>
    <n v="204"/>
    <n v="13470342"/>
    <s v="Mexico"/>
  </r>
  <r>
    <s v="All"/>
    <s v="All"/>
    <x v="0"/>
    <x v="7"/>
    <s v="Non-Border Ports"/>
    <s v="Atlantic"/>
    <s v="Boston Customs District "/>
    <s v="All"/>
    <s v="All"/>
    <n v="2017"/>
    <x v="1"/>
    <n v="2017"/>
    <n v="205"/>
    <n v="1203"/>
    <s v="Mexico"/>
  </r>
  <r>
    <s v="All"/>
    <s v="All"/>
    <x v="1"/>
    <x v="7"/>
    <s v="Non-Border Ports"/>
    <s v="Atlantic"/>
    <s v="Boston Customs District "/>
    <s v="All"/>
    <s v="All"/>
    <n v="2017"/>
    <x v="1"/>
    <n v="2017"/>
    <n v="205"/>
    <n v="355316"/>
    <s v="Mexico"/>
  </r>
  <r>
    <s v="All"/>
    <s v="All"/>
    <x v="0"/>
    <x v="7"/>
    <s v="Northern Border Ports"/>
    <s v="Great Lakes"/>
    <s v="Buffalo Customs District "/>
    <s v="All"/>
    <s v="All"/>
    <n v="2017"/>
    <x v="1"/>
    <n v="2017"/>
    <n v="206"/>
    <n v="319"/>
    <s v="Mexico"/>
  </r>
  <r>
    <s v="All"/>
    <s v="All"/>
    <x v="1"/>
    <x v="7"/>
    <s v="Northern Border Ports"/>
    <s v="Great Lakes"/>
    <s v="Buffalo Customs District "/>
    <s v="All"/>
    <s v="All"/>
    <n v="2017"/>
    <x v="1"/>
    <n v="2017"/>
    <n v="206"/>
    <n v="2452"/>
    <s v="Mexico"/>
  </r>
  <r>
    <s v="All"/>
    <s v="All"/>
    <x v="0"/>
    <x v="7"/>
    <s v="Non-Border Ports"/>
    <s v="Atlantic"/>
    <s v="Charleston Customs District "/>
    <s v="All"/>
    <s v="All"/>
    <n v="2017"/>
    <x v="1"/>
    <n v="2017"/>
    <n v="207"/>
    <n v="75841473"/>
    <s v="Mexico"/>
  </r>
  <r>
    <s v="All"/>
    <s v="All"/>
    <x v="1"/>
    <x v="7"/>
    <s v="Non-Border Ports"/>
    <s v="Atlantic"/>
    <s v="Charleston Customs District "/>
    <s v="All"/>
    <s v="All"/>
    <n v="2017"/>
    <x v="1"/>
    <n v="2017"/>
    <n v="207"/>
    <n v="656561123"/>
    <s v="Mexico"/>
  </r>
  <r>
    <s v="All"/>
    <s v="All"/>
    <x v="0"/>
    <x v="7"/>
    <s v="Non-Border Ports"/>
    <s v="Continental"/>
    <s v="Charlotte Customs District "/>
    <s v="All"/>
    <s v="All"/>
    <n v="2017"/>
    <x v="1"/>
    <n v="2017"/>
    <n v="208"/>
    <n v="2028737"/>
    <s v="Mexico"/>
  </r>
  <r>
    <s v="All"/>
    <s v="All"/>
    <x v="1"/>
    <x v="7"/>
    <s v="Non-Border Ports"/>
    <s v="Continental"/>
    <s v="Charlotte Customs District "/>
    <s v="All"/>
    <s v="All"/>
    <n v="2017"/>
    <x v="1"/>
    <n v="2017"/>
    <n v="208"/>
    <n v="58433950"/>
    <s v="Mexico"/>
  </r>
  <r>
    <s v="All"/>
    <s v="All"/>
    <x v="0"/>
    <x v="7"/>
    <s v="Non-Border Ports"/>
    <s v="Great Lakes"/>
    <s v="Chicago Customs District "/>
    <s v="All"/>
    <s v="All"/>
    <n v="2017"/>
    <x v="1"/>
    <n v="2017"/>
    <n v="209"/>
    <n v="2880808"/>
    <s v="Mexico"/>
  </r>
  <r>
    <s v="All"/>
    <s v="All"/>
    <x v="1"/>
    <x v="7"/>
    <s v="Non-Border Ports"/>
    <s v="Great Lakes"/>
    <s v="Chicago Customs District "/>
    <s v="All"/>
    <s v="All"/>
    <n v="2017"/>
    <x v="1"/>
    <n v="2017"/>
    <n v="209"/>
    <n v="80255184"/>
    <s v="Mexico"/>
  </r>
  <r>
    <s v="All"/>
    <s v="All"/>
    <x v="0"/>
    <x v="7"/>
    <s v="Non-Border Ports"/>
    <s v="Great Lakes"/>
    <s v="Cleveland Ohio Customs District "/>
    <s v="All"/>
    <s v="All"/>
    <n v="2017"/>
    <x v="1"/>
    <n v="2017"/>
    <n v="210"/>
    <n v="8718478"/>
    <s v="Mexico"/>
  </r>
  <r>
    <s v="All"/>
    <s v="All"/>
    <x v="1"/>
    <x v="7"/>
    <s v="Non-Border Ports"/>
    <s v="Great Lakes"/>
    <s v="Cleveland Ohio Customs District "/>
    <s v="All"/>
    <s v="All"/>
    <n v="2017"/>
    <x v="1"/>
    <n v="2017"/>
    <n v="210"/>
    <n v="123146380"/>
    <s v="Mexico"/>
  </r>
  <r>
    <s v="All"/>
    <s v="All"/>
    <x v="0"/>
    <x v="7"/>
    <s v="Non-Border Ports"/>
    <s v="Pacific"/>
    <s v="Columbia-Snake Customs District "/>
    <s v="All"/>
    <s v="All"/>
    <n v="2017"/>
    <x v="1"/>
    <n v="2017"/>
    <n v="211"/>
    <n v="55"/>
    <s v="Mexico"/>
  </r>
  <r>
    <s v="All"/>
    <s v="All"/>
    <x v="1"/>
    <x v="7"/>
    <s v="Non-Border Ports"/>
    <s v="Pacific"/>
    <s v="Columbia-Snake Customs District "/>
    <s v="All"/>
    <s v="All"/>
    <n v="2017"/>
    <x v="1"/>
    <n v="2017"/>
    <n v="211"/>
    <n v="195552"/>
    <s v="Mexico"/>
  </r>
  <r>
    <s v="All"/>
    <s v="All"/>
    <x v="0"/>
    <x v="7"/>
    <s v="Non-Border Ports"/>
    <s v="Continental"/>
    <s v="Dallas/Ft Worth Customs District "/>
    <s v="All"/>
    <s v="All"/>
    <n v="2017"/>
    <x v="1"/>
    <n v="2017"/>
    <n v="212"/>
    <n v="48110042"/>
    <s v="Mexico"/>
  </r>
  <r>
    <s v="All"/>
    <s v="All"/>
    <x v="1"/>
    <x v="7"/>
    <s v="Non-Border Ports"/>
    <s v="Continental"/>
    <s v="Dallas/Ft Worth Customs District "/>
    <s v="All"/>
    <s v="All"/>
    <n v="2017"/>
    <x v="1"/>
    <n v="2017"/>
    <n v="212"/>
    <n v="347567135"/>
    <s v="Mexico"/>
  </r>
  <r>
    <s v="All"/>
    <s v="All"/>
    <x v="0"/>
    <x v="7"/>
    <s v="Northern Border Ports"/>
    <s v="Great Lakes"/>
    <s v="Detroit Customs District "/>
    <s v="All"/>
    <s v="All"/>
    <n v="2017"/>
    <x v="1"/>
    <n v="2017"/>
    <n v="213"/>
    <n v="18678"/>
    <s v="Mexico"/>
  </r>
  <r>
    <s v="All"/>
    <s v="All"/>
    <x v="1"/>
    <x v="7"/>
    <s v="Northern Border Ports"/>
    <s v="Great Lakes"/>
    <s v="Detroit Customs District "/>
    <s v="All"/>
    <s v="All"/>
    <n v="2017"/>
    <x v="1"/>
    <n v="2017"/>
    <n v="213"/>
    <n v="90516"/>
    <s v="Mexico"/>
  </r>
  <r>
    <s v="All"/>
    <s v="All"/>
    <x v="0"/>
    <x v="7"/>
    <s v="Southern Border Ports"/>
    <s v="Continental"/>
    <s v="El Paso Customs District "/>
    <s v="All"/>
    <s v="All"/>
    <n v="2017"/>
    <x v="1"/>
    <n v="2017"/>
    <n v="214"/>
    <n v="44233325"/>
    <s v="Mexico"/>
  </r>
  <r>
    <s v="All"/>
    <s v="All"/>
    <x v="1"/>
    <x v="7"/>
    <s v="Southern Border Ports"/>
    <s v="Continental"/>
    <s v="El Paso Customs District "/>
    <s v="All"/>
    <s v="All"/>
    <n v="2017"/>
    <x v="1"/>
    <n v="2017"/>
    <n v="214"/>
    <n v="4783091306"/>
    <s v="Mexico"/>
  </r>
  <r>
    <s v="All"/>
    <s v="All"/>
    <x v="0"/>
    <x v="7"/>
    <s v="Northern Border Ports"/>
    <s v="Continental"/>
    <s v="Great Falls Customs District "/>
    <s v="All"/>
    <s v="All"/>
    <n v="2017"/>
    <x v="1"/>
    <n v="2017"/>
    <n v="215"/>
    <n v="2462406"/>
    <s v="Mexico"/>
  </r>
  <r>
    <s v="All"/>
    <s v="All"/>
    <x v="1"/>
    <x v="7"/>
    <s v="Northern Border Ports"/>
    <s v="Continental"/>
    <s v="Great Falls Customs District "/>
    <s v="All"/>
    <s v="All"/>
    <n v="2017"/>
    <x v="1"/>
    <n v="2017"/>
    <n v="215"/>
    <n v="37198684"/>
    <s v="Mexico"/>
  </r>
  <r>
    <s v="All"/>
    <s v="All"/>
    <x v="0"/>
    <x v="7"/>
    <s v="Non-Border Ports"/>
    <s v="Gulf Coast"/>
    <s v="Houston-Galveston Customs District "/>
    <s v="All"/>
    <s v="All"/>
    <n v="2017"/>
    <x v="1"/>
    <n v="2017"/>
    <n v="216"/>
    <n v="6123"/>
    <s v="Mexico"/>
  </r>
  <r>
    <s v="All"/>
    <s v="All"/>
    <x v="1"/>
    <x v="7"/>
    <s v="Non-Border Ports"/>
    <s v="Gulf Coast"/>
    <s v="Houston-Galveston Customs District "/>
    <s v="All"/>
    <s v="All"/>
    <n v="2017"/>
    <x v="1"/>
    <n v="2017"/>
    <n v="216"/>
    <n v="33100"/>
    <s v="Mexico"/>
  </r>
  <r>
    <s v="All"/>
    <s v="All"/>
    <x v="0"/>
    <x v="7"/>
    <s v="Southern Border Ports"/>
    <s v="Continental"/>
    <s v="Laredo Customs District "/>
    <s v="All"/>
    <s v="All"/>
    <n v="2017"/>
    <x v="1"/>
    <n v="2017"/>
    <n v="217"/>
    <n v="2819640"/>
    <s v="Mexico"/>
  </r>
  <r>
    <s v="All"/>
    <s v="All"/>
    <x v="1"/>
    <x v="7"/>
    <s v="Southern Border Ports"/>
    <s v="Continental"/>
    <s v="Laredo Customs District "/>
    <s v="All"/>
    <s v="All"/>
    <n v="2017"/>
    <x v="1"/>
    <n v="2017"/>
    <n v="217"/>
    <n v="104689585"/>
    <s v="Mexico"/>
  </r>
  <r>
    <s v="All"/>
    <s v="All"/>
    <x v="0"/>
    <x v="7"/>
    <s v="Southern Border Ports"/>
    <s v="Gulf Coast"/>
    <s v="Laredo Customs District "/>
    <s v="All"/>
    <s v="All"/>
    <n v="2017"/>
    <x v="1"/>
    <n v="2017"/>
    <n v="218"/>
    <n v="170461"/>
    <s v="Mexico"/>
  </r>
  <r>
    <s v="All"/>
    <s v="All"/>
    <x v="1"/>
    <x v="7"/>
    <s v="Southern Border Ports"/>
    <s v="Gulf Coast"/>
    <s v="Laredo Customs District "/>
    <s v="All"/>
    <s v="All"/>
    <n v="2017"/>
    <x v="1"/>
    <n v="2017"/>
    <n v="218"/>
    <n v="812328"/>
    <s v="Mexico"/>
  </r>
  <r>
    <s v="All"/>
    <s v="All"/>
    <x v="0"/>
    <x v="7"/>
    <s v="Non-Border Ports"/>
    <s v="Pacific"/>
    <s v="Los Angeles Customs District "/>
    <s v="All"/>
    <s v="All"/>
    <n v="2017"/>
    <x v="1"/>
    <n v="2017"/>
    <n v="219"/>
    <n v="4682816"/>
    <s v="Mexico"/>
  </r>
  <r>
    <s v="All"/>
    <s v="All"/>
    <x v="1"/>
    <x v="7"/>
    <s v="Non-Border Ports"/>
    <s v="Pacific"/>
    <s v="Los Angeles Customs District "/>
    <s v="All"/>
    <s v="All"/>
    <n v="2017"/>
    <x v="1"/>
    <n v="2017"/>
    <n v="219"/>
    <n v="96726520"/>
    <s v="Mexico"/>
  </r>
  <r>
    <s v="All"/>
    <s v="All"/>
    <x v="0"/>
    <x v="7"/>
    <s v="Non-Border Ports"/>
    <s v="Atlantic"/>
    <s v="Miami Customs District "/>
    <s v="All"/>
    <s v="All"/>
    <n v="2017"/>
    <x v="1"/>
    <n v="2017"/>
    <n v="220"/>
    <n v="4071519"/>
    <s v="Mexico"/>
  </r>
  <r>
    <s v="All"/>
    <s v="All"/>
    <x v="1"/>
    <x v="7"/>
    <s v="Non-Border Ports"/>
    <s v="Atlantic"/>
    <s v="Miami Customs District "/>
    <s v="All"/>
    <s v="All"/>
    <n v="2017"/>
    <x v="1"/>
    <n v="2017"/>
    <n v="220"/>
    <n v="9029438"/>
    <s v="Mexico"/>
  </r>
  <r>
    <s v="All"/>
    <s v="All"/>
    <x v="0"/>
    <x v="7"/>
    <s v="Non-Border Ports"/>
    <s v="Great Lakes"/>
    <s v="Milwaukee Customs District "/>
    <s v="All"/>
    <s v="All"/>
    <n v="2017"/>
    <x v="1"/>
    <n v="2017"/>
    <n v="221"/>
    <n v="763421"/>
    <s v="Mexico"/>
  </r>
  <r>
    <s v="All"/>
    <s v="All"/>
    <x v="1"/>
    <x v="7"/>
    <s v="Non-Border Ports"/>
    <s v="Great Lakes"/>
    <s v="Milwaukee Customs District "/>
    <s v="All"/>
    <s v="All"/>
    <n v="2017"/>
    <x v="1"/>
    <n v="2017"/>
    <n v="221"/>
    <n v="10427604"/>
    <s v="Mexico"/>
  </r>
  <r>
    <s v="All"/>
    <s v="All"/>
    <x v="0"/>
    <x v="7"/>
    <s v="Non-Border Ports"/>
    <s v="Continental"/>
    <s v="Minneapolis Customs District "/>
    <s v="All"/>
    <s v="All"/>
    <n v="2017"/>
    <x v="1"/>
    <n v="2017"/>
    <n v="222"/>
    <n v="3078645"/>
    <s v="Mexico"/>
  </r>
  <r>
    <s v="All"/>
    <s v="All"/>
    <x v="1"/>
    <x v="7"/>
    <s v="Non-Border Ports"/>
    <s v="Continental"/>
    <s v="Minneapolis Customs District "/>
    <s v="All"/>
    <s v="All"/>
    <n v="2017"/>
    <x v="1"/>
    <n v="2017"/>
    <n v="222"/>
    <n v="26488644"/>
    <s v="Mexico"/>
  </r>
  <r>
    <s v="All"/>
    <s v="All"/>
    <x v="0"/>
    <x v="7"/>
    <s v="Non-Border Ports"/>
    <s v="Gulf Coast"/>
    <s v="Mobile Customs District "/>
    <s v="All"/>
    <s v="All"/>
    <n v="2017"/>
    <x v="1"/>
    <n v="2017"/>
    <n v="223"/>
    <n v="167"/>
    <s v="Mexico"/>
  </r>
  <r>
    <s v="All"/>
    <s v="All"/>
    <x v="1"/>
    <x v="7"/>
    <s v="Non-Border Ports"/>
    <s v="Gulf Coast"/>
    <s v="Mobile Customs District "/>
    <s v="All"/>
    <s v="All"/>
    <n v="2017"/>
    <x v="1"/>
    <n v="2017"/>
    <n v="223"/>
    <n v="4912"/>
    <s v="Mexico"/>
  </r>
  <r>
    <s v="All"/>
    <s v="All"/>
    <x v="0"/>
    <x v="7"/>
    <s v="Non-Border Ports"/>
    <s v="Continental"/>
    <s v="New Orleans Customs District "/>
    <s v="All"/>
    <s v="All"/>
    <n v="2017"/>
    <x v="1"/>
    <n v="2017"/>
    <n v="224"/>
    <n v="19567428"/>
    <s v="Mexico"/>
  </r>
  <r>
    <s v="All"/>
    <s v="All"/>
    <x v="1"/>
    <x v="7"/>
    <s v="Non-Border Ports"/>
    <s v="Continental"/>
    <s v="New Orleans Customs District "/>
    <s v="All"/>
    <s v="All"/>
    <n v="2017"/>
    <x v="1"/>
    <n v="2017"/>
    <n v="224"/>
    <n v="132800733"/>
    <s v="Mexico"/>
  </r>
  <r>
    <s v="All"/>
    <s v="All"/>
    <x v="0"/>
    <x v="7"/>
    <s v="Non-Border Ports"/>
    <s v="Gulf Coast"/>
    <s v="New Orleans Customs District "/>
    <s v="All"/>
    <s v="All"/>
    <n v="2017"/>
    <x v="1"/>
    <n v="2017"/>
    <n v="225"/>
    <n v="44557133"/>
    <s v="Mexico"/>
  </r>
  <r>
    <s v="All"/>
    <s v="All"/>
    <x v="1"/>
    <x v="7"/>
    <s v="Non-Border Ports"/>
    <s v="Gulf Coast"/>
    <s v="New Orleans Customs District "/>
    <s v="All"/>
    <s v="All"/>
    <n v="2017"/>
    <x v="1"/>
    <n v="2017"/>
    <n v="225"/>
    <n v="606485422"/>
    <s v="Mexico"/>
  </r>
  <r>
    <s v="All"/>
    <s v="All"/>
    <x v="0"/>
    <x v="7"/>
    <s v="Non-Border Ports"/>
    <s v="Atlantic"/>
    <s v="New York City Customs District "/>
    <s v="All"/>
    <s v="All"/>
    <n v="2017"/>
    <x v="1"/>
    <n v="2017"/>
    <n v="226"/>
    <n v="1082393"/>
    <s v="Mexico"/>
  </r>
  <r>
    <s v="All"/>
    <s v="All"/>
    <x v="1"/>
    <x v="7"/>
    <s v="Non-Border Ports"/>
    <s v="Atlantic"/>
    <s v="New York City Customs District "/>
    <s v="All"/>
    <s v="All"/>
    <n v="2017"/>
    <x v="1"/>
    <n v="2017"/>
    <n v="226"/>
    <n v="9952798"/>
    <s v="Mexico"/>
  </r>
  <r>
    <s v="All"/>
    <s v="All"/>
    <x v="0"/>
    <x v="7"/>
    <s v="Southern Border Ports"/>
    <s v="Continental"/>
    <s v="Nogales Customs District "/>
    <s v="All"/>
    <s v="All"/>
    <n v="2017"/>
    <x v="1"/>
    <n v="2017"/>
    <n v="227"/>
    <n v="47078246"/>
    <s v="Mexico"/>
  </r>
  <r>
    <s v="All"/>
    <s v="All"/>
    <x v="1"/>
    <x v="7"/>
    <s v="Southern Border Ports"/>
    <s v="Continental"/>
    <s v="Nogales Customs District "/>
    <s v="All"/>
    <s v="All"/>
    <n v="2017"/>
    <x v="1"/>
    <n v="2017"/>
    <n v="227"/>
    <n v="65958406"/>
    <s v="Mexico"/>
  </r>
  <r>
    <s v="All"/>
    <s v="All"/>
    <x v="0"/>
    <x v="7"/>
    <s v="Non-Border Ports"/>
    <s v="Continental"/>
    <s v="Nogales Customs District "/>
    <s v="All"/>
    <s v="All"/>
    <n v="2017"/>
    <x v="1"/>
    <n v="2017"/>
    <n v="228"/>
    <n v="3201648"/>
    <s v="Mexico"/>
  </r>
  <r>
    <s v="All"/>
    <s v="All"/>
    <x v="1"/>
    <x v="7"/>
    <s v="Non-Border Ports"/>
    <s v="Continental"/>
    <s v="Nogales Customs District "/>
    <s v="All"/>
    <s v="All"/>
    <n v="2017"/>
    <x v="1"/>
    <n v="2017"/>
    <n v="228"/>
    <n v="175697125"/>
    <s v="Mexico"/>
  </r>
  <r>
    <s v="All"/>
    <s v="All"/>
    <x v="0"/>
    <x v="7"/>
    <s v="Non-Border Ports"/>
    <s v="Atlantic"/>
    <s v="Norfolk Customs District "/>
    <s v="All"/>
    <s v="All"/>
    <n v="2017"/>
    <x v="1"/>
    <n v="2017"/>
    <n v="229"/>
    <n v="178366"/>
    <s v="Mexico"/>
  </r>
  <r>
    <s v="All"/>
    <s v="All"/>
    <x v="1"/>
    <x v="7"/>
    <s v="Non-Border Ports"/>
    <s v="Atlantic"/>
    <s v="Norfolk Customs District "/>
    <s v="All"/>
    <s v="All"/>
    <n v="2017"/>
    <x v="1"/>
    <n v="2017"/>
    <n v="229"/>
    <n v="2387582"/>
    <s v="Mexico"/>
  </r>
  <r>
    <s v="All"/>
    <s v="All"/>
    <x v="0"/>
    <x v="7"/>
    <s v="Non-Border Ports"/>
    <s v="Atlantic"/>
    <s v="Philadelphia Customs District "/>
    <s v="All"/>
    <s v="All"/>
    <n v="2017"/>
    <x v="1"/>
    <n v="2017"/>
    <n v="230"/>
    <n v="394"/>
    <s v="Mexico"/>
  </r>
  <r>
    <s v="All"/>
    <s v="All"/>
    <x v="1"/>
    <x v="7"/>
    <s v="Non-Border Ports"/>
    <s v="Atlantic"/>
    <s v="Philadelphia Customs District "/>
    <s v="All"/>
    <s v="All"/>
    <n v="2017"/>
    <x v="1"/>
    <n v="2017"/>
    <n v="230"/>
    <n v="7411"/>
    <s v="Mexico"/>
  </r>
  <r>
    <s v="All"/>
    <s v="All"/>
    <x v="0"/>
    <x v="7"/>
    <s v="Southern Border Ports"/>
    <s v="Pacific"/>
    <s v="San Diego Customs District "/>
    <s v="All"/>
    <s v="All"/>
    <n v="2017"/>
    <x v="1"/>
    <n v="2017"/>
    <n v="231"/>
    <n v="144458"/>
    <s v="Mexico"/>
  </r>
  <r>
    <s v="All"/>
    <s v="All"/>
    <x v="1"/>
    <x v="7"/>
    <s v="Southern Border Ports"/>
    <s v="Pacific"/>
    <s v="San Diego Customs District "/>
    <s v="All"/>
    <s v="All"/>
    <n v="2017"/>
    <x v="1"/>
    <n v="2017"/>
    <n v="231"/>
    <n v="5317946"/>
    <s v="Mexico"/>
  </r>
  <r>
    <s v="All"/>
    <s v="All"/>
    <x v="0"/>
    <x v="7"/>
    <s v="Non-Border Ports"/>
    <s v="Pacific"/>
    <s v="San Francisco Customs District "/>
    <s v="All"/>
    <s v="All"/>
    <n v="2017"/>
    <x v="1"/>
    <n v="2017"/>
    <n v="232"/>
    <n v="1278478"/>
    <s v="Mexico"/>
  </r>
  <r>
    <s v="All"/>
    <s v="All"/>
    <x v="1"/>
    <x v="7"/>
    <s v="Non-Border Ports"/>
    <s v="Pacific"/>
    <s v="San Francisco Customs District "/>
    <s v="All"/>
    <s v="All"/>
    <n v="2017"/>
    <x v="1"/>
    <n v="2017"/>
    <n v="232"/>
    <n v="81119753"/>
    <s v="Mexico"/>
  </r>
  <r>
    <s v="All"/>
    <s v="All"/>
    <x v="0"/>
    <x v="7"/>
    <s v="Non-Border Ports"/>
    <s v="Atlantic"/>
    <s v="San Juan Customs District "/>
    <s v="All"/>
    <s v="All"/>
    <n v="2017"/>
    <x v="1"/>
    <n v="2017"/>
    <n v="233"/>
    <n v="613"/>
    <s v="Mexico"/>
  </r>
  <r>
    <s v="All"/>
    <s v="All"/>
    <x v="1"/>
    <x v="7"/>
    <s v="Non-Border Ports"/>
    <s v="Atlantic"/>
    <s v="San Juan Customs District "/>
    <s v="All"/>
    <s v="All"/>
    <n v="2017"/>
    <x v="1"/>
    <n v="2017"/>
    <n v="233"/>
    <n v="3132"/>
    <s v="Mexico"/>
  </r>
  <r>
    <s v="All"/>
    <s v="All"/>
    <x v="0"/>
    <x v="7"/>
    <s v="Non-Border Ports"/>
    <s v="Atlantic"/>
    <s v="Savannah Customs District "/>
    <s v="All"/>
    <s v="All"/>
    <n v="2017"/>
    <x v="1"/>
    <n v="2017"/>
    <n v="234"/>
    <n v="13029966"/>
    <s v="Mexico"/>
  </r>
  <r>
    <s v="All"/>
    <s v="All"/>
    <x v="1"/>
    <x v="7"/>
    <s v="Non-Border Ports"/>
    <s v="Atlantic"/>
    <s v="Savannah Customs District "/>
    <s v="All"/>
    <s v="All"/>
    <n v="2017"/>
    <x v="1"/>
    <n v="2017"/>
    <n v="234"/>
    <n v="65713480"/>
    <s v="Mexico"/>
  </r>
  <r>
    <s v="All"/>
    <s v="All"/>
    <x v="0"/>
    <x v="7"/>
    <s v="Non-Border Ports"/>
    <s v="Gulf Coast"/>
    <s v="Tampa Customs District "/>
    <s v="All"/>
    <s v="All"/>
    <n v="2017"/>
    <x v="1"/>
    <n v="2017"/>
    <n v="235"/>
    <n v="43167"/>
    <s v="Mexico"/>
  </r>
  <r>
    <s v="All"/>
    <s v="All"/>
    <x v="1"/>
    <x v="7"/>
    <s v="Non-Border Ports"/>
    <s v="Gulf Coast"/>
    <s v="Tampa Customs District "/>
    <s v="All"/>
    <s v="All"/>
    <n v="2017"/>
    <x v="1"/>
    <n v="2017"/>
    <n v="235"/>
    <n v="8034464"/>
    <s v="Mexico"/>
  </r>
  <r>
    <s v="All"/>
    <s v="All"/>
    <x v="0"/>
    <x v="1"/>
    <s v="Non-Border Ports"/>
    <s v="Great Lakes"/>
    <s v="Cleveland Ohio Customs District "/>
    <s v="All"/>
    <s v="All"/>
    <n v="2017"/>
    <x v="1"/>
    <n v="2017"/>
    <n v="236"/>
    <n v="1053"/>
    <s v="Mexico"/>
  </r>
  <r>
    <s v="All"/>
    <s v="All"/>
    <x v="1"/>
    <x v="1"/>
    <s v="Non-Border Ports"/>
    <s v="Great Lakes"/>
    <s v="Cleveland Ohio Customs District "/>
    <s v="All"/>
    <s v="All"/>
    <n v="2017"/>
    <x v="1"/>
    <n v="2017"/>
    <n v="236"/>
    <n v="6821"/>
    <s v="Mexico"/>
  </r>
  <r>
    <s v="All"/>
    <s v="All"/>
    <x v="0"/>
    <x v="1"/>
    <s v="Southern Border Ports"/>
    <s v="Pacific"/>
    <s v="San Diego Customs District "/>
    <s v="All"/>
    <s v="All"/>
    <n v="2017"/>
    <x v="1"/>
    <n v="2017"/>
    <n v="237"/>
    <n v="12090"/>
    <s v="Mexico"/>
  </r>
  <r>
    <s v="All"/>
    <s v="All"/>
    <x v="1"/>
    <x v="1"/>
    <s v="Southern Border Ports"/>
    <s v="Pacific"/>
    <s v="San Diego Customs District "/>
    <s v="All"/>
    <s v="All"/>
    <n v="2017"/>
    <x v="1"/>
    <n v="2017"/>
    <n v="237"/>
    <n v="14431"/>
    <s v="Mexico"/>
  </r>
  <r>
    <s v="All"/>
    <s v="All"/>
    <x v="0"/>
    <x v="2"/>
    <s v="Northern Border Ports"/>
    <s v="Pacific"/>
    <s v="Anchorage Customs District "/>
    <s v="All"/>
    <s v="All"/>
    <n v="2017"/>
    <x v="1"/>
    <n v="2017"/>
    <n v="238"/>
    <n v="6000"/>
    <s v="Mexico"/>
  </r>
  <r>
    <s v="All"/>
    <s v="All"/>
    <x v="1"/>
    <x v="2"/>
    <s v="Northern Border Ports"/>
    <s v="Pacific"/>
    <s v="Anchorage Customs District "/>
    <s v="All"/>
    <s v="All"/>
    <n v="2017"/>
    <x v="1"/>
    <n v="2017"/>
    <n v="238"/>
    <n v="19292"/>
    <s v="Mexico"/>
  </r>
  <r>
    <s v="All"/>
    <s v="All"/>
    <x v="0"/>
    <x v="2"/>
    <s v="Non-Border Ports"/>
    <s v="Great Lakes"/>
    <s v="Chicago Customs District "/>
    <s v="All"/>
    <s v="All"/>
    <n v="2017"/>
    <x v="1"/>
    <n v="2017"/>
    <n v="239"/>
    <n v="38473"/>
    <s v="Mexico"/>
  </r>
  <r>
    <s v="All"/>
    <s v="All"/>
    <x v="1"/>
    <x v="2"/>
    <s v="Non-Border Ports"/>
    <s v="Great Lakes"/>
    <s v="Chicago Customs District "/>
    <s v="All"/>
    <s v="All"/>
    <n v="2017"/>
    <x v="1"/>
    <n v="2017"/>
    <n v="239"/>
    <n v="975867"/>
    <s v="Mexico"/>
  </r>
  <r>
    <s v="All"/>
    <s v="All"/>
    <x v="0"/>
    <x v="2"/>
    <s v="Non-Border Ports"/>
    <s v="Great Lakes"/>
    <s v="Cleveland Ohio Customs District "/>
    <s v="All"/>
    <s v="All"/>
    <n v="2017"/>
    <x v="1"/>
    <n v="2017"/>
    <n v="240"/>
    <n v="15"/>
    <s v="Mexico"/>
  </r>
  <r>
    <s v="All"/>
    <s v="All"/>
    <x v="1"/>
    <x v="2"/>
    <s v="Non-Border Ports"/>
    <s v="Great Lakes"/>
    <s v="Cleveland Ohio Customs District "/>
    <s v="All"/>
    <s v="All"/>
    <n v="2017"/>
    <x v="1"/>
    <n v="2017"/>
    <n v="240"/>
    <n v="3120"/>
    <s v="Mexico"/>
  </r>
  <r>
    <s v="All"/>
    <s v="All"/>
    <x v="0"/>
    <x v="2"/>
    <s v="Non-Border Ports"/>
    <s v="Continental"/>
    <s v="Dallas/Ft Worth Customs District "/>
    <s v="All"/>
    <s v="All"/>
    <n v="2017"/>
    <x v="1"/>
    <n v="2017"/>
    <n v="241"/>
    <n v="6136"/>
    <s v="Mexico"/>
  </r>
  <r>
    <s v="All"/>
    <s v="All"/>
    <x v="1"/>
    <x v="2"/>
    <s v="Non-Border Ports"/>
    <s v="Continental"/>
    <s v="Dallas/Ft Worth Customs District "/>
    <s v="All"/>
    <s v="All"/>
    <n v="2017"/>
    <x v="1"/>
    <n v="2017"/>
    <n v="241"/>
    <n v="490535"/>
    <s v="Mexico"/>
  </r>
  <r>
    <s v="All"/>
    <s v="All"/>
    <x v="0"/>
    <x v="2"/>
    <s v="Northern Border Ports"/>
    <s v="Great Lakes"/>
    <s v="Detroit Customs District "/>
    <s v="All"/>
    <s v="All"/>
    <n v="2017"/>
    <x v="1"/>
    <n v="2017"/>
    <n v="242"/>
    <n v="16"/>
    <s v="Mexico"/>
  </r>
  <r>
    <s v="All"/>
    <s v="All"/>
    <x v="1"/>
    <x v="2"/>
    <s v="Northern Border Ports"/>
    <s v="Great Lakes"/>
    <s v="Detroit Customs District "/>
    <s v="All"/>
    <s v="All"/>
    <n v="2017"/>
    <x v="1"/>
    <n v="2017"/>
    <n v="242"/>
    <n v="4004"/>
    <s v="Mexico"/>
  </r>
  <r>
    <s v="All"/>
    <s v="All"/>
    <x v="0"/>
    <x v="2"/>
    <s v="Non-Border Ports"/>
    <s v="Great Lakes"/>
    <s v="Detroit Customs District "/>
    <s v="All"/>
    <s v="All"/>
    <n v="2017"/>
    <x v="1"/>
    <n v="2017"/>
    <n v="243"/>
    <n v="4816"/>
    <s v="Mexico"/>
  </r>
  <r>
    <s v="All"/>
    <s v="All"/>
    <x v="1"/>
    <x v="2"/>
    <s v="Non-Border Ports"/>
    <s v="Great Lakes"/>
    <s v="Detroit Customs District "/>
    <s v="All"/>
    <s v="All"/>
    <n v="2017"/>
    <x v="1"/>
    <n v="2017"/>
    <n v="243"/>
    <n v="296510"/>
    <s v="Mexico"/>
  </r>
  <r>
    <s v="All"/>
    <s v="All"/>
    <x v="0"/>
    <x v="2"/>
    <s v="Southern Border Ports"/>
    <s v="Continental"/>
    <s v="El Paso Customs District "/>
    <s v="All"/>
    <s v="All"/>
    <n v="2017"/>
    <x v="1"/>
    <n v="2017"/>
    <n v="244"/>
    <n v="119857178"/>
    <s v="Mexico"/>
  </r>
  <r>
    <s v="All"/>
    <s v="All"/>
    <x v="1"/>
    <x v="2"/>
    <s v="Southern Border Ports"/>
    <s v="Continental"/>
    <s v="El Paso Customs District "/>
    <s v="All"/>
    <s v="All"/>
    <n v="2017"/>
    <x v="1"/>
    <n v="2017"/>
    <n v="244"/>
    <n v="386792964"/>
    <s v="Mexico"/>
  </r>
  <r>
    <s v="All"/>
    <s v="All"/>
    <x v="0"/>
    <x v="2"/>
    <s v="Southern Border Ports"/>
    <s v="Continental"/>
    <s v="Great Falls Customs District "/>
    <s v="All"/>
    <s v="All"/>
    <n v="2017"/>
    <x v="1"/>
    <n v="2017"/>
    <n v="245"/>
    <n v="2"/>
    <s v="Mexico"/>
  </r>
  <r>
    <s v="All"/>
    <s v="All"/>
    <x v="1"/>
    <x v="2"/>
    <s v="Southern Border Ports"/>
    <s v="Continental"/>
    <s v="Great Falls Customs District "/>
    <s v="All"/>
    <s v="All"/>
    <n v="2017"/>
    <x v="1"/>
    <n v="2017"/>
    <n v="245"/>
    <n v="3442"/>
    <s v="Mexico"/>
  </r>
  <r>
    <s v="All"/>
    <s v="All"/>
    <x v="0"/>
    <x v="2"/>
    <s v="Non-Border Ports"/>
    <s v="Gulf Coast"/>
    <s v="Houston-Galveston Customs District "/>
    <s v="All"/>
    <s v="All"/>
    <n v="2017"/>
    <x v="1"/>
    <n v="2017"/>
    <n v="246"/>
    <n v="91882"/>
    <s v="Mexico"/>
  </r>
  <r>
    <s v="All"/>
    <s v="All"/>
    <x v="1"/>
    <x v="2"/>
    <s v="Non-Border Ports"/>
    <s v="Gulf Coast"/>
    <s v="Houston-Galveston Customs District "/>
    <s v="All"/>
    <s v="All"/>
    <n v="2017"/>
    <x v="1"/>
    <n v="2017"/>
    <n v="246"/>
    <n v="6406458"/>
    <s v="Mexico"/>
  </r>
  <r>
    <s v="All"/>
    <s v="All"/>
    <x v="0"/>
    <x v="2"/>
    <s v="Southern Border Ports"/>
    <s v="Continental"/>
    <s v="Laredo Customs District "/>
    <s v="All"/>
    <s v="All"/>
    <n v="2017"/>
    <x v="1"/>
    <n v="2017"/>
    <n v="247"/>
    <n v="75465"/>
    <s v="Mexico"/>
  </r>
  <r>
    <s v="All"/>
    <s v="All"/>
    <x v="1"/>
    <x v="2"/>
    <s v="Southern Border Ports"/>
    <s v="Continental"/>
    <s v="Laredo Customs District "/>
    <s v="All"/>
    <s v="All"/>
    <n v="2017"/>
    <x v="1"/>
    <n v="2017"/>
    <n v="247"/>
    <n v="2469883"/>
    <s v="Mexico"/>
  </r>
  <r>
    <s v="All"/>
    <s v="All"/>
    <x v="0"/>
    <x v="2"/>
    <s v="Non-Border Ports"/>
    <s v="Pacific"/>
    <s v="Los Angeles Customs District "/>
    <s v="All"/>
    <s v="All"/>
    <n v="2017"/>
    <x v="1"/>
    <n v="2017"/>
    <n v="248"/>
    <n v="25798"/>
    <s v="Mexico"/>
  </r>
  <r>
    <s v="All"/>
    <s v="All"/>
    <x v="1"/>
    <x v="2"/>
    <s v="Non-Border Ports"/>
    <s v="Pacific"/>
    <s v="Los Angeles Customs District "/>
    <s v="All"/>
    <s v="All"/>
    <n v="2017"/>
    <x v="1"/>
    <n v="2017"/>
    <n v="248"/>
    <n v="1478766"/>
    <s v="Mexico"/>
  </r>
  <r>
    <s v="All"/>
    <s v="All"/>
    <x v="0"/>
    <x v="2"/>
    <s v="Border - Not Applicable"/>
    <m/>
    <s v="Low-Valued Imports And Exports"/>
    <s v="All"/>
    <s v="All"/>
    <n v="2017"/>
    <x v="1"/>
    <n v="2017"/>
    <n v="249"/>
    <n v="0"/>
    <s v="Mexico"/>
  </r>
  <r>
    <s v="All"/>
    <s v="All"/>
    <x v="1"/>
    <x v="2"/>
    <s v="Border - Not Applicable"/>
    <m/>
    <s v="Low-Valued Imports And Exports"/>
    <s v="All"/>
    <s v="All"/>
    <n v="2017"/>
    <x v="1"/>
    <n v="2017"/>
    <n v="249"/>
    <n v="2489676835"/>
    <s v="Mexico"/>
  </r>
  <r>
    <s v="All"/>
    <s v="All"/>
    <x v="0"/>
    <x v="2"/>
    <s v="Non-Border Ports"/>
    <s v="Atlantic"/>
    <s v="Miami Customs District "/>
    <s v="All"/>
    <s v="All"/>
    <n v="2017"/>
    <x v="1"/>
    <n v="2017"/>
    <n v="250"/>
    <n v="6573"/>
    <s v="Mexico"/>
  </r>
  <r>
    <s v="All"/>
    <s v="All"/>
    <x v="1"/>
    <x v="2"/>
    <s v="Non-Border Ports"/>
    <s v="Atlantic"/>
    <s v="Miami Customs District "/>
    <s v="All"/>
    <s v="All"/>
    <n v="2017"/>
    <x v="1"/>
    <n v="2017"/>
    <n v="250"/>
    <n v="1704602"/>
    <s v="Mexico"/>
  </r>
  <r>
    <s v="All"/>
    <s v="All"/>
    <x v="0"/>
    <x v="2"/>
    <s v="Non-Border Ports"/>
    <s v="Atlantic"/>
    <s v="New York City Customs District "/>
    <s v="All"/>
    <s v="All"/>
    <n v="2017"/>
    <x v="1"/>
    <n v="2017"/>
    <n v="251"/>
    <n v="5662"/>
    <s v="Mexico"/>
  </r>
  <r>
    <s v="All"/>
    <s v="All"/>
    <x v="1"/>
    <x v="2"/>
    <s v="Non-Border Ports"/>
    <s v="Atlantic"/>
    <s v="New York City Customs District "/>
    <s v="All"/>
    <s v="All"/>
    <n v="2017"/>
    <x v="1"/>
    <n v="2017"/>
    <n v="251"/>
    <n v="735968"/>
    <s v="Mexico"/>
  </r>
  <r>
    <s v="All"/>
    <s v="All"/>
    <x v="0"/>
    <x v="2"/>
    <s v="Southern Border Ports"/>
    <s v="Continental"/>
    <s v="Nogales Customs District "/>
    <s v="All"/>
    <s v="All"/>
    <n v="2017"/>
    <x v="1"/>
    <n v="2017"/>
    <n v="252"/>
    <n v="54669750"/>
    <s v="Mexico"/>
  </r>
  <r>
    <s v="All"/>
    <s v="All"/>
    <x v="1"/>
    <x v="2"/>
    <s v="Southern Border Ports"/>
    <s v="Continental"/>
    <s v="Nogales Customs District "/>
    <s v="All"/>
    <s v="All"/>
    <n v="2017"/>
    <x v="1"/>
    <n v="2017"/>
    <n v="252"/>
    <n v="153740797"/>
    <s v="Mexico"/>
  </r>
  <r>
    <s v="All"/>
    <s v="All"/>
    <x v="0"/>
    <x v="2"/>
    <s v="Non-Border Ports"/>
    <s v="Continental"/>
    <s v="Nogales Customs District "/>
    <s v="All"/>
    <s v="All"/>
    <n v="2017"/>
    <x v="1"/>
    <n v="2017"/>
    <n v="253"/>
    <n v="144467"/>
    <s v="Mexico"/>
  </r>
  <r>
    <s v="All"/>
    <s v="All"/>
    <x v="1"/>
    <x v="2"/>
    <s v="Non-Border Ports"/>
    <s v="Continental"/>
    <s v="Nogales Customs District "/>
    <s v="All"/>
    <s v="All"/>
    <n v="2017"/>
    <x v="1"/>
    <n v="2017"/>
    <n v="253"/>
    <n v="75024939"/>
    <s v="Mexico"/>
  </r>
  <r>
    <s v="All"/>
    <s v="All"/>
    <x v="0"/>
    <x v="2"/>
    <s v="Non-Border Ports"/>
    <s v="Gulf Coast"/>
    <s v="Port Arthur Customs District "/>
    <s v="All"/>
    <s v="All"/>
    <n v="2017"/>
    <x v="1"/>
    <n v="2017"/>
    <n v="254"/>
    <n v="0"/>
    <s v="Mexico"/>
  </r>
  <r>
    <s v="All"/>
    <s v="All"/>
    <x v="1"/>
    <x v="2"/>
    <s v="Non-Border Ports"/>
    <s v="Gulf Coast"/>
    <s v="Port Arthur Customs District "/>
    <s v="All"/>
    <s v="All"/>
    <n v="2017"/>
    <x v="1"/>
    <n v="2017"/>
    <n v="254"/>
    <n v="85500"/>
    <s v="Mexico"/>
  </r>
  <r>
    <s v="All"/>
    <s v="All"/>
    <x v="0"/>
    <x v="2"/>
    <s v="Non-Border Ports"/>
    <s v="Pacific"/>
    <s v="San Diego Customs District "/>
    <s v="All"/>
    <s v="All"/>
    <n v="2017"/>
    <x v="1"/>
    <n v="2017"/>
    <n v="255"/>
    <n v="110574"/>
    <s v="Mexico"/>
  </r>
  <r>
    <s v="All"/>
    <s v="All"/>
    <x v="1"/>
    <x v="2"/>
    <s v="Non-Border Ports"/>
    <s v="Pacific"/>
    <s v="San Diego Customs District "/>
    <s v="All"/>
    <s v="All"/>
    <n v="2017"/>
    <x v="1"/>
    <n v="2017"/>
    <n v="255"/>
    <n v="1133390"/>
    <s v="Mexico"/>
  </r>
  <r>
    <s v="All"/>
    <s v="All"/>
    <x v="0"/>
    <x v="2"/>
    <s v="Non-Border Ports"/>
    <s v="Pacific"/>
    <s v="San Francisco Customs District "/>
    <s v="All"/>
    <s v="All"/>
    <n v="2017"/>
    <x v="1"/>
    <n v="2017"/>
    <n v="256"/>
    <n v="6287"/>
    <s v="Mexico"/>
  </r>
  <r>
    <s v="All"/>
    <s v="All"/>
    <x v="1"/>
    <x v="2"/>
    <s v="Non-Border Ports"/>
    <s v="Pacific"/>
    <s v="San Francisco Customs District "/>
    <s v="All"/>
    <s v="All"/>
    <n v="2017"/>
    <x v="1"/>
    <n v="2017"/>
    <n v="256"/>
    <n v="183297"/>
    <s v="Mexico"/>
  </r>
  <r>
    <s v="All"/>
    <s v="All"/>
    <x v="0"/>
    <x v="2"/>
    <s v="Non-Border Ports"/>
    <s v="Atlantic"/>
    <s v="San Juan Customs District "/>
    <s v="All"/>
    <s v="All"/>
    <n v="2017"/>
    <x v="1"/>
    <n v="2017"/>
    <n v="257"/>
    <n v="74232"/>
    <s v="Mexico"/>
  </r>
  <r>
    <s v="All"/>
    <s v="All"/>
    <x v="1"/>
    <x v="2"/>
    <s v="Non-Border Ports"/>
    <s v="Atlantic"/>
    <s v="San Juan Customs District "/>
    <s v="All"/>
    <s v="All"/>
    <n v="2017"/>
    <x v="1"/>
    <n v="2017"/>
    <n v="257"/>
    <n v="285185"/>
    <s v="Mexico"/>
  </r>
  <r>
    <s v="All"/>
    <s v="All"/>
    <x v="0"/>
    <x v="2"/>
    <s v="Non-Border Ports"/>
    <s v="Atlantic"/>
    <s v="Savannah Customs District "/>
    <s v="All"/>
    <s v="All"/>
    <n v="2017"/>
    <x v="1"/>
    <n v="2017"/>
    <n v="258"/>
    <n v="730"/>
    <s v="Mexico"/>
  </r>
  <r>
    <s v="All"/>
    <s v="All"/>
    <x v="1"/>
    <x v="2"/>
    <s v="Non-Border Ports"/>
    <s v="Atlantic"/>
    <s v="Savannah Customs District "/>
    <s v="All"/>
    <s v="All"/>
    <n v="2017"/>
    <x v="1"/>
    <n v="2017"/>
    <n v="258"/>
    <n v="113024"/>
    <s v="Mexico"/>
  </r>
  <r>
    <s v="All"/>
    <s v="All"/>
    <x v="0"/>
    <x v="2"/>
    <s v="Non-Border Ports"/>
    <s v="Gulf Coast"/>
    <s v="Tampa Customs District "/>
    <s v="All"/>
    <s v="All"/>
    <n v="2017"/>
    <x v="1"/>
    <n v="2017"/>
    <n v="259"/>
    <n v="17065"/>
    <s v="Mexico"/>
  </r>
  <r>
    <s v="All"/>
    <s v="All"/>
    <x v="1"/>
    <x v="2"/>
    <s v="Non-Border Ports"/>
    <s v="Gulf Coast"/>
    <s v="Tampa Customs District "/>
    <s v="All"/>
    <s v="All"/>
    <n v="2017"/>
    <x v="1"/>
    <n v="2017"/>
    <n v="259"/>
    <n v="129098"/>
    <s v="Mexico"/>
  </r>
  <r>
    <s v="All"/>
    <s v="All"/>
    <x v="0"/>
    <x v="2"/>
    <s v="Non-Border Ports"/>
    <s v="Continental"/>
    <s v="Washington DC Customs District "/>
    <s v="All"/>
    <s v="All"/>
    <n v="2017"/>
    <x v="1"/>
    <n v="2017"/>
    <n v="260"/>
    <n v="252"/>
    <s v="Mexico"/>
  </r>
  <r>
    <s v="All"/>
    <s v="All"/>
    <x v="1"/>
    <x v="2"/>
    <s v="Non-Border Ports"/>
    <s v="Continental"/>
    <s v="Washington DC Customs District "/>
    <s v="All"/>
    <s v="All"/>
    <n v="2017"/>
    <x v="1"/>
    <n v="2017"/>
    <n v="260"/>
    <n v="32300"/>
    <s v="Mexico"/>
  </r>
  <r>
    <s v="All"/>
    <s v="All"/>
    <x v="0"/>
    <x v="3"/>
    <s v="Southern Border Ports"/>
    <s v="Continental"/>
    <s v="Laredo Customs District "/>
    <s v="All"/>
    <s v="All"/>
    <n v="2017"/>
    <x v="1"/>
    <n v="2017"/>
    <n v="261"/>
    <n v="346260997"/>
    <s v="Mexico"/>
  </r>
  <r>
    <s v="All"/>
    <s v="All"/>
    <x v="1"/>
    <x v="3"/>
    <s v="Southern Border Ports"/>
    <s v="Continental"/>
    <s v="Laredo Customs District "/>
    <s v="All"/>
    <s v="All"/>
    <n v="2017"/>
    <x v="1"/>
    <n v="2017"/>
    <n v="261"/>
    <n v="146066277"/>
    <s v="Mexico"/>
  </r>
  <r>
    <s v="All"/>
    <s v="All"/>
    <x v="0"/>
    <x v="3"/>
    <s v="Southern Border Ports"/>
    <s v="Continental"/>
    <s v="Nogales Customs District "/>
    <s v="All"/>
    <s v="All"/>
    <n v="2017"/>
    <x v="1"/>
    <n v="2017"/>
    <n v="262"/>
    <n v="15753500"/>
    <s v="Mexico"/>
  </r>
  <r>
    <s v="All"/>
    <s v="All"/>
    <x v="1"/>
    <x v="3"/>
    <s v="Southern Border Ports"/>
    <s v="Continental"/>
    <s v="Nogales Customs District "/>
    <s v="All"/>
    <s v="All"/>
    <n v="2017"/>
    <x v="1"/>
    <n v="2017"/>
    <n v="262"/>
    <n v="9582427"/>
    <s v="Mexico"/>
  </r>
  <r>
    <s v="All"/>
    <s v="All"/>
    <x v="0"/>
    <x v="3"/>
    <s v="Southern Border Ports"/>
    <s v="Continental"/>
    <s v="San Diego Customs District "/>
    <s v="All"/>
    <s v="All"/>
    <n v="2017"/>
    <x v="1"/>
    <n v="2017"/>
    <n v="263"/>
    <n v="169483050"/>
    <s v="Mexico"/>
  </r>
  <r>
    <s v="All"/>
    <s v="All"/>
    <x v="1"/>
    <x v="3"/>
    <s v="Southern Border Ports"/>
    <s v="Continental"/>
    <s v="San Diego Customs District "/>
    <s v="All"/>
    <s v="All"/>
    <n v="2017"/>
    <x v="1"/>
    <n v="2017"/>
    <n v="263"/>
    <n v="2353555"/>
    <s v="Mexico"/>
  </r>
  <r>
    <s v="All"/>
    <s v="All"/>
    <x v="0"/>
    <x v="4"/>
    <s v="Northern Border Ports"/>
    <s v="Great Lakes"/>
    <s v="Buffalo Customs District "/>
    <s v="All"/>
    <s v="All"/>
    <n v="2017"/>
    <x v="1"/>
    <n v="2017"/>
    <n v="264"/>
    <n v="31319"/>
    <s v="Mexico"/>
  </r>
  <r>
    <s v="All"/>
    <s v="All"/>
    <x v="1"/>
    <x v="4"/>
    <s v="Northern Border Ports"/>
    <s v="Great Lakes"/>
    <s v="Buffalo Customs District "/>
    <s v="All"/>
    <s v="All"/>
    <n v="2017"/>
    <x v="1"/>
    <n v="2017"/>
    <n v="264"/>
    <n v="267924"/>
    <s v="Mexico"/>
  </r>
  <r>
    <s v="All"/>
    <s v="All"/>
    <x v="0"/>
    <x v="4"/>
    <s v="Non-Border Ports"/>
    <s v="Great Lakes"/>
    <s v="Chicago Customs District "/>
    <s v="All"/>
    <s v="All"/>
    <n v="2017"/>
    <x v="1"/>
    <n v="2017"/>
    <n v="265"/>
    <n v="464212"/>
    <s v="Mexico"/>
  </r>
  <r>
    <s v="All"/>
    <s v="All"/>
    <x v="1"/>
    <x v="4"/>
    <s v="Non-Border Ports"/>
    <s v="Great Lakes"/>
    <s v="Chicago Customs District "/>
    <s v="All"/>
    <s v="All"/>
    <n v="2017"/>
    <x v="1"/>
    <n v="2017"/>
    <n v="265"/>
    <n v="8029890"/>
    <s v="Mexico"/>
  </r>
  <r>
    <s v="All"/>
    <s v="All"/>
    <x v="0"/>
    <x v="4"/>
    <s v="Non-Border Ports"/>
    <s v="Great Lakes"/>
    <s v="Cleveland Ohio Customs District "/>
    <s v="All"/>
    <s v="All"/>
    <n v="2017"/>
    <x v="1"/>
    <n v="2017"/>
    <n v="266"/>
    <n v="1552977"/>
    <s v="Mexico"/>
  </r>
  <r>
    <s v="All"/>
    <s v="All"/>
    <x v="1"/>
    <x v="4"/>
    <s v="Non-Border Ports"/>
    <s v="Great Lakes"/>
    <s v="Cleveland Ohio Customs District "/>
    <s v="All"/>
    <s v="All"/>
    <n v="2017"/>
    <x v="1"/>
    <n v="2017"/>
    <n v="266"/>
    <n v="7619364"/>
    <s v="Mexico"/>
  </r>
  <r>
    <s v="All"/>
    <s v="All"/>
    <x v="0"/>
    <x v="4"/>
    <s v="Non-Border Ports"/>
    <s v="Continental"/>
    <s v="Dallas/Ft Worth Customs District "/>
    <s v="All"/>
    <s v="All"/>
    <n v="2017"/>
    <x v="1"/>
    <n v="2017"/>
    <n v="267"/>
    <n v="19785"/>
    <s v="Mexico"/>
  </r>
  <r>
    <s v="All"/>
    <s v="All"/>
    <x v="1"/>
    <x v="4"/>
    <s v="Non-Border Ports"/>
    <s v="Continental"/>
    <s v="Dallas/Ft Worth Customs District "/>
    <s v="All"/>
    <s v="All"/>
    <n v="2017"/>
    <x v="1"/>
    <n v="2017"/>
    <n v="267"/>
    <n v="206979"/>
    <s v="Mexico"/>
  </r>
  <r>
    <s v="All"/>
    <s v="All"/>
    <x v="0"/>
    <x v="4"/>
    <s v="Northern Border Ports"/>
    <s v="Great Lakes"/>
    <s v="Detroit Customs District "/>
    <s v="All"/>
    <s v="All"/>
    <n v="2017"/>
    <x v="1"/>
    <n v="2017"/>
    <n v="268"/>
    <n v="619532"/>
    <s v="Mexico"/>
  </r>
  <r>
    <s v="All"/>
    <s v="All"/>
    <x v="1"/>
    <x v="4"/>
    <s v="Northern Border Ports"/>
    <s v="Great Lakes"/>
    <s v="Detroit Customs District "/>
    <s v="All"/>
    <s v="All"/>
    <n v="2017"/>
    <x v="1"/>
    <n v="2017"/>
    <n v="268"/>
    <n v="2466857"/>
    <s v="Mexico"/>
  </r>
  <r>
    <s v="All"/>
    <s v="All"/>
    <x v="0"/>
    <x v="4"/>
    <s v="Non-Border Ports"/>
    <s v="Great Lakes"/>
    <s v="Duluth Customs District "/>
    <s v="All"/>
    <s v="All"/>
    <n v="2017"/>
    <x v="1"/>
    <n v="2017"/>
    <n v="269"/>
    <n v="751994"/>
    <s v="Mexico"/>
  </r>
  <r>
    <s v="All"/>
    <s v="All"/>
    <x v="1"/>
    <x v="4"/>
    <s v="Non-Border Ports"/>
    <s v="Great Lakes"/>
    <s v="Duluth Customs District "/>
    <s v="All"/>
    <s v="All"/>
    <n v="2017"/>
    <x v="1"/>
    <n v="2017"/>
    <n v="269"/>
    <n v="604389"/>
    <s v="Mexico"/>
  </r>
  <r>
    <s v="All"/>
    <s v="All"/>
    <x v="0"/>
    <x v="4"/>
    <s v="Southern Border Ports"/>
    <s v="Continental"/>
    <s v="El Paso Customs District "/>
    <s v="All"/>
    <s v="All"/>
    <n v="2017"/>
    <x v="1"/>
    <n v="2017"/>
    <n v="270"/>
    <n v="1361758538"/>
    <s v="Mexico"/>
  </r>
  <r>
    <s v="All"/>
    <s v="All"/>
    <x v="1"/>
    <x v="4"/>
    <s v="Southern Border Ports"/>
    <s v="Continental"/>
    <s v="El Paso Customs District "/>
    <s v="All"/>
    <s v="All"/>
    <n v="2017"/>
    <x v="1"/>
    <n v="2017"/>
    <n v="270"/>
    <n v="7025415093"/>
    <s v="Mexico"/>
  </r>
  <r>
    <s v="All"/>
    <s v="All"/>
    <x v="0"/>
    <x v="4"/>
    <s v="Northern Border Ports"/>
    <s v="Continental"/>
    <s v="Great Falls Customs District "/>
    <s v="All"/>
    <s v="All"/>
    <n v="2017"/>
    <x v="1"/>
    <n v="2017"/>
    <n v="271"/>
    <n v="97553"/>
    <s v="Mexico"/>
  </r>
  <r>
    <s v="All"/>
    <s v="All"/>
    <x v="1"/>
    <x v="4"/>
    <s v="Northern Border Ports"/>
    <s v="Continental"/>
    <s v="Great Falls Customs District "/>
    <s v="All"/>
    <s v="All"/>
    <n v="2017"/>
    <x v="1"/>
    <n v="2017"/>
    <n v="271"/>
    <n v="239091"/>
    <s v="Mexico"/>
  </r>
  <r>
    <s v="All"/>
    <s v="All"/>
    <x v="0"/>
    <x v="4"/>
    <s v="Southern Border Ports"/>
    <s v="Continental"/>
    <s v="Great Falls Customs District "/>
    <s v="All"/>
    <s v="All"/>
    <n v="2017"/>
    <x v="1"/>
    <n v="2017"/>
    <n v="272"/>
    <n v="215"/>
    <s v="Mexico"/>
  </r>
  <r>
    <s v="All"/>
    <s v="All"/>
    <x v="1"/>
    <x v="4"/>
    <s v="Southern Border Ports"/>
    <s v="Continental"/>
    <s v="Great Falls Customs District "/>
    <s v="All"/>
    <s v="All"/>
    <n v="2017"/>
    <x v="1"/>
    <n v="2017"/>
    <n v="272"/>
    <n v="3387"/>
    <s v="Mexico"/>
  </r>
  <r>
    <s v="All"/>
    <s v="All"/>
    <x v="0"/>
    <x v="4"/>
    <s v="Southern Border Ports"/>
    <s v="Continental"/>
    <s v="Laredo Customs District "/>
    <s v="All"/>
    <s v="All"/>
    <n v="2017"/>
    <x v="1"/>
    <n v="2017"/>
    <n v="273"/>
    <n v="10137103522"/>
    <s v="Mexico"/>
  </r>
  <r>
    <s v="All"/>
    <s v="All"/>
    <x v="1"/>
    <x v="4"/>
    <s v="Southern Border Ports"/>
    <s v="Continental"/>
    <s v="Laredo Customs District "/>
    <s v="All"/>
    <s v="All"/>
    <n v="2017"/>
    <x v="1"/>
    <n v="2017"/>
    <n v="273"/>
    <n v="39753702748"/>
    <s v="Mexico"/>
  </r>
  <r>
    <s v="All"/>
    <s v="All"/>
    <x v="0"/>
    <x v="4"/>
    <s v="Southern Border Ports"/>
    <s v="Gulf Coast"/>
    <s v="Laredo Customs District "/>
    <s v="All"/>
    <s v="All"/>
    <n v="2017"/>
    <x v="1"/>
    <n v="2017"/>
    <n v="274"/>
    <n v="767424785"/>
    <s v="Mexico"/>
  </r>
  <r>
    <s v="All"/>
    <s v="All"/>
    <x v="1"/>
    <x v="4"/>
    <s v="Southern Border Ports"/>
    <s v="Gulf Coast"/>
    <s v="Laredo Customs District "/>
    <s v="All"/>
    <s v="All"/>
    <n v="2017"/>
    <x v="1"/>
    <n v="2017"/>
    <n v="274"/>
    <n v="320255112"/>
    <s v="Mexico"/>
  </r>
  <r>
    <s v="All"/>
    <s v="All"/>
    <x v="0"/>
    <x v="4"/>
    <s v="Non-Border Ports"/>
    <s v="Atlantic"/>
    <s v="Miami Customs District "/>
    <s v="All"/>
    <s v="All"/>
    <n v="2017"/>
    <x v="1"/>
    <n v="2017"/>
    <n v="275"/>
    <n v="10234"/>
    <s v="Mexico"/>
  </r>
  <r>
    <s v="All"/>
    <s v="All"/>
    <x v="1"/>
    <x v="4"/>
    <s v="Non-Border Ports"/>
    <s v="Atlantic"/>
    <s v="Miami Customs District "/>
    <s v="All"/>
    <s v="All"/>
    <n v="2017"/>
    <x v="1"/>
    <n v="2017"/>
    <n v="275"/>
    <n v="28806"/>
    <s v="Mexico"/>
  </r>
  <r>
    <s v="All"/>
    <s v="All"/>
    <x v="0"/>
    <x v="4"/>
    <s v="Non-Border Ports"/>
    <s v="Continental"/>
    <s v="Minneapolis Customs District "/>
    <s v="All"/>
    <s v="All"/>
    <n v="2017"/>
    <x v="1"/>
    <n v="2017"/>
    <n v="276"/>
    <n v="1990"/>
    <s v="Mexico"/>
  </r>
  <r>
    <s v="All"/>
    <s v="All"/>
    <x v="1"/>
    <x v="4"/>
    <s v="Non-Border Ports"/>
    <s v="Continental"/>
    <s v="Minneapolis Customs District "/>
    <s v="All"/>
    <s v="All"/>
    <n v="2017"/>
    <x v="1"/>
    <n v="2017"/>
    <n v="276"/>
    <n v="18728"/>
    <s v="Mexico"/>
  </r>
  <r>
    <s v="All"/>
    <s v="All"/>
    <x v="0"/>
    <x v="4"/>
    <s v="Non-Border Ports"/>
    <s v="Gulf Coast"/>
    <s v="Mobile Customs District "/>
    <s v="All"/>
    <s v="All"/>
    <n v="2017"/>
    <x v="1"/>
    <n v="2017"/>
    <n v="277"/>
    <n v="1034951"/>
    <s v="Mexico"/>
  </r>
  <r>
    <s v="All"/>
    <s v="All"/>
    <x v="1"/>
    <x v="4"/>
    <s v="Non-Border Ports"/>
    <s v="Gulf Coast"/>
    <s v="Mobile Customs District "/>
    <s v="All"/>
    <s v="All"/>
    <n v="2017"/>
    <x v="1"/>
    <n v="2017"/>
    <n v="277"/>
    <n v="1083072"/>
    <s v="Mexico"/>
  </r>
  <r>
    <s v="All"/>
    <s v="All"/>
    <x v="0"/>
    <x v="4"/>
    <s v="Non-Border Ports"/>
    <s v="Gulf Coast"/>
    <s v="New Orleans Customs District "/>
    <s v="All"/>
    <s v="All"/>
    <n v="2017"/>
    <x v="1"/>
    <n v="2017"/>
    <n v="278"/>
    <n v="3074134"/>
    <s v="Mexico"/>
  </r>
  <r>
    <s v="All"/>
    <s v="All"/>
    <x v="1"/>
    <x v="4"/>
    <s v="Non-Border Ports"/>
    <s v="Gulf Coast"/>
    <s v="New Orleans Customs District "/>
    <s v="All"/>
    <s v="All"/>
    <n v="2017"/>
    <x v="1"/>
    <n v="2017"/>
    <n v="278"/>
    <n v="4555901"/>
    <s v="Mexico"/>
  </r>
  <r>
    <s v="All"/>
    <s v="All"/>
    <x v="0"/>
    <x v="4"/>
    <s v="Non-Border Ports"/>
    <s v="Atlantic"/>
    <s v="New York City Customs District "/>
    <s v="All"/>
    <s v="All"/>
    <n v="2017"/>
    <x v="1"/>
    <n v="2017"/>
    <n v="279"/>
    <n v="57025"/>
    <s v="Mexico"/>
  </r>
  <r>
    <s v="All"/>
    <s v="All"/>
    <x v="1"/>
    <x v="4"/>
    <s v="Non-Border Ports"/>
    <s v="Atlantic"/>
    <s v="New York City Customs District "/>
    <s v="All"/>
    <s v="All"/>
    <n v="2017"/>
    <x v="1"/>
    <n v="2017"/>
    <n v="279"/>
    <n v="304846"/>
    <s v="Mexico"/>
  </r>
  <r>
    <s v="All"/>
    <s v="All"/>
    <x v="0"/>
    <x v="4"/>
    <s v="Southern Border Ports"/>
    <s v="Continental"/>
    <s v="Nogales Customs District "/>
    <s v="All"/>
    <s v="All"/>
    <n v="2017"/>
    <x v="1"/>
    <n v="2017"/>
    <n v="280"/>
    <n v="1243225432"/>
    <s v="Mexico"/>
  </r>
  <r>
    <s v="All"/>
    <s v="All"/>
    <x v="1"/>
    <x v="4"/>
    <s v="Southern Border Ports"/>
    <s v="Continental"/>
    <s v="Nogales Customs District "/>
    <s v="All"/>
    <s v="All"/>
    <n v="2017"/>
    <x v="1"/>
    <n v="2017"/>
    <n v="280"/>
    <n v="4737503647"/>
    <s v="Mexico"/>
  </r>
  <r>
    <s v="All"/>
    <s v="All"/>
    <x v="0"/>
    <x v="4"/>
    <s v="Northern Border Ports"/>
    <s v="Continental"/>
    <s v="Pembina Customs District "/>
    <s v="All"/>
    <s v="All"/>
    <n v="2017"/>
    <x v="1"/>
    <n v="2017"/>
    <n v="281"/>
    <n v="9413"/>
    <s v="Mexico"/>
  </r>
  <r>
    <s v="All"/>
    <s v="All"/>
    <x v="1"/>
    <x v="4"/>
    <s v="Northern Border Ports"/>
    <s v="Continental"/>
    <s v="Pembina Customs District "/>
    <s v="All"/>
    <s v="All"/>
    <n v="2017"/>
    <x v="1"/>
    <n v="2017"/>
    <n v="281"/>
    <n v="109795"/>
    <s v="Mexico"/>
  </r>
  <r>
    <s v="All"/>
    <s v="All"/>
    <x v="0"/>
    <x v="4"/>
    <s v="Southern Border Ports"/>
    <s v="Continental"/>
    <s v="San Diego Customs District "/>
    <s v="All"/>
    <s v="All"/>
    <n v="2017"/>
    <x v="1"/>
    <n v="2017"/>
    <n v="282"/>
    <n v="17209340"/>
    <s v="Mexico"/>
  </r>
  <r>
    <s v="All"/>
    <s v="All"/>
    <x v="1"/>
    <x v="4"/>
    <s v="Southern Border Ports"/>
    <s v="Continental"/>
    <s v="San Diego Customs District "/>
    <s v="All"/>
    <s v="All"/>
    <n v="2017"/>
    <x v="1"/>
    <n v="2017"/>
    <n v="282"/>
    <n v="8719202"/>
    <s v="Mexico"/>
  </r>
  <r>
    <s v="All"/>
    <s v="All"/>
    <x v="0"/>
    <x v="4"/>
    <s v="Non-Border Ports"/>
    <s v="Continental"/>
    <s v="St Louis Customs District "/>
    <s v="All"/>
    <s v="All"/>
    <n v="2017"/>
    <x v="1"/>
    <n v="2017"/>
    <n v="283"/>
    <n v="4733401"/>
    <s v="Mexico"/>
  </r>
  <r>
    <s v="All"/>
    <s v="All"/>
    <x v="1"/>
    <x v="4"/>
    <s v="Non-Border Ports"/>
    <s v="Continental"/>
    <s v="St Louis Customs District "/>
    <s v="All"/>
    <s v="All"/>
    <n v="2017"/>
    <x v="1"/>
    <n v="2017"/>
    <n v="283"/>
    <n v="16669375"/>
    <s v="Mexico"/>
  </r>
  <r>
    <s v="All"/>
    <s v="All"/>
    <x v="0"/>
    <x v="5"/>
    <s v="Northern Border Ports"/>
    <s v="Pacific"/>
    <s v="Anchorage Customs District "/>
    <s v="All"/>
    <s v="All"/>
    <n v="2017"/>
    <x v="1"/>
    <n v="2017"/>
    <n v="284"/>
    <n v="295080"/>
    <s v="Mexico"/>
  </r>
  <r>
    <s v="All"/>
    <s v="All"/>
    <x v="1"/>
    <x v="5"/>
    <s v="Northern Border Ports"/>
    <s v="Pacific"/>
    <s v="Anchorage Customs District "/>
    <s v="All"/>
    <s v="All"/>
    <n v="2017"/>
    <x v="1"/>
    <n v="2017"/>
    <n v="284"/>
    <n v="405726"/>
    <s v="Mexico"/>
  </r>
  <r>
    <s v="All"/>
    <s v="All"/>
    <x v="0"/>
    <x v="5"/>
    <s v="Non-Border Ports"/>
    <s v="Atlantic"/>
    <s v="Baltimore Customs District "/>
    <s v="All"/>
    <s v="All"/>
    <n v="2017"/>
    <x v="1"/>
    <n v="2017"/>
    <n v="285"/>
    <n v="782685"/>
    <s v="Mexico"/>
  </r>
  <r>
    <s v="All"/>
    <s v="All"/>
    <x v="1"/>
    <x v="5"/>
    <s v="Non-Border Ports"/>
    <s v="Atlantic"/>
    <s v="Baltimore Customs District "/>
    <s v="All"/>
    <s v="All"/>
    <n v="2017"/>
    <x v="1"/>
    <n v="2017"/>
    <n v="285"/>
    <n v="6765737"/>
    <s v="Mexico"/>
  </r>
  <r>
    <s v="All"/>
    <s v="All"/>
    <x v="0"/>
    <x v="5"/>
    <s v="Non-Border Ports"/>
    <s v="Atlantic"/>
    <s v="Boston Customs District "/>
    <s v="All"/>
    <s v="All"/>
    <n v="2017"/>
    <x v="1"/>
    <n v="2017"/>
    <n v="286"/>
    <n v="10809"/>
    <s v="Mexico"/>
  </r>
  <r>
    <s v="All"/>
    <s v="All"/>
    <x v="1"/>
    <x v="5"/>
    <s v="Non-Border Ports"/>
    <s v="Atlantic"/>
    <s v="Boston Customs District "/>
    <s v="All"/>
    <s v="All"/>
    <n v="2017"/>
    <x v="1"/>
    <n v="2017"/>
    <n v="286"/>
    <n v="421490"/>
    <s v="Mexico"/>
  </r>
  <r>
    <s v="All"/>
    <s v="All"/>
    <x v="0"/>
    <x v="5"/>
    <s v="Northern Border Ports"/>
    <s v="Great Lakes"/>
    <s v="Buffalo Customs District "/>
    <s v="All"/>
    <s v="All"/>
    <n v="2017"/>
    <x v="1"/>
    <n v="2017"/>
    <n v="287"/>
    <n v="19677660"/>
    <s v="Mexico"/>
  </r>
  <r>
    <s v="All"/>
    <s v="All"/>
    <x v="1"/>
    <x v="5"/>
    <s v="Northern Border Ports"/>
    <s v="Great Lakes"/>
    <s v="Buffalo Customs District "/>
    <s v="All"/>
    <s v="All"/>
    <n v="2017"/>
    <x v="1"/>
    <n v="2017"/>
    <n v="287"/>
    <n v="140280606"/>
    <s v="Mexico"/>
  </r>
  <r>
    <s v="All"/>
    <s v="All"/>
    <x v="0"/>
    <x v="5"/>
    <s v="Non-Border Ports"/>
    <s v="Atlantic"/>
    <s v="Charleston Customs District "/>
    <s v="All"/>
    <s v="All"/>
    <n v="2017"/>
    <x v="1"/>
    <n v="2017"/>
    <n v="288"/>
    <n v="25562"/>
    <s v="Mexico"/>
  </r>
  <r>
    <s v="All"/>
    <s v="All"/>
    <x v="1"/>
    <x v="5"/>
    <s v="Non-Border Ports"/>
    <s v="Atlantic"/>
    <s v="Charleston Customs District "/>
    <s v="All"/>
    <s v="All"/>
    <n v="2017"/>
    <x v="1"/>
    <n v="2017"/>
    <n v="288"/>
    <n v="102757"/>
    <s v="Mexico"/>
  </r>
  <r>
    <s v="All"/>
    <s v="All"/>
    <x v="0"/>
    <x v="5"/>
    <s v="Non-Border Ports"/>
    <s v="Continental"/>
    <s v="Charlotte Customs District "/>
    <s v="All"/>
    <s v="All"/>
    <n v="2017"/>
    <x v="1"/>
    <n v="2017"/>
    <n v="289"/>
    <n v="63927"/>
    <s v="Mexico"/>
  </r>
  <r>
    <s v="All"/>
    <s v="All"/>
    <x v="1"/>
    <x v="5"/>
    <s v="Non-Border Ports"/>
    <s v="Continental"/>
    <s v="Charlotte Customs District "/>
    <s v="All"/>
    <s v="All"/>
    <n v="2017"/>
    <x v="1"/>
    <n v="2017"/>
    <n v="289"/>
    <n v="2671324"/>
    <s v="Mexico"/>
  </r>
  <r>
    <s v="All"/>
    <s v="All"/>
    <x v="0"/>
    <x v="5"/>
    <s v="Non-Border Ports"/>
    <s v="Great Lakes"/>
    <s v="Chicago Customs District "/>
    <s v="All"/>
    <s v="All"/>
    <n v="2017"/>
    <x v="1"/>
    <n v="2017"/>
    <n v="290"/>
    <n v="1153884"/>
    <s v="Mexico"/>
  </r>
  <r>
    <s v="All"/>
    <s v="All"/>
    <x v="1"/>
    <x v="5"/>
    <s v="Non-Border Ports"/>
    <s v="Great Lakes"/>
    <s v="Chicago Customs District "/>
    <s v="All"/>
    <s v="All"/>
    <n v="2017"/>
    <x v="1"/>
    <n v="2017"/>
    <n v="290"/>
    <n v="4166835"/>
    <s v="Mexico"/>
  </r>
  <r>
    <s v="All"/>
    <s v="All"/>
    <x v="0"/>
    <x v="5"/>
    <s v="Non-Border Ports"/>
    <s v="Great Lakes"/>
    <s v="Cleveland Ohio Customs District "/>
    <s v="All"/>
    <s v="All"/>
    <n v="2017"/>
    <x v="1"/>
    <n v="2017"/>
    <n v="291"/>
    <n v="24820999"/>
    <s v="Mexico"/>
  </r>
  <r>
    <s v="All"/>
    <s v="All"/>
    <x v="1"/>
    <x v="5"/>
    <s v="Non-Border Ports"/>
    <s v="Great Lakes"/>
    <s v="Cleveland Ohio Customs District "/>
    <s v="All"/>
    <s v="All"/>
    <n v="2017"/>
    <x v="1"/>
    <n v="2017"/>
    <n v="291"/>
    <n v="146776935"/>
    <s v="Mexico"/>
  </r>
  <r>
    <s v="All"/>
    <s v="All"/>
    <x v="0"/>
    <x v="5"/>
    <s v="Non-Border Ports"/>
    <s v="Pacific"/>
    <s v="Columbia-Snake Customs District "/>
    <s v="All"/>
    <s v="All"/>
    <n v="2017"/>
    <x v="1"/>
    <n v="2017"/>
    <n v="292"/>
    <n v="1186"/>
    <s v="Mexico"/>
  </r>
  <r>
    <s v="All"/>
    <s v="All"/>
    <x v="1"/>
    <x v="5"/>
    <s v="Non-Border Ports"/>
    <s v="Pacific"/>
    <s v="Columbia-Snake Customs District "/>
    <s v="All"/>
    <s v="All"/>
    <n v="2017"/>
    <x v="1"/>
    <n v="2017"/>
    <n v="292"/>
    <n v="212738"/>
    <s v="Mexico"/>
  </r>
  <r>
    <s v="All"/>
    <s v="All"/>
    <x v="0"/>
    <x v="5"/>
    <s v="Non-Border Ports"/>
    <s v="Continental"/>
    <s v="Dallas/Ft Worth Customs District "/>
    <s v="All"/>
    <s v="All"/>
    <n v="2017"/>
    <x v="1"/>
    <n v="2017"/>
    <n v="293"/>
    <n v="2591812"/>
    <s v="Mexico"/>
  </r>
  <r>
    <s v="All"/>
    <s v="All"/>
    <x v="1"/>
    <x v="5"/>
    <s v="Non-Border Ports"/>
    <s v="Continental"/>
    <s v="Dallas/Ft Worth Customs District "/>
    <s v="All"/>
    <s v="All"/>
    <n v="2017"/>
    <x v="1"/>
    <n v="2017"/>
    <n v="293"/>
    <n v="85954367"/>
    <s v="Mexico"/>
  </r>
  <r>
    <s v="All"/>
    <s v="All"/>
    <x v="0"/>
    <x v="5"/>
    <s v="Northern Border Ports"/>
    <s v="Great Lakes"/>
    <s v="Detroit Customs District "/>
    <s v="All"/>
    <s v="All"/>
    <n v="2017"/>
    <x v="1"/>
    <n v="2017"/>
    <n v="294"/>
    <n v="145124655"/>
    <s v="Mexico"/>
  </r>
  <r>
    <s v="All"/>
    <s v="All"/>
    <x v="1"/>
    <x v="5"/>
    <s v="Northern Border Ports"/>
    <s v="Great Lakes"/>
    <s v="Detroit Customs District "/>
    <s v="All"/>
    <s v="All"/>
    <n v="2017"/>
    <x v="1"/>
    <n v="2017"/>
    <n v="294"/>
    <n v="815699215"/>
    <s v="Mexico"/>
  </r>
  <r>
    <s v="All"/>
    <s v="All"/>
    <x v="0"/>
    <x v="5"/>
    <s v="Non-Border Ports"/>
    <s v="Great Lakes"/>
    <s v="Detroit Customs District "/>
    <s v="All"/>
    <s v="All"/>
    <n v="2017"/>
    <x v="1"/>
    <n v="2017"/>
    <n v="295"/>
    <n v="684171"/>
    <s v="Mexico"/>
  </r>
  <r>
    <s v="All"/>
    <s v="All"/>
    <x v="1"/>
    <x v="5"/>
    <s v="Non-Border Ports"/>
    <s v="Great Lakes"/>
    <s v="Detroit Customs District "/>
    <s v="All"/>
    <s v="All"/>
    <n v="2017"/>
    <x v="1"/>
    <n v="2017"/>
    <n v="295"/>
    <n v="5687147"/>
    <s v="Mexico"/>
  </r>
  <r>
    <s v="All"/>
    <s v="All"/>
    <x v="0"/>
    <x v="5"/>
    <s v="Non-Border Ports"/>
    <s v="Great Lakes"/>
    <s v="Duluth Customs District "/>
    <s v="All"/>
    <s v="All"/>
    <n v="2017"/>
    <x v="1"/>
    <n v="2017"/>
    <n v="296"/>
    <n v="71168"/>
    <s v="Mexico"/>
  </r>
  <r>
    <s v="All"/>
    <s v="All"/>
    <x v="1"/>
    <x v="5"/>
    <s v="Non-Border Ports"/>
    <s v="Great Lakes"/>
    <s v="Duluth Customs District "/>
    <s v="All"/>
    <s v="All"/>
    <n v="2017"/>
    <x v="1"/>
    <n v="2017"/>
    <n v="296"/>
    <n v="865558"/>
    <s v="Mexico"/>
  </r>
  <r>
    <s v="All"/>
    <s v="All"/>
    <x v="0"/>
    <x v="5"/>
    <s v="Southern Border Ports"/>
    <s v="Continental"/>
    <s v="El Paso Customs District "/>
    <s v="All"/>
    <s v="All"/>
    <n v="2017"/>
    <x v="1"/>
    <n v="2017"/>
    <n v="297"/>
    <n v="3684681780"/>
    <s v="Mexico"/>
  </r>
  <r>
    <s v="All"/>
    <s v="All"/>
    <x v="1"/>
    <x v="5"/>
    <s v="Southern Border Ports"/>
    <s v="Continental"/>
    <s v="El Paso Customs District "/>
    <s v="All"/>
    <s v="All"/>
    <n v="2017"/>
    <x v="1"/>
    <n v="2017"/>
    <n v="297"/>
    <n v="41072655475"/>
    <s v="Mexico"/>
  </r>
  <r>
    <s v="All"/>
    <s v="All"/>
    <x v="0"/>
    <x v="5"/>
    <s v="Northern Border Ports"/>
    <s v="Continental"/>
    <s v="Great Falls Customs District "/>
    <s v="All"/>
    <s v="All"/>
    <n v="2017"/>
    <x v="1"/>
    <n v="2017"/>
    <n v="298"/>
    <n v="39847737"/>
    <s v="Mexico"/>
  </r>
  <r>
    <s v="All"/>
    <s v="All"/>
    <x v="1"/>
    <x v="5"/>
    <s v="Northern Border Ports"/>
    <s v="Continental"/>
    <s v="Great Falls Customs District "/>
    <s v="All"/>
    <s v="All"/>
    <n v="2017"/>
    <x v="1"/>
    <n v="2017"/>
    <n v="298"/>
    <n v="237723486"/>
    <s v="Mexico"/>
  </r>
  <r>
    <s v="All"/>
    <s v="All"/>
    <x v="0"/>
    <x v="5"/>
    <s v="Southern Border Ports"/>
    <s v="Continental"/>
    <s v="Great Falls Customs District "/>
    <s v="All"/>
    <s v="All"/>
    <n v="2017"/>
    <x v="1"/>
    <n v="2017"/>
    <n v="299"/>
    <n v="29758"/>
    <s v="Mexico"/>
  </r>
  <r>
    <s v="All"/>
    <s v="All"/>
    <x v="1"/>
    <x v="5"/>
    <s v="Southern Border Ports"/>
    <s v="Continental"/>
    <s v="Great Falls Customs District "/>
    <s v="All"/>
    <s v="All"/>
    <n v="2017"/>
    <x v="1"/>
    <n v="2017"/>
    <n v="299"/>
    <n v="112613"/>
    <s v="Mexico"/>
  </r>
  <r>
    <s v="All"/>
    <s v="All"/>
    <x v="0"/>
    <x v="5"/>
    <s v="Non-Border Ports"/>
    <s v="Pacific"/>
    <s v="Honolulu Customs District "/>
    <s v="All"/>
    <s v="All"/>
    <n v="2017"/>
    <x v="1"/>
    <n v="2017"/>
    <n v="300"/>
    <n v="491"/>
    <s v="Mexico"/>
  </r>
  <r>
    <s v="All"/>
    <s v="All"/>
    <x v="1"/>
    <x v="5"/>
    <s v="Non-Border Ports"/>
    <s v="Pacific"/>
    <s v="Honolulu Customs District "/>
    <s v="All"/>
    <s v="All"/>
    <n v="2017"/>
    <x v="1"/>
    <n v="2017"/>
    <n v="300"/>
    <n v="2133"/>
    <s v="Mexico"/>
  </r>
  <r>
    <s v="All"/>
    <s v="All"/>
    <x v="0"/>
    <x v="5"/>
    <s v="Non-Border Ports"/>
    <s v="Gulf Coast"/>
    <s v="Houston-Galveston Customs District "/>
    <s v="All"/>
    <s v="All"/>
    <n v="2017"/>
    <x v="1"/>
    <n v="2017"/>
    <n v="301"/>
    <n v="1759587"/>
    <s v="Mexico"/>
  </r>
  <r>
    <s v="All"/>
    <s v="All"/>
    <x v="1"/>
    <x v="5"/>
    <s v="Non-Border Ports"/>
    <s v="Gulf Coast"/>
    <s v="Houston-Galveston Customs District "/>
    <s v="All"/>
    <s v="All"/>
    <n v="2017"/>
    <x v="1"/>
    <n v="2017"/>
    <n v="301"/>
    <n v="7976176"/>
    <s v="Mexico"/>
  </r>
  <r>
    <s v="All"/>
    <s v="All"/>
    <x v="0"/>
    <x v="5"/>
    <s v="Southern Border Ports"/>
    <s v="Continental"/>
    <s v="Laredo Customs District "/>
    <s v="All"/>
    <s v="All"/>
    <n v="2017"/>
    <x v="1"/>
    <n v="2017"/>
    <n v="302"/>
    <n v="26178620288"/>
    <s v="Mexico"/>
  </r>
  <r>
    <s v="All"/>
    <s v="All"/>
    <x v="1"/>
    <x v="5"/>
    <s v="Southern Border Ports"/>
    <s v="Continental"/>
    <s v="Laredo Customs District "/>
    <s v="All"/>
    <s v="All"/>
    <n v="2017"/>
    <x v="1"/>
    <n v="2017"/>
    <n v="302"/>
    <n v="121050261893"/>
    <s v="Mexico"/>
  </r>
  <r>
    <s v="All"/>
    <s v="All"/>
    <x v="0"/>
    <x v="5"/>
    <s v="Southern Border Ports"/>
    <s v="Gulf Coast"/>
    <s v="Laredo Customs District "/>
    <s v="All"/>
    <s v="All"/>
    <n v="2017"/>
    <x v="1"/>
    <n v="2017"/>
    <n v="303"/>
    <n v="1095078155"/>
    <s v="Mexico"/>
  </r>
  <r>
    <s v="All"/>
    <s v="All"/>
    <x v="1"/>
    <x v="5"/>
    <s v="Southern Border Ports"/>
    <s v="Gulf Coast"/>
    <s v="Laredo Customs District "/>
    <s v="All"/>
    <s v="All"/>
    <n v="2017"/>
    <x v="1"/>
    <n v="2017"/>
    <n v="303"/>
    <n v="6109343642"/>
    <s v="Mexico"/>
  </r>
  <r>
    <s v="All"/>
    <s v="All"/>
    <x v="0"/>
    <x v="5"/>
    <s v="Non-Border Ports"/>
    <s v="Pacific"/>
    <s v="Los Angeles Customs District "/>
    <s v="All"/>
    <s v="All"/>
    <n v="2017"/>
    <x v="1"/>
    <n v="2017"/>
    <n v="304"/>
    <n v="5301604"/>
    <s v="Mexico"/>
  </r>
  <r>
    <s v="All"/>
    <s v="All"/>
    <x v="1"/>
    <x v="5"/>
    <s v="Non-Border Ports"/>
    <s v="Pacific"/>
    <s v="Los Angeles Customs District "/>
    <s v="All"/>
    <s v="All"/>
    <n v="2017"/>
    <x v="1"/>
    <n v="2017"/>
    <n v="304"/>
    <n v="28808487"/>
    <s v="Mexico"/>
  </r>
  <r>
    <s v="All"/>
    <s v="All"/>
    <x v="0"/>
    <x v="5"/>
    <s v="Non-Border Ports"/>
    <s v="Atlantic"/>
    <s v="Miami Customs District "/>
    <s v="All"/>
    <s v="All"/>
    <n v="2017"/>
    <x v="1"/>
    <n v="2017"/>
    <n v="305"/>
    <n v="15056124"/>
    <s v="Mexico"/>
  </r>
  <r>
    <s v="All"/>
    <s v="All"/>
    <x v="1"/>
    <x v="5"/>
    <s v="Non-Border Ports"/>
    <s v="Atlantic"/>
    <s v="Miami Customs District "/>
    <s v="All"/>
    <s v="All"/>
    <n v="2017"/>
    <x v="1"/>
    <n v="2017"/>
    <n v="305"/>
    <n v="55986130"/>
    <s v="Mexico"/>
  </r>
  <r>
    <s v="All"/>
    <s v="All"/>
    <x v="0"/>
    <x v="5"/>
    <s v="Non-Border Ports"/>
    <s v="Great Lakes"/>
    <s v="Milwaukee Customs District "/>
    <s v="All"/>
    <s v="All"/>
    <n v="2017"/>
    <x v="1"/>
    <n v="2017"/>
    <n v="306"/>
    <n v="32624"/>
    <s v="Mexico"/>
  </r>
  <r>
    <s v="All"/>
    <s v="All"/>
    <x v="1"/>
    <x v="5"/>
    <s v="Non-Border Ports"/>
    <s v="Great Lakes"/>
    <s v="Milwaukee Customs District "/>
    <s v="All"/>
    <s v="All"/>
    <n v="2017"/>
    <x v="1"/>
    <n v="2017"/>
    <n v="306"/>
    <n v="190583"/>
    <s v="Mexico"/>
  </r>
  <r>
    <s v="All"/>
    <s v="All"/>
    <x v="0"/>
    <x v="5"/>
    <s v="Non-Border Ports"/>
    <s v="Continental"/>
    <s v="Minneapolis Customs District "/>
    <s v="All"/>
    <s v="All"/>
    <n v="2017"/>
    <x v="1"/>
    <n v="2017"/>
    <n v="307"/>
    <n v="1108590"/>
    <s v="Mexico"/>
  </r>
  <r>
    <s v="All"/>
    <s v="All"/>
    <x v="1"/>
    <x v="5"/>
    <s v="Non-Border Ports"/>
    <s v="Continental"/>
    <s v="Minneapolis Customs District "/>
    <s v="All"/>
    <s v="All"/>
    <n v="2017"/>
    <x v="1"/>
    <n v="2017"/>
    <n v="307"/>
    <n v="4723730"/>
    <s v="Mexico"/>
  </r>
  <r>
    <s v="All"/>
    <s v="All"/>
    <x v="0"/>
    <x v="5"/>
    <s v="Non-Border Ports"/>
    <s v="Gulf Coast"/>
    <s v="Mobile Customs District "/>
    <s v="All"/>
    <s v="All"/>
    <n v="2017"/>
    <x v="1"/>
    <n v="2017"/>
    <n v="308"/>
    <n v="16753"/>
    <s v="Mexico"/>
  </r>
  <r>
    <s v="All"/>
    <s v="All"/>
    <x v="1"/>
    <x v="5"/>
    <s v="Non-Border Ports"/>
    <s v="Gulf Coast"/>
    <s v="Mobile Customs District "/>
    <s v="All"/>
    <s v="All"/>
    <n v="2017"/>
    <x v="1"/>
    <n v="2017"/>
    <n v="308"/>
    <n v="35687"/>
    <s v="Mexico"/>
  </r>
  <r>
    <s v="All"/>
    <s v="All"/>
    <x v="0"/>
    <x v="5"/>
    <s v="Non-Border Ports"/>
    <s v="Gulf Coast"/>
    <s v="New Orleans Customs District "/>
    <s v="All"/>
    <s v="All"/>
    <n v="2017"/>
    <x v="1"/>
    <n v="2017"/>
    <n v="309"/>
    <n v="6539591"/>
    <s v="Mexico"/>
  </r>
  <r>
    <s v="All"/>
    <s v="All"/>
    <x v="1"/>
    <x v="5"/>
    <s v="Non-Border Ports"/>
    <s v="Gulf Coast"/>
    <s v="New Orleans Customs District "/>
    <s v="All"/>
    <s v="All"/>
    <n v="2017"/>
    <x v="1"/>
    <n v="2017"/>
    <n v="309"/>
    <n v="51113600"/>
    <s v="Mexico"/>
  </r>
  <r>
    <s v="All"/>
    <s v="All"/>
    <x v="0"/>
    <x v="5"/>
    <s v="Non-Border Ports"/>
    <s v="Atlantic"/>
    <s v="New York City Customs District "/>
    <s v="All"/>
    <s v="All"/>
    <n v="2017"/>
    <x v="1"/>
    <n v="2017"/>
    <n v="310"/>
    <n v="2299641"/>
    <s v="Mexico"/>
  </r>
  <r>
    <s v="All"/>
    <s v="All"/>
    <x v="1"/>
    <x v="5"/>
    <s v="Non-Border Ports"/>
    <s v="Atlantic"/>
    <s v="New York City Customs District "/>
    <s v="All"/>
    <s v="All"/>
    <n v="2017"/>
    <x v="1"/>
    <n v="2017"/>
    <n v="310"/>
    <n v="18725634"/>
    <s v="Mexico"/>
  </r>
  <r>
    <s v="All"/>
    <s v="All"/>
    <x v="0"/>
    <x v="5"/>
    <s v="Southern Border Ports"/>
    <s v="Continental"/>
    <s v="Nogales Customs District "/>
    <s v="All"/>
    <s v="All"/>
    <n v="2017"/>
    <x v="1"/>
    <n v="2017"/>
    <n v="311"/>
    <n v="3980473378"/>
    <s v="Mexico"/>
  </r>
  <r>
    <s v="All"/>
    <s v="All"/>
    <x v="1"/>
    <x v="5"/>
    <s v="Southern Border Ports"/>
    <s v="Continental"/>
    <s v="Nogales Customs District "/>
    <s v="All"/>
    <s v="All"/>
    <n v="2017"/>
    <x v="1"/>
    <n v="2017"/>
    <n v="311"/>
    <n v="11662543101"/>
    <s v="Mexico"/>
  </r>
  <r>
    <s v="All"/>
    <s v="All"/>
    <x v="0"/>
    <x v="5"/>
    <s v="Non-Border Ports"/>
    <s v="Continental"/>
    <s v="Nogales Customs District "/>
    <s v="All"/>
    <s v="All"/>
    <n v="2017"/>
    <x v="1"/>
    <n v="2017"/>
    <n v="312"/>
    <n v="1636110"/>
    <s v="Mexico"/>
  </r>
  <r>
    <s v="All"/>
    <s v="All"/>
    <x v="1"/>
    <x v="5"/>
    <s v="Non-Border Ports"/>
    <s v="Continental"/>
    <s v="Nogales Customs District "/>
    <s v="All"/>
    <s v="All"/>
    <n v="2017"/>
    <x v="1"/>
    <n v="2017"/>
    <n v="312"/>
    <n v="11710860"/>
    <s v="Mexico"/>
  </r>
  <r>
    <s v="All"/>
    <s v="All"/>
    <x v="0"/>
    <x v="5"/>
    <s v="Non-Border Ports"/>
    <s v="Atlantic"/>
    <s v="Norfolk Customs District "/>
    <s v="All"/>
    <s v="All"/>
    <n v="2017"/>
    <x v="1"/>
    <n v="2017"/>
    <n v="313"/>
    <n v="922"/>
    <s v="Mexico"/>
  </r>
  <r>
    <s v="All"/>
    <s v="All"/>
    <x v="1"/>
    <x v="5"/>
    <s v="Non-Border Ports"/>
    <s v="Atlantic"/>
    <s v="Norfolk Customs District "/>
    <s v="All"/>
    <s v="All"/>
    <n v="2017"/>
    <x v="1"/>
    <n v="2017"/>
    <n v="313"/>
    <n v="5343"/>
    <s v="Mexico"/>
  </r>
  <r>
    <s v="All"/>
    <s v="All"/>
    <x v="0"/>
    <x v="5"/>
    <s v="Northern Border Ports"/>
    <s v="Continental"/>
    <s v="Ogdensburg Customs District "/>
    <s v="All"/>
    <s v="All"/>
    <n v="2017"/>
    <x v="1"/>
    <n v="2017"/>
    <n v="314"/>
    <n v="5111717"/>
    <s v="Mexico"/>
  </r>
  <r>
    <s v="All"/>
    <s v="All"/>
    <x v="1"/>
    <x v="5"/>
    <s v="Northern Border Ports"/>
    <s v="Continental"/>
    <s v="Ogdensburg Customs District "/>
    <s v="All"/>
    <s v="All"/>
    <n v="2017"/>
    <x v="1"/>
    <n v="2017"/>
    <n v="314"/>
    <n v="63728852"/>
    <s v="Mexico"/>
  </r>
  <r>
    <s v="All"/>
    <s v="All"/>
    <x v="0"/>
    <x v="5"/>
    <s v="Northern Border Ports"/>
    <s v="Great Lakes"/>
    <s v="Ogdensburg Customs District "/>
    <s v="All"/>
    <s v="All"/>
    <n v="2017"/>
    <x v="1"/>
    <n v="2017"/>
    <n v="315"/>
    <n v="6814736"/>
    <s v="Mexico"/>
  </r>
  <r>
    <s v="All"/>
    <s v="All"/>
    <x v="1"/>
    <x v="5"/>
    <s v="Northern Border Ports"/>
    <s v="Great Lakes"/>
    <s v="Ogdensburg Customs District "/>
    <s v="All"/>
    <s v="All"/>
    <n v="2017"/>
    <x v="1"/>
    <n v="2017"/>
    <n v="315"/>
    <n v="57596075"/>
    <s v="Mexico"/>
  </r>
  <r>
    <s v="All"/>
    <s v="All"/>
    <x v="0"/>
    <x v="5"/>
    <s v="Northern Border Ports"/>
    <s v="Continental"/>
    <s v="Pembina Customs District "/>
    <s v="All"/>
    <s v="All"/>
    <n v="2017"/>
    <x v="1"/>
    <n v="2017"/>
    <n v="316"/>
    <n v="11319973"/>
    <s v="Mexico"/>
  </r>
  <r>
    <s v="All"/>
    <s v="All"/>
    <x v="1"/>
    <x v="5"/>
    <s v="Northern Border Ports"/>
    <s v="Continental"/>
    <s v="Pembina Customs District "/>
    <s v="All"/>
    <s v="All"/>
    <n v="2017"/>
    <x v="1"/>
    <n v="2017"/>
    <n v="316"/>
    <n v="67892607"/>
    <s v="Mexico"/>
  </r>
  <r>
    <s v="All"/>
    <s v="All"/>
    <x v="0"/>
    <x v="5"/>
    <s v="Non-Border Ports"/>
    <s v="Atlantic"/>
    <s v="Philadelphia Customs District "/>
    <s v="All"/>
    <s v="All"/>
    <n v="2017"/>
    <x v="1"/>
    <n v="2017"/>
    <n v="317"/>
    <n v="275752"/>
    <s v="Mexico"/>
  </r>
  <r>
    <s v="All"/>
    <s v="All"/>
    <x v="1"/>
    <x v="5"/>
    <s v="Non-Border Ports"/>
    <s v="Atlantic"/>
    <s v="Philadelphia Customs District "/>
    <s v="All"/>
    <s v="All"/>
    <n v="2017"/>
    <x v="1"/>
    <n v="2017"/>
    <n v="317"/>
    <n v="79589736"/>
    <s v="Mexico"/>
  </r>
  <r>
    <s v="All"/>
    <s v="All"/>
    <x v="0"/>
    <x v="5"/>
    <s v="Non-Border Ports"/>
    <s v="Gulf Coast"/>
    <s v="Port Arthur Customs District "/>
    <s v="All"/>
    <s v="All"/>
    <n v="2017"/>
    <x v="1"/>
    <n v="2017"/>
    <n v="318"/>
    <n v="11528"/>
    <s v="Mexico"/>
  </r>
  <r>
    <s v="All"/>
    <s v="All"/>
    <x v="1"/>
    <x v="5"/>
    <s v="Non-Border Ports"/>
    <s v="Gulf Coast"/>
    <s v="Port Arthur Customs District "/>
    <s v="All"/>
    <s v="All"/>
    <n v="2017"/>
    <x v="1"/>
    <n v="2017"/>
    <n v="318"/>
    <n v="129446"/>
    <s v="Mexico"/>
  </r>
  <r>
    <s v="All"/>
    <s v="All"/>
    <x v="0"/>
    <x v="5"/>
    <s v="Northern Border Ports"/>
    <s v="Atlantic"/>
    <s v="Portland Customs District "/>
    <s v="All"/>
    <s v="All"/>
    <n v="2017"/>
    <x v="1"/>
    <n v="2017"/>
    <n v="319"/>
    <n v="2132011"/>
    <s v="Mexico"/>
  </r>
  <r>
    <s v="All"/>
    <s v="All"/>
    <x v="1"/>
    <x v="5"/>
    <s v="Northern Border Ports"/>
    <s v="Atlantic"/>
    <s v="Portland Customs District "/>
    <s v="All"/>
    <s v="All"/>
    <n v="2017"/>
    <x v="1"/>
    <n v="2017"/>
    <n v="319"/>
    <n v="14253888"/>
    <s v="Mexico"/>
  </r>
  <r>
    <s v="All"/>
    <s v="All"/>
    <x v="0"/>
    <x v="5"/>
    <s v="Non-Border Ports"/>
    <s v="Atlantic"/>
    <s v="Providence Customs District "/>
    <s v="All"/>
    <s v="All"/>
    <n v="2017"/>
    <x v="1"/>
    <n v="2017"/>
    <n v="320"/>
    <n v="409"/>
    <s v="Mexico"/>
  </r>
  <r>
    <s v="All"/>
    <s v="All"/>
    <x v="1"/>
    <x v="5"/>
    <s v="Non-Border Ports"/>
    <s v="Atlantic"/>
    <s v="Providence Customs District "/>
    <s v="All"/>
    <s v="All"/>
    <n v="2017"/>
    <x v="1"/>
    <n v="2017"/>
    <n v="320"/>
    <n v="3125"/>
    <s v="Mexico"/>
  </r>
  <r>
    <s v="All"/>
    <s v="All"/>
    <x v="0"/>
    <x v="5"/>
    <s v="Southern Border Ports"/>
    <s v="Continental"/>
    <s v="San Diego Customs District "/>
    <s v="All"/>
    <s v="All"/>
    <n v="2017"/>
    <x v="1"/>
    <n v="2017"/>
    <n v="321"/>
    <n v="2337253228"/>
    <s v="Mexico"/>
  </r>
  <r>
    <s v="All"/>
    <s v="All"/>
    <x v="1"/>
    <x v="5"/>
    <s v="Southern Border Ports"/>
    <s v="Continental"/>
    <s v="San Diego Customs District "/>
    <s v="All"/>
    <s v="All"/>
    <n v="2017"/>
    <x v="1"/>
    <n v="2017"/>
    <n v="321"/>
    <n v="9962998744"/>
    <s v="Mexico"/>
  </r>
  <r>
    <s v="All"/>
    <s v="All"/>
    <x v="0"/>
    <x v="5"/>
    <s v="Southern Border Ports"/>
    <s v="Pacific"/>
    <s v="San Diego Customs District "/>
    <s v="All"/>
    <s v="All"/>
    <n v="2017"/>
    <x v="1"/>
    <n v="2017"/>
    <n v="322"/>
    <n v="4369609003"/>
    <s v="Mexico"/>
  </r>
  <r>
    <s v="All"/>
    <s v="All"/>
    <x v="1"/>
    <x v="5"/>
    <s v="Southern Border Ports"/>
    <s v="Pacific"/>
    <s v="San Diego Customs District "/>
    <s v="All"/>
    <s v="All"/>
    <n v="2017"/>
    <x v="1"/>
    <n v="2017"/>
    <n v="322"/>
    <n v="27475011053"/>
    <s v="Mexico"/>
  </r>
  <r>
    <s v="All"/>
    <s v="All"/>
    <x v="0"/>
    <x v="5"/>
    <s v="Non-Border Ports"/>
    <s v="Pacific"/>
    <s v="San Diego Customs District "/>
    <s v="All"/>
    <s v="All"/>
    <n v="2017"/>
    <x v="1"/>
    <n v="2017"/>
    <n v="323"/>
    <n v="63274"/>
    <s v="Mexico"/>
  </r>
  <r>
    <s v="All"/>
    <s v="All"/>
    <x v="1"/>
    <x v="5"/>
    <s v="Non-Border Ports"/>
    <s v="Pacific"/>
    <s v="San Diego Customs District "/>
    <s v="All"/>
    <s v="All"/>
    <n v="2017"/>
    <x v="1"/>
    <n v="2017"/>
    <n v="323"/>
    <n v="911278"/>
    <s v="Mexico"/>
  </r>
  <r>
    <s v="All"/>
    <s v="All"/>
    <x v="0"/>
    <x v="5"/>
    <s v="Non-Border Ports"/>
    <s v="Pacific"/>
    <s v="San Francisco Customs District "/>
    <s v="All"/>
    <s v="All"/>
    <n v="2017"/>
    <x v="1"/>
    <n v="2017"/>
    <n v="324"/>
    <n v="1462737"/>
    <s v="Mexico"/>
  </r>
  <r>
    <s v="All"/>
    <s v="All"/>
    <x v="1"/>
    <x v="5"/>
    <s v="Non-Border Ports"/>
    <s v="Pacific"/>
    <s v="San Francisco Customs District "/>
    <s v="All"/>
    <s v="All"/>
    <n v="2017"/>
    <x v="1"/>
    <n v="2017"/>
    <n v="324"/>
    <n v="42673495"/>
    <s v="Mexico"/>
  </r>
  <r>
    <s v="All"/>
    <s v="All"/>
    <x v="0"/>
    <x v="5"/>
    <s v="Non-Border Ports"/>
    <s v="Atlantic"/>
    <s v="San Juan Customs District "/>
    <s v="All"/>
    <s v="All"/>
    <n v="2017"/>
    <x v="1"/>
    <n v="2017"/>
    <n v="325"/>
    <n v="156549"/>
    <s v="Mexico"/>
  </r>
  <r>
    <s v="All"/>
    <s v="All"/>
    <x v="1"/>
    <x v="5"/>
    <s v="Non-Border Ports"/>
    <s v="Atlantic"/>
    <s v="San Juan Customs District "/>
    <s v="All"/>
    <s v="All"/>
    <n v="2017"/>
    <x v="1"/>
    <n v="2017"/>
    <n v="325"/>
    <n v="2563689"/>
    <s v="Mexico"/>
  </r>
  <r>
    <s v="All"/>
    <s v="All"/>
    <x v="0"/>
    <x v="5"/>
    <s v="Non-Border Ports"/>
    <s v="Atlantic"/>
    <s v="Savannah Customs District "/>
    <s v="All"/>
    <s v="All"/>
    <n v="2017"/>
    <x v="1"/>
    <n v="2017"/>
    <n v="326"/>
    <n v="171694"/>
    <s v="Mexico"/>
  </r>
  <r>
    <s v="All"/>
    <s v="All"/>
    <x v="1"/>
    <x v="5"/>
    <s v="Non-Border Ports"/>
    <s v="Atlantic"/>
    <s v="Savannah Customs District "/>
    <s v="All"/>
    <s v="All"/>
    <n v="2017"/>
    <x v="1"/>
    <n v="2017"/>
    <n v="326"/>
    <n v="637322"/>
    <s v="Mexico"/>
  </r>
  <r>
    <s v="All"/>
    <s v="All"/>
    <x v="0"/>
    <x v="5"/>
    <s v="Northern Border Ports"/>
    <s v="Pacific"/>
    <s v="Seattle Customs District "/>
    <s v="All"/>
    <s v="All"/>
    <n v="2017"/>
    <x v="1"/>
    <n v="2017"/>
    <n v="327"/>
    <n v="20603262"/>
    <s v="Mexico"/>
  </r>
  <r>
    <s v="All"/>
    <s v="All"/>
    <x v="1"/>
    <x v="5"/>
    <s v="Northern Border Ports"/>
    <s v="Pacific"/>
    <s v="Seattle Customs District "/>
    <s v="All"/>
    <s v="All"/>
    <n v="2017"/>
    <x v="1"/>
    <n v="2017"/>
    <n v="327"/>
    <n v="145267328"/>
    <s v="Mexico"/>
  </r>
  <r>
    <s v="All"/>
    <s v="All"/>
    <x v="0"/>
    <x v="5"/>
    <s v="Northern Border Ports"/>
    <s v="Continental"/>
    <s v="St Albans Customs District "/>
    <s v="All"/>
    <s v="All"/>
    <n v="2017"/>
    <x v="1"/>
    <n v="2017"/>
    <n v="328"/>
    <n v="1369736"/>
    <s v="Mexico"/>
  </r>
  <r>
    <s v="All"/>
    <s v="All"/>
    <x v="1"/>
    <x v="5"/>
    <s v="Northern Border Ports"/>
    <s v="Continental"/>
    <s v="St Albans Customs District "/>
    <s v="All"/>
    <s v="All"/>
    <n v="2017"/>
    <x v="1"/>
    <n v="2017"/>
    <n v="328"/>
    <n v="14047927"/>
    <s v="Mexico"/>
  </r>
  <r>
    <s v="All"/>
    <s v="All"/>
    <x v="0"/>
    <x v="5"/>
    <s v="Non-Border Ports"/>
    <s v="Continental"/>
    <s v="St Louis Customs District "/>
    <s v="All"/>
    <s v="All"/>
    <n v="2017"/>
    <x v="1"/>
    <n v="2017"/>
    <n v="329"/>
    <n v="3509454"/>
    <s v="Mexico"/>
  </r>
  <r>
    <s v="All"/>
    <s v="All"/>
    <x v="1"/>
    <x v="5"/>
    <s v="Non-Border Ports"/>
    <s v="Continental"/>
    <s v="St Louis Customs District "/>
    <s v="All"/>
    <s v="All"/>
    <n v="2017"/>
    <x v="1"/>
    <n v="2017"/>
    <n v="329"/>
    <n v="11594227"/>
    <s v="Mexico"/>
  </r>
  <r>
    <s v="All"/>
    <s v="All"/>
    <x v="0"/>
    <x v="5"/>
    <s v="Non-Border Ports"/>
    <s v="Gulf Coast"/>
    <s v="Tampa Customs District "/>
    <s v="All"/>
    <s v="All"/>
    <n v="2017"/>
    <x v="1"/>
    <n v="2017"/>
    <n v="330"/>
    <n v="106498"/>
    <s v="Mexico"/>
  </r>
  <r>
    <s v="All"/>
    <s v="All"/>
    <x v="1"/>
    <x v="5"/>
    <s v="Non-Border Ports"/>
    <s v="Gulf Coast"/>
    <s v="Tampa Customs District "/>
    <s v="All"/>
    <s v="All"/>
    <n v="2017"/>
    <x v="1"/>
    <n v="2017"/>
    <n v="330"/>
    <n v="1239708"/>
    <s v="Mexico"/>
  </r>
  <r>
    <s v="All"/>
    <s v="All"/>
    <x v="0"/>
    <x v="5"/>
    <s v="Non-Border Ports"/>
    <s v="Continental"/>
    <s v="Washington DC Customs District "/>
    <s v="All"/>
    <s v="All"/>
    <n v="2017"/>
    <x v="1"/>
    <n v="2017"/>
    <n v="331"/>
    <n v="905"/>
    <s v="Mexico"/>
  </r>
  <r>
    <s v="All"/>
    <s v="All"/>
    <x v="1"/>
    <x v="5"/>
    <s v="Non-Border Ports"/>
    <s v="Continental"/>
    <s v="Washington DC Customs District "/>
    <s v="All"/>
    <s v="All"/>
    <n v="2017"/>
    <x v="1"/>
    <n v="2017"/>
    <n v="331"/>
    <n v="32644"/>
    <s v="Mexico"/>
  </r>
  <r>
    <s v="All"/>
    <s v="All"/>
    <x v="0"/>
    <x v="6"/>
    <s v="Northern Border Ports"/>
    <s v="Pacific"/>
    <s v="Anchorage Customs District "/>
    <s v="All"/>
    <s v="All"/>
    <n v="2017"/>
    <x v="1"/>
    <n v="2017"/>
    <n v="332"/>
    <n v="2911109"/>
    <s v="Mexico"/>
  </r>
  <r>
    <s v="All"/>
    <s v="All"/>
    <x v="1"/>
    <x v="6"/>
    <s v="Northern Border Ports"/>
    <s v="Pacific"/>
    <s v="Anchorage Customs District "/>
    <s v="All"/>
    <s v="All"/>
    <n v="2017"/>
    <x v="1"/>
    <n v="2017"/>
    <n v="332"/>
    <n v="4151996"/>
    <s v="Mexico"/>
  </r>
  <r>
    <s v="All"/>
    <s v="All"/>
    <x v="0"/>
    <x v="6"/>
    <s v="Non-Border Ports"/>
    <s v="Atlantic"/>
    <s v="Baltimore Customs District "/>
    <s v="All"/>
    <s v="All"/>
    <n v="2017"/>
    <x v="1"/>
    <n v="2017"/>
    <n v="333"/>
    <n v="346403652"/>
    <s v="Mexico"/>
  </r>
  <r>
    <s v="All"/>
    <s v="All"/>
    <x v="1"/>
    <x v="6"/>
    <s v="Non-Border Ports"/>
    <s v="Atlantic"/>
    <s v="Baltimore Customs District "/>
    <s v="All"/>
    <s v="All"/>
    <n v="2017"/>
    <x v="1"/>
    <n v="2017"/>
    <n v="333"/>
    <n v="1631167906"/>
    <s v="Mexico"/>
  </r>
  <r>
    <s v="All"/>
    <s v="All"/>
    <x v="0"/>
    <x v="6"/>
    <s v="Non-Border Ports"/>
    <s v="Atlantic"/>
    <s v="Boston Customs District "/>
    <s v="All"/>
    <s v="All"/>
    <n v="2017"/>
    <x v="1"/>
    <n v="2017"/>
    <n v="334"/>
    <n v="350832527"/>
    <s v="Mexico"/>
  </r>
  <r>
    <s v="All"/>
    <s v="All"/>
    <x v="1"/>
    <x v="6"/>
    <s v="Non-Border Ports"/>
    <s v="Atlantic"/>
    <s v="Boston Customs District "/>
    <s v="All"/>
    <s v="All"/>
    <n v="2017"/>
    <x v="1"/>
    <n v="2017"/>
    <n v="334"/>
    <n v="7125730"/>
    <s v="Mexico"/>
  </r>
  <r>
    <s v="All"/>
    <s v="All"/>
    <x v="0"/>
    <x v="6"/>
    <s v="Northern Border Ports"/>
    <s v="Great Lakes"/>
    <s v="Buffalo Customs District "/>
    <s v="All"/>
    <s v="All"/>
    <n v="2017"/>
    <x v="1"/>
    <n v="2017"/>
    <n v="335"/>
    <n v="385"/>
    <s v="Mexico"/>
  </r>
  <r>
    <s v="All"/>
    <s v="All"/>
    <x v="1"/>
    <x v="6"/>
    <s v="Northern Border Ports"/>
    <s v="Great Lakes"/>
    <s v="Buffalo Customs District "/>
    <s v="All"/>
    <s v="All"/>
    <n v="2017"/>
    <x v="1"/>
    <n v="2017"/>
    <n v="335"/>
    <n v="10581"/>
    <s v="Mexico"/>
  </r>
  <r>
    <s v="All"/>
    <s v="All"/>
    <x v="0"/>
    <x v="6"/>
    <s v="Non-Border Ports"/>
    <s v="Great Lakes"/>
    <s v="Buffalo Customs District "/>
    <s v="All"/>
    <s v="All"/>
    <n v="2017"/>
    <x v="1"/>
    <n v="2017"/>
    <n v="336"/>
    <n v="3511"/>
    <s v="Mexico"/>
  </r>
  <r>
    <s v="All"/>
    <s v="All"/>
    <x v="1"/>
    <x v="6"/>
    <s v="Non-Border Ports"/>
    <s v="Great Lakes"/>
    <s v="Buffalo Customs District "/>
    <s v="All"/>
    <s v="All"/>
    <n v="2017"/>
    <x v="1"/>
    <n v="2017"/>
    <n v="336"/>
    <n v="124820"/>
    <s v="Mexico"/>
  </r>
  <r>
    <s v="All"/>
    <s v="All"/>
    <x v="0"/>
    <x v="6"/>
    <s v="Non-Border Ports"/>
    <s v="Atlantic"/>
    <s v="Charleston Customs District "/>
    <s v="All"/>
    <s v="All"/>
    <n v="2017"/>
    <x v="1"/>
    <n v="2017"/>
    <n v="337"/>
    <n v="99065874"/>
    <s v="Mexico"/>
  </r>
  <r>
    <s v="All"/>
    <s v="All"/>
    <x v="1"/>
    <x v="6"/>
    <s v="Non-Border Ports"/>
    <s v="Atlantic"/>
    <s v="Charleston Customs District "/>
    <s v="All"/>
    <s v="All"/>
    <n v="2017"/>
    <x v="1"/>
    <n v="2017"/>
    <n v="337"/>
    <n v="97007140"/>
    <s v="Mexico"/>
  </r>
  <r>
    <s v="All"/>
    <s v="All"/>
    <x v="0"/>
    <x v="6"/>
    <s v="Non-Border Ports"/>
    <s v="Continental"/>
    <s v="Charlotte Customs District "/>
    <s v="All"/>
    <s v="All"/>
    <n v="2017"/>
    <x v="1"/>
    <n v="2017"/>
    <n v="338"/>
    <n v="53715900"/>
    <s v="Mexico"/>
  </r>
  <r>
    <s v="All"/>
    <s v="All"/>
    <x v="1"/>
    <x v="6"/>
    <s v="Non-Border Ports"/>
    <s v="Continental"/>
    <s v="Charlotte Customs District "/>
    <s v="All"/>
    <s v="All"/>
    <n v="2017"/>
    <x v="1"/>
    <n v="2017"/>
    <n v="338"/>
    <n v="4331938"/>
    <s v="Mexico"/>
  </r>
  <r>
    <s v="All"/>
    <s v="All"/>
    <x v="0"/>
    <x v="6"/>
    <s v="Non-Border Ports"/>
    <s v="Great Lakes"/>
    <s v="Chicago Customs District "/>
    <s v="All"/>
    <s v="All"/>
    <n v="2017"/>
    <x v="1"/>
    <n v="2017"/>
    <n v="339"/>
    <n v="1284128"/>
    <s v="Mexico"/>
  </r>
  <r>
    <s v="All"/>
    <s v="All"/>
    <x v="1"/>
    <x v="6"/>
    <s v="Non-Border Ports"/>
    <s v="Great Lakes"/>
    <s v="Chicago Customs District "/>
    <s v="All"/>
    <s v="All"/>
    <n v="2017"/>
    <x v="1"/>
    <n v="2017"/>
    <n v="339"/>
    <n v="14980421"/>
    <s v="Mexico"/>
  </r>
  <r>
    <s v="All"/>
    <s v="All"/>
    <x v="0"/>
    <x v="6"/>
    <s v="Non-Border Ports"/>
    <s v="Great Lakes"/>
    <s v="Cleveland Ohio Customs District "/>
    <s v="All"/>
    <s v="All"/>
    <n v="2017"/>
    <x v="1"/>
    <n v="2017"/>
    <n v="340"/>
    <n v="111971"/>
    <s v="Mexico"/>
  </r>
  <r>
    <s v="All"/>
    <s v="All"/>
    <x v="1"/>
    <x v="6"/>
    <s v="Non-Border Ports"/>
    <s v="Great Lakes"/>
    <s v="Cleveland Ohio Customs District "/>
    <s v="All"/>
    <s v="All"/>
    <n v="2017"/>
    <x v="1"/>
    <n v="2017"/>
    <n v="340"/>
    <n v="2777571"/>
    <s v="Mexico"/>
  </r>
  <r>
    <s v="All"/>
    <s v="All"/>
    <x v="0"/>
    <x v="6"/>
    <s v="Non-Border Ports"/>
    <s v="Pacific"/>
    <s v="Columbia-Snake Customs District "/>
    <s v="All"/>
    <s v="All"/>
    <n v="2017"/>
    <x v="1"/>
    <n v="2017"/>
    <n v="341"/>
    <n v="502439871"/>
    <s v="Mexico"/>
  </r>
  <r>
    <s v="All"/>
    <s v="All"/>
    <x v="1"/>
    <x v="6"/>
    <s v="Non-Border Ports"/>
    <s v="Pacific"/>
    <s v="Columbia-Snake Customs District "/>
    <s v="All"/>
    <s v="All"/>
    <n v="2017"/>
    <x v="1"/>
    <n v="2017"/>
    <n v="341"/>
    <n v="97159034"/>
    <s v="Mexico"/>
  </r>
  <r>
    <s v="All"/>
    <s v="All"/>
    <x v="0"/>
    <x v="6"/>
    <s v="Non-Border Ports"/>
    <s v="Continental"/>
    <s v="Dallas/Ft Worth Customs District "/>
    <s v="All"/>
    <s v="All"/>
    <n v="2017"/>
    <x v="1"/>
    <n v="2017"/>
    <n v="342"/>
    <n v="246417"/>
    <s v="Mexico"/>
  </r>
  <r>
    <s v="All"/>
    <s v="All"/>
    <x v="1"/>
    <x v="6"/>
    <s v="Non-Border Ports"/>
    <s v="Continental"/>
    <s v="Dallas/Ft Worth Customs District "/>
    <s v="All"/>
    <s v="All"/>
    <n v="2017"/>
    <x v="1"/>
    <n v="2017"/>
    <n v="342"/>
    <n v="5350442"/>
    <s v="Mexico"/>
  </r>
  <r>
    <s v="All"/>
    <s v="All"/>
    <x v="0"/>
    <x v="6"/>
    <s v="Northern Border Ports"/>
    <s v="Great Lakes"/>
    <s v="Detroit Customs District "/>
    <s v="All"/>
    <s v="All"/>
    <n v="2017"/>
    <x v="1"/>
    <n v="2017"/>
    <n v="343"/>
    <n v="19282627"/>
    <s v="Mexico"/>
  </r>
  <r>
    <s v="All"/>
    <s v="All"/>
    <x v="1"/>
    <x v="6"/>
    <s v="Northern Border Ports"/>
    <s v="Great Lakes"/>
    <s v="Detroit Customs District "/>
    <s v="All"/>
    <s v="All"/>
    <n v="2017"/>
    <x v="1"/>
    <n v="2017"/>
    <n v="343"/>
    <n v="13474538"/>
    <s v="Mexico"/>
  </r>
  <r>
    <s v="All"/>
    <s v="All"/>
    <x v="0"/>
    <x v="6"/>
    <s v="Non-Border Ports"/>
    <s v="Great Lakes"/>
    <s v="Detroit Customs District "/>
    <s v="All"/>
    <s v="All"/>
    <n v="2017"/>
    <x v="1"/>
    <n v="2017"/>
    <n v="344"/>
    <n v="2574"/>
    <s v="Mexico"/>
  </r>
  <r>
    <s v="All"/>
    <s v="All"/>
    <x v="1"/>
    <x v="6"/>
    <s v="Non-Border Ports"/>
    <s v="Great Lakes"/>
    <s v="Detroit Customs District "/>
    <s v="All"/>
    <s v="All"/>
    <n v="2017"/>
    <x v="1"/>
    <n v="2017"/>
    <n v="344"/>
    <n v="10760"/>
    <s v="Mexico"/>
  </r>
  <r>
    <s v="All"/>
    <s v="All"/>
    <x v="0"/>
    <x v="6"/>
    <s v="Southern Border Ports"/>
    <s v="Continental"/>
    <s v="El Paso Customs District "/>
    <s v="All"/>
    <s v="All"/>
    <n v="2017"/>
    <x v="1"/>
    <n v="2017"/>
    <n v="345"/>
    <n v="122981"/>
    <s v="Mexico"/>
  </r>
  <r>
    <s v="All"/>
    <s v="All"/>
    <x v="1"/>
    <x v="6"/>
    <s v="Southern Border Ports"/>
    <s v="Continental"/>
    <s v="El Paso Customs District "/>
    <s v="All"/>
    <s v="All"/>
    <n v="2017"/>
    <x v="1"/>
    <n v="2017"/>
    <n v="345"/>
    <n v="10265952"/>
    <s v="Mexico"/>
  </r>
  <r>
    <s v="All"/>
    <s v="All"/>
    <x v="0"/>
    <x v="6"/>
    <s v="Northern Border Ports"/>
    <s v="Continental"/>
    <s v="Great Falls Customs District "/>
    <s v="All"/>
    <s v="All"/>
    <n v="2017"/>
    <x v="1"/>
    <n v="2017"/>
    <n v="346"/>
    <n v="11238"/>
    <s v="Mexico"/>
  </r>
  <r>
    <s v="All"/>
    <s v="All"/>
    <x v="1"/>
    <x v="6"/>
    <s v="Northern Border Ports"/>
    <s v="Continental"/>
    <s v="Great Falls Customs District "/>
    <s v="All"/>
    <s v="All"/>
    <n v="2017"/>
    <x v="1"/>
    <n v="2017"/>
    <n v="346"/>
    <n v="173162"/>
    <s v="Mexico"/>
  </r>
  <r>
    <s v="All"/>
    <s v="All"/>
    <x v="0"/>
    <x v="6"/>
    <s v="Southern Border Ports"/>
    <s v="Continental"/>
    <s v="Great Falls Customs District "/>
    <s v="All"/>
    <s v="All"/>
    <n v="2017"/>
    <x v="1"/>
    <n v="2017"/>
    <n v="347"/>
    <n v="196979"/>
    <s v="Mexico"/>
  </r>
  <r>
    <s v="All"/>
    <s v="All"/>
    <x v="1"/>
    <x v="6"/>
    <s v="Southern Border Ports"/>
    <s v="Continental"/>
    <s v="Great Falls Customs District "/>
    <s v="All"/>
    <s v="All"/>
    <n v="2017"/>
    <x v="1"/>
    <n v="2017"/>
    <n v="347"/>
    <n v="1458935"/>
    <s v="Mexico"/>
  </r>
  <r>
    <s v="All"/>
    <s v="All"/>
    <x v="0"/>
    <x v="6"/>
    <s v="Non-Border Ports"/>
    <s v="Pacific"/>
    <s v="Honolulu Customs District "/>
    <s v="All"/>
    <s v="All"/>
    <n v="2017"/>
    <x v="1"/>
    <n v="2017"/>
    <n v="348"/>
    <n v="1679109"/>
    <s v="Mexico"/>
  </r>
  <r>
    <s v="All"/>
    <s v="All"/>
    <x v="1"/>
    <x v="6"/>
    <s v="Non-Border Ports"/>
    <s v="Pacific"/>
    <s v="Honolulu Customs District "/>
    <s v="All"/>
    <s v="All"/>
    <n v="2017"/>
    <x v="1"/>
    <n v="2017"/>
    <n v="348"/>
    <n v="2747502"/>
    <s v="Mexico"/>
  </r>
  <r>
    <s v="All"/>
    <s v="All"/>
    <x v="0"/>
    <x v="6"/>
    <s v="Non-Border Ports"/>
    <s v="Gulf Coast"/>
    <s v="Houston-Galveston Customs District "/>
    <s v="All"/>
    <s v="All"/>
    <n v="2017"/>
    <x v="1"/>
    <n v="2017"/>
    <n v="349"/>
    <n v="23282599635"/>
    <s v="Mexico"/>
  </r>
  <r>
    <s v="All"/>
    <s v="All"/>
    <x v="1"/>
    <x v="6"/>
    <s v="Non-Border Ports"/>
    <s v="Gulf Coast"/>
    <s v="Houston-Galveston Customs District "/>
    <s v="All"/>
    <s v="All"/>
    <n v="2017"/>
    <x v="1"/>
    <n v="2017"/>
    <n v="349"/>
    <n v="7228348286"/>
    <s v="Mexico"/>
  </r>
  <r>
    <s v="All"/>
    <s v="All"/>
    <x v="0"/>
    <x v="6"/>
    <s v="Southern Border Ports"/>
    <s v="Continental"/>
    <s v="Laredo Customs District "/>
    <s v="All"/>
    <s v="All"/>
    <n v="2017"/>
    <x v="1"/>
    <n v="2017"/>
    <n v="350"/>
    <n v="146521"/>
    <s v="Mexico"/>
  </r>
  <r>
    <s v="All"/>
    <s v="All"/>
    <x v="1"/>
    <x v="6"/>
    <s v="Southern Border Ports"/>
    <s v="Continental"/>
    <s v="Laredo Customs District "/>
    <s v="All"/>
    <s v="All"/>
    <n v="2017"/>
    <x v="1"/>
    <n v="2017"/>
    <n v="350"/>
    <n v="944031"/>
    <s v="Mexico"/>
  </r>
  <r>
    <s v="All"/>
    <s v="All"/>
    <x v="0"/>
    <x v="6"/>
    <s v="Southern Border Ports"/>
    <s v="Gulf Coast"/>
    <s v="Laredo Customs District "/>
    <s v="All"/>
    <s v="All"/>
    <n v="2017"/>
    <x v="1"/>
    <n v="2017"/>
    <n v="351"/>
    <n v="411226919"/>
    <s v="Mexico"/>
  </r>
  <r>
    <s v="All"/>
    <s v="All"/>
    <x v="1"/>
    <x v="6"/>
    <s v="Southern Border Ports"/>
    <s v="Gulf Coast"/>
    <s v="Laredo Customs District "/>
    <s v="All"/>
    <s v="All"/>
    <n v="2017"/>
    <x v="1"/>
    <n v="2017"/>
    <n v="351"/>
    <n v="28087952"/>
    <s v="Mexico"/>
  </r>
  <r>
    <s v="All"/>
    <s v="All"/>
    <x v="0"/>
    <x v="6"/>
    <s v="Non-Border Ports"/>
    <s v="Pacific"/>
    <s v="Los Angeles Customs District "/>
    <s v="All"/>
    <s v="All"/>
    <n v="2017"/>
    <x v="1"/>
    <n v="2017"/>
    <n v="352"/>
    <n v="3005335103"/>
    <s v="Mexico"/>
  </r>
  <r>
    <s v="All"/>
    <s v="All"/>
    <x v="1"/>
    <x v="6"/>
    <s v="Non-Border Ports"/>
    <s v="Pacific"/>
    <s v="Los Angeles Customs District "/>
    <s v="All"/>
    <s v="All"/>
    <n v="2017"/>
    <x v="1"/>
    <n v="2017"/>
    <n v="352"/>
    <n v="1252696477"/>
    <s v="Mexico"/>
  </r>
  <r>
    <s v="All"/>
    <s v="All"/>
    <x v="0"/>
    <x v="6"/>
    <s v="Non-Border Ports"/>
    <s v="Atlantic"/>
    <s v="Miami Customs District "/>
    <s v="All"/>
    <s v="All"/>
    <n v="2017"/>
    <x v="1"/>
    <n v="2017"/>
    <n v="353"/>
    <n v="143390912"/>
    <s v="Mexico"/>
  </r>
  <r>
    <s v="All"/>
    <s v="All"/>
    <x v="1"/>
    <x v="6"/>
    <s v="Non-Border Ports"/>
    <s v="Atlantic"/>
    <s v="Miami Customs District "/>
    <s v="All"/>
    <s v="All"/>
    <n v="2017"/>
    <x v="1"/>
    <n v="2017"/>
    <n v="353"/>
    <n v="198573339"/>
    <s v="Mexico"/>
  </r>
  <r>
    <s v="All"/>
    <s v="All"/>
    <x v="0"/>
    <x v="6"/>
    <s v="Non-Border Ports"/>
    <s v="Great Lakes"/>
    <s v="Milwaukee Customs District "/>
    <s v="All"/>
    <s v="All"/>
    <n v="2017"/>
    <x v="1"/>
    <n v="2017"/>
    <n v="354"/>
    <n v="395"/>
    <s v="Mexico"/>
  </r>
  <r>
    <s v="All"/>
    <s v="All"/>
    <x v="1"/>
    <x v="6"/>
    <s v="Non-Border Ports"/>
    <s v="Great Lakes"/>
    <s v="Milwaukee Customs District "/>
    <s v="All"/>
    <s v="All"/>
    <n v="2017"/>
    <x v="1"/>
    <n v="2017"/>
    <n v="354"/>
    <n v="13030"/>
    <s v="Mexico"/>
  </r>
  <r>
    <s v="All"/>
    <s v="All"/>
    <x v="0"/>
    <x v="6"/>
    <s v="Non-Border Ports"/>
    <s v="Continental"/>
    <s v="Minneapolis Customs District "/>
    <s v="All"/>
    <s v="All"/>
    <n v="2017"/>
    <x v="1"/>
    <n v="2017"/>
    <n v="355"/>
    <n v="107181"/>
    <s v="Mexico"/>
  </r>
  <r>
    <s v="All"/>
    <s v="All"/>
    <x v="1"/>
    <x v="6"/>
    <s v="Non-Border Ports"/>
    <s v="Continental"/>
    <s v="Minneapolis Customs District "/>
    <s v="All"/>
    <s v="All"/>
    <n v="2017"/>
    <x v="1"/>
    <n v="2017"/>
    <n v="355"/>
    <n v="2688050"/>
    <s v="Mexico"/>
  </r>
  <r>
    <s v="All"/>
    <s v="All"/>
    <x v="0"/>
    <x v="6"/>
    <s v="Non-Border Ports"/>
    <s v="Gulf Coast"/>
    <s v="Mobile Customs District "/>
    <s v="All"/>
    <s v="All"/>
    <n v="2017"/>
    <x v="1"/>
    <n v="2017"/>
    <n v="356"/>
    <n v="5594150671"/>
    <s v="Mexico"/>
  </r>
  <r>
    <s v="All"/>
    <s v="All"/>
    <x v="1"/>
    <x v="6"/>
    <s v="Non-Border Ports"/>
    <s v="Gulf Coast"/>
    <s v="Mobile Customs District "/>
    <s v="All"/>
    <s v="All"/>
    <n v="2017"/>
    <x v="1"/>
    <n v="2017"/>
    <n v="356"/>
    <n v="1807525707"/>
    <s v="Mexico"/>
  </r>
  <r>
    <s v="All"/>
    <s v="All"/>
    <x v="0"/>
    <x v="6"/>
    <s v="Non-Border Ports"/>
    <s v="Continental"/>
    <s v="New Orleans Customs District "/>
    <s v="All"/>
    <s v="All"/>
    <n v="2017"/>
    <x v="1"/>
    <n v="2017"/>
    <n v="357"/>
    <n v="206268"/>
    <s v="Mexico"/>
  </r>
  <r>
    <s v="All"/>
    <s v="All"/>
    <x v="1"/>
    <x v="6"/>
    <s v="Non-Border Ports"/>
    <s v="Continental"/>
    <s v="New Orleans Customs District "/>
    <s v="All"/>
    <s v="All"/>
    <n v="2017"/>
    <x v="1"/>
    <n v="2017"/>
    <n v="357"/>
    <n v="798801"/>
    <s v="Mexico"/>
  </r>
  <r>
    <s v="All"/>
    <s v="All"/>
    <x v="0"/>
    <x v="6"/>
    <s v="Non-Border Ports"/>
    <s v="Gulf Coast"/>
    <s v="New Orleans Customs District "/>
    <s v="All"/>
    <s v="All"/>
    <n v="2017"/>
    <x v="1"/>
    <n v="2017"/>
    <n v="358"/>
    <n v="4579395432"/>
    <s v="Mexico"/>
  </r>
  <r>
    <s v="All"/>
    <s v="All"/>
    <x v="1"/>
    <x v="6"/>
    <s v="Non-Border Ports"/>
    <s v="Gulf Coast"/>
    <s v="New Orleans Customs District "/>
    <s v="All"/>
    <s v="All"/>
    <n v="2017"/>
    <x v="1"/>
    <n v="2017"/>
    <n v="358"/>
    <n v="1067148186"/>
    <s v="Mexico"/>
  </r>
  <r>
    <s v="All"/>
    <s v="All"/>
    <x v="0"/>
    <x v="6"/>
    <s v="Non-Border Ports"/>
    <s v="Atlantic"/>
    <s v="New York City Customs District "/>
    <s v="All"/>
    <s v="All"/>
    <n v="2017"/>
    <x v="1"/>
    <n v="2017"/>
    <n v="359"/>
    <n v="405514286"/>
    <s v="Mexico"/>
  </r>
  <r>
    <s v="All"/>
    <s v="All"/>
    <x v="1"/>
    <x v="6"/>
    <s v="Non-Border Ports"/>
    <s v="Atlantic"/>
    <s v="New York City Customs District "/>
    <s v="All"/>
    <s v="All"/>
    <n v="2017"/>
    <x v="1"/>
    <n v="2017"/>
    <n v="359"/>
    <n v="434417753"/>
    <s v="Mexico"/>
  </r>
  <r>
    <s v="All"/>
    <s v="All"/>
    <x v="0"/>
    <x v="6"/>
    <s v="Southern Border Ports"/>
    <s v="Continental"/>
    <s v="Nogales Customs District "/>
    <s v="All"/>
    <s v="All"/>
    <n v="2017"/>
    <x v="1"/>
    <n v="2017"/>
    <n v="360"/>
    <n v="199145"/>
    <s v="Mexico"/>
  </r>
  <r>
    <s v="All"/>
    <s v="All"/>
    <x v="1"/>
    <x v="6"/>
    <s v="Southern Border Ports"/>
    <s v="Continental"/>
    <s v="Nogales Customs District "/>
    <s v="All"/>
    <s v="All"/>
    <n v="2017"/>
    <x v="1"/>
    <n v="2017"/>
    <n v="360"/>
    <n v="16218397"/>
    <s v="Mexico"/>
  </r>
  <r>
    <s v="All"/>
    <s v="All"/>
    <x v="0"/>
    <x v="6"/>
    <s v="Non-Border Ports"/>
    <s v="Continental"/>
    <s v="Nogales Customs District "/>
    <s v="All"/>
    <s v="All"/>
    <n v="2017"/>
    <x v="1"/>
    <n v="2017"/>
    <n v="361"/>
    <n v="371"/>
    <s v="Mexico"/>
  </r>
  <r>
    <s v="All"/>
    <s v="All"/>
    <x v="1"/>
    <x v="6"/>
    <s v="Non-Border Ports"/>
    <s v="Continental"/>
    <s v="Nogales Customs District "/>
    <s v="All"/>
    <s v="All"/>
    <n v="2017"/>
    <x v="1"/>
    <n v="2017"/>
    <n v="361"/>
    <n v="9720"/>
    <s v="Mexico"/>
  </r>
  <r>
    <s v="All"/>
    <s v="All"/>
    <x v="0"/>
    <x v="6"/>
    <s v="Non-Border Ports"/>
    <s v="Atlantic"/>
    <s v="Norfolk Customs District "/>
    <s v="All"/>
    <s v="All"/>
    <n v="2017"/>
    <x v="1"/>
    <n v="2017"/>
    <n v="362"/>
    <n v="13135383"/>
    <s v="Mexico"/>
  </r>
  <r>
    <s v="All"/>
    <s v="All"/>
    <x v="1"/>
    <x v="6"/>
    <s v="Non-Border Ports"/>
    <s v="Atlantic"/>
    <s v="Norfolk Customs District "/>
    <s v="All"/>
    <s v="All"/>
    <n v="2017"/>
    <x v="1"/>
    <n v="2017"/>
    <n v="362"/>
    <n v="8737151"/>
    <s v="Mexico"/>
  </r>
  <r>
    <s v="All"/>
    <s v="All"/>
    <x v="0"/>
    <x v="6"/>
    <s v="Non-Border Ports"/>
    <s v="Atlantic"/>
    <s v="Philadelphia Customs District "/>
    <s v="All"/>
    <s v="All"/>
    <n v="2017"/>
    <x v="1"/>
    <n v="2017"/>
    <n v="363"/>
    <n v="480125591"/>
    <s v="Mexico"/>
  </r>
  <r>
    <s v="All"/>
    <s v="All"/>
    <x v="1"/>
    <x v="6"/>
    <s v="Non-Border Ports"/>
    <s v="Atlantic"/>
    <s v="Philadelphia Customs District "/>
    <s v="All"/>
    <s v="All"/>
    <n v="2017"/>
    <x v="1"/>
    <n v="2017"/>
    <n v="363"/>
    <n v="507298305"/>
    <s v="Mexico"/>
  </r>
  <r>
    <s v="All"/>
    <s v="All"/>
    <x v="0"/>
    <x v="6"/>
    <s v="Non-Border Ports"/>
    <s v="Gulf Coast"/>
    <s v="Port Arthur Customs District "/>
    <s v="All"/>
    <s v="All"/>
    <n v="2017"/>
    <x v="1"/>
    <n v="2017"/>
    <n v="364"/>
    <n v="6481060517"/>
    <s v="Mexico"/>
  </r>
  <r>
    <s v="All"/>
    <s v="All"/>
    <x v="1"/>
    <x v="6"/>
    <s v="Non-Border Ports"/>
    <s v="Gulf Coast"/>
    <s v="Port Arthur Customs District "/>
    <s v="All"/>
    <s v="All"/>
    <n v="2017"/>
    <x v="1"/>
    <n v="2017"/>
    <n v="364"/>
    <n v="1757123040"/>
    <s v="Mexico"/>
  </r>
  <r>
    <s v="All"/>
    <s v="All"/>
    <x v="0"/>
    <x v="6"/>
    <s v="Non-Border Ports"/>
    <s v="Atlantic"/>
    <s v="Providence Customs District "/>
    <s v="All"/>
    <s v="All"/>
    <n v="2017"/>
    <x v="1"/>
    <n v="2017"/>
    <n v="365"/>
    <n v="153405941"/>
    <s v="Mexico"/>
  </r>
  <r>
    <s v="All"/>
    <s v="All"/>
    <x v="1"/>
    <x v="6"/>
    <s v="Non-Border Ports"/>
    <s v="Atlantic"/>
    <s v="Providence Customs District "/>
    <s v="All"/>
    <s v="All"/>
    <n v="2017"/>
    <x v="1"/>
    <n v="2017"/>
    <n v="365"/>
    <n v="2192562776"/>
    <s v="Mexico"/>
  </r>
  <r>
    <s v="All"/>
    <s v="All"/>
    <x v="0"/>
    <x v="6"/>
    <s v="Southern Border Ports"/>
    <s v="Continental"/>
    <s v="San Diego Customs District "/>
    <s v="All"/>
    <s v="All"/>
    <n v="2017"/>
    <x v="1"/>
    <n v="2017"/>
    <n v="366"/>
    <n v="3569"/>
    <s v="Mexico"/>
  </r>
  <r>
    <s v="All"/>
    <s v="All"/>
    <x v="1"/>
    <x v="6"/>
    <s v="Southern Border Ports"/>
    <s v="Continental"/>
    <s v="San Diego Customs District "/>
    <s v="All"/>
    <s v="All"/>
    <n v="2017"/>
    <x v="1"/>
    <n v="2017"/>
    <n v="366"/>
    <n v="24390"/>
    <s v="Mexico"/>
  </r>
  <r>
    <s v="All"/>
    <s v="All"/>
    <x v="0"/>
    <x v="6"/>
    <s v="Southern Border Ports"/>
    <s v="Pacific"/>
    <s v="San Diego Customs District "/>
    <s v="All"/>
    <s v="All"/>
    <n v="2017"/>
    <x v="1"/>
    <n v="2017"/>
    <n v="367"/>
    <n v="78892"/>
    <s v="Mexico"/>
  </r>
  <r>
    <s v="All"/>
    <s v="All"/>
    <x v="1"/>
    <x v="6"/>
    <s v="Southern Border Ports"/>
    <s v="Pacific"/>
    <s v="San Diego Customs District "/>
    <s v="All"/>
    <s v="All"/>
    <n v="2017"/>
    <x v="1"/>
    <n v="2017"/>
    <n v="367"/>
    <n v="309927"/>
    <s v="Mexico"/>
  </r>
  <r>
    <s v="All"/>
    <s v="All"/>
    <x v="0"/>
    <x v="6"/>
    <s v="Non-Border Ports"/>
    <s v="Pacific"/>
    <s v="San Diego Customs District "/>
    <s v="All"/>
    <s v="All"/>
    <n v="2017"/>
    <x v="1"/>
    <n v="2017"/>
    <n v="368"/>
    <n v="34257830"/>
    <s v="Mexico"/>
  </r>
  <r>
    <s v="All"/>
    <s v="All"/>
    <x v="1"/>
    <x v="6"/>
    <s v="Non-Border Ports"/>
    <s v="Pacific"/>
    <s v="San Diego Customs District "/>
    <s v="All"/>
    <s v="All"/>
    <n v="2017"/>
    <x v="1"/>
    <n v="2017"/>
    <n v="368"/>
    <n v="403588271"/>
    <s v="Mexico"/>
  </r>
  <r>
    <s v="All"/>
    <s v="All"/>
    <x v="0"/>
    <x v="6"/>
    <s v="Non-Border Ports"/>
    <s v="Pacific"/>
    <s v="San Francisco Customs District "/>
    <s v="All"/>
    <s v="All"/>
    <n v="2017"/>
    <x v="1"/>
    <n v="2017"/>
    <n v="369"/>
    <n v="1620741826"/>
    <s v="Mexico"/>
  </r>
  <r>
    <s v="All"/>
    <s v="All"/>
    <x v="1"/>
    <x v="6"/>
    <s v="Non-Border Ports"/>
    <s v="Pacific"/>
    <s v="San Francisco Customs District "/>
    <s v="All"/>
    <s v="All"/>
    <n v="2017"/>
    <x v="1"/>
    <n v="2017"/>
    <n v="369"/>
    <n v="788748252"/>
    <s v="Mexico"/>
  </r>
  <r>
    <s v="All"/>
    <s v="All"/>
    <x v="0"/>
    <x v="6"/>
    <s v="Non-Border Ports"/>
    <s v="Atlantic"/>
    <s v="San Juan Customs District "/>
    <s v="All"/>
    <s v="All"/>
    <n v="2017"/>
    <x v="1"/>
    <n v="2017"/>
    <n v="370"/>
    <n v="183877725"/>
    <s v="Mexico"/>
  </r>
  <r>
    <s v="All"/>
    <s v="All"/>
    <x v="1"/>
    <x v="6"/>
    <s v="Non-Border Ports"/>
    <s v="Atlantic"/>
    <s v="San Juan Customs District "/>
    <s v="All"/>
    <s v="All"/>
    <n v="2017"/>
    <x v="1"/>
    <n v="2017"/>
    <n v="370"/>
    <n v="452920265"/>
    <s v="Mexico"/>
  </r>
  <r>
    <s v="All"/>
    <s v="All"/>
    <x v="0"/>
    <x v="6"/>
    <s v="Non-Border Ports"/>
    <s v="Atlantic"/>
    <s v="Savannah Customs District "/>
    <s v="All"/>
    <s v="All"/>
    <n v="2017"/>
    <x v="1"/>
    <n v="2017"/>
    <n v="371"/>
    <n v="318968322"/>
    <s v="Mexico"/>
  </r>
  <r>
    <s v="All"/>
    <s v="All"/>
    <x v="1"/>
    <x v="6"/>
    <s v="Non-Border Ports"/>
    <s v="Atlantic"/>
    <s v="Savannah Customs District "/>
    <s v="All"/>
    <s v="All"/>
    <n v="2017"/>
    <x v="1"/>
    <n v="2017"/>
    <n v="371"/>
    <n v="812365613"/>
    <s v="Mexico"/>
  </r>
  <r>
    <s v="All"/>
    <s v="All"/>
    <x v="0"/>
    <x v="6"/>
    <s v="Northern Border Ports"/>
    <s v="Pacific"/>
    <s v="Seattle Customs District "/>
    <s v="All"/>
    <s v="All"/>
    <n v="2017"/>
    <x v="1"/>
    <n v="2017"/>
    <n v="372"/>
    <n v="666160000"/>
    <s v="Mexico"/>
  </r>
  <r>
    <s v="All"/>
    <s v="All"/>
    <x v="1"/>
    <x v="6"/>
    <s v="Northern Border Ports"/>
    <s v="Pacific"/>
    <s v="Seattle Customs District "/>
    <s v="All"/>
    <s v="All"/>
    <n v="2017"/>
    <x v="1"/>
    <n v="2017"/>
    <n v="372"/>
    <n v="362743745"/>
    <s v="Mexico"/>
  </r>
  <r>
    <s v="All"/>
    <s v="All"/>
    <x v="0"/>
    <x v="6"/>
    <s v="Non-Border Ports"/>
    <s v="Continental"/>
    <s v="St Louis Customs District "/>
    <s v="All"/>
    <s v="All"/>
    <n v="2017"/>
    <x v="1"/>
    <n v="2017"/>
    <n v="373"/>
    <n v="136022"/>
    <s v="Mexico"/>
  </r>
  <r>
    <s v="All"/>
    <s v="All"/>
    <x v="1"/>
    <x v="6"/>
    <s v="Non-Border Ports"/>
    <s v="Continental"/>
    <s v="St Louis Customs District "/>
    <s v="All"/>
    <s v="All"/>
    <n v="2017"/>
    <x v="1"/>
    <n v="2017"/>
    <n v="373"/>
    <n v="1077461"/>
    <s v="Mexico"/>
  </r>
  <r>
    <s v="All"/>
    <s v="All"/>
    <x v="0"/>
    <x v="6"/>
    <s v="Non-Border Ports"/>
    <s v="Gulf Coast"/>
    <s v="Tampa Customs District "/>
    <s v="All"/>
    <s v="All"/>
    <n v="2017"/>
    <x v="1"/>
    <n v="2017"/>
    <n v="374"/>
    <n v="2185490450"/>
    <s v="Mexico"/>
  </r>
  <r>
    <s v="All"/>
    <s v="All"/>
    <x v="1"/>
    <x v="6"/>
    <s v="Non-Border Ports"/>
    <s v="Gulf Coast"/>
    <s v="Tampa Customs District "/>
    <s v="All"/>
    <s v="All"/>
    <n v="2017"/>
    <x v="1"/>
    <n v="2017"/>
    <n v="374"/>
    <n v="3227404292"/>
    <s v="Mexico"/>
  </r>
  <r>
    <s v="All"/>
    <s v="All"/>
    <x v="0"/>
    <x v="6"/>
    <s v="Non-Border Ports"/>
    <s v="Atlantic"/>
    <s v="Virgin Islands(USA) Customs District "/>
    <s v="All"/>
    <s v="All"/>
    <n v="2017"/>
    <x v="1"/>
    <n v="2017"/>
    <n v="375"/>
    <n v="2986414"/>
    <s v="Mexico"/>
  </r>
  <r>
    <s v="All"/>
    <s v="All"/>
    <x v="1"/>
    <x v="6"/>
    <s v="Non-Border Ports"/>
    <s v="Atlantic"/>
    <s v="Virgin Islands(USA) Customs District "/>
    <s v="All"/>
    <s v="All"/>
    <n v="2017"/>
    <x v="1"/>
    <n v="2017"/>
    <n v="375"/>
    <n v="2948119"/>
    <s v="Mexico"/>
  </r>
  <r>
    <s v="All"/>
    <s v="All"/>
    <x v="0"/>
    <x v="6"/>
    <s v="Non-Border Ports"/>
    <s v="Continental"/>
    <s v="Washington DC Customs District "/>
    <s v="All"/>
    <s v="All"/>
    <n v="2017"/>
    <x v="1"/>
    <n v="2017"/>
    <n v="376"/>
    <n v="125802"/>
    <s v="Mexico"/>
  </r>
  <r>
    <s v="All"/>
    <s v="All"/>
    <x v="1"/>
    <x v="6"/>
    <s v="Non-Border Ports"/>
    <s v="Continental"/>
    <s v="Washington DC Customs District "/>
    <s v="All"/>
    <s v="All"/>
    <n v="2017"/>
    <x v="1"/>
    <n v="2017"/>
    <n v="376"/>
    <n v="937146"/>
    <s v="Mexico"/>
  </r>
  <r>
    <m/>
    <m/>
    <x v="2"/>
    <x v="8"/>
    <m/>
    <m/>
    <m/>
    <m/>
    <m/>
    <m/>
    <x v="2"/>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4"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7" firstHeaderRow="1" firstDataRow="1" firstDataCol="1" rowPageCount="1" colPageCount="1"/>
  <pivotFields count="15">
    <pivotField showAll="0"/>
    <pivotField showAll="0"/>
    <pivotField axis="axisPage" multipleItemSelectionAllowed="1" showAll="0">
      <items count="4">
        <item x="1"/>
        <item h="1" x="0"/>
        <item h="1" x="2"/>
        <item t="default"/>
      </items>
    </pivotField>
    <pivotField axis="axisRow" showAll="0">
      <items count="10">
        <item x="0"/>
        <item x="7"/>
        <item x="1"/>
        <item x="2"/>
        <item x="3"/>
        <item x="4"/>
        <item x="5"/>
        <item x="6"/>
        <item x="8"/>
        <item t="default"/>
      </items>
    </pivotField>
    <pivotField showAll="0"/>
    <pivotField showAll="0"/>
    <pivotField showAll="0"/>
    <pivotField showAll="0"/>
    <pivotField showAll="0"/>
    <pivotField showAll="0"/>
    <pivotField axis="axisRow" showAll="0">
      <items count="4">
        <item x="0"/>
        <item x="1"/>
        <item x="2"/>
        <item t="default"/>
      </items>
    </pivotField>
    <pivotField showAll="0"/>
    <pivotField showAll="0"/>
    <pivotField dataField="1" showAll="0"/>
    <pivotField showAll="0"/>
  </pivotFields>
  <rowFields count="2">
    <field x="3"/>
    <field x="10"/>
  </rowFields>
  <rowItems count="24">
    <i>
      <x/>
    </i>
    <i r="1">
      <x/>
    </i>
    <i r="1">
      <x v="1"/>
    </i>
    <i>
      <x v="1"/>
    </i>
    <i r="1">
      <x v="1"/>
    </i>
    <i>
      <x v="2"/>
    </i>
    <i r="1">
      <x/>
    </i>
    <i r="1">
      <x v="1"/>
    </i>
    <i>
      <x v="3"/>
    </i>
    <i r="1">
      <x/>
    </i>
    <i r="1">
      <x v="1"/>
    </i>
    <i>
      <x v="4"/>
    </i>
    <i r="1">
      <x/>
    </i>
    <i r="1">
      <x v="1"/>
    </i>
    <i>
      <x v="5"/>
    </i>
    <i r="1">
      <x/>
    </i>
    <i r="1">
      <x v="1"/>
    </i>
    <i>
      <x v="6"/>
    </i>
    <i r="1">
      <x/>
    </i>
    <i r="1">
      <x v="1"/>
    </i>
    <i>
      <x v="7"/>
    </i>
    <i r="1">
      <x/>
    </i>
    <i r="1">
      <x v="1"/>
    </i>
    <i t="grand">
      <x/>
    </i>
  </rowItems>
  <colItems count="1">
    <i/>
  </colItems>
  <pageFields count="1">
    <pageField fld="2" hier="-1"/>
  </pageFields>
  <dataFields count="1">
    <dataField name="Sum of Measure Values"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3"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13" firstHeaderRow="1" firstDataRow="2" firstDataCol="1" rowPageCount="1" colPageCount="1"/>
  <pivotFields count="15">
    <pivotField showAll="0"/>
    <pivotField showAll="0"/>
    <pivotField axis="axisPage" multipleItemSelectionAllowed="1" showAll="0">
      <items count="4">
        <item x="1"/>
        <item h="1" x="0"/>
        <item h="1" x="2"/>
        <item t="default"/>
      </items>
    </pivotField>
    <pivotField axis="axisRow" showAll="0">
      <items count="10">
        <item x="0"/>
        <item x="7"/>
        <item x="1"/>
        <item x="2"/>
        <item x="3"/>
        <item x="4"/>
        <item x="5"/>
        <item x="6"/>
        <item x="8"/>
        <item t="default"/>
      </items>
    </pivotField>
    <pivotField showAll="0"/>
    <pivotField showAll="0"/>
    <pivotField showAll="0"/>
    <pivotField showAll="0"/>
    <pivotField showAll="0"/>
    <pivotField showAll="0"/>
    <pivotField axis="axisCol" showAll="0">
      <items count="4">
        <item x="0"/>
        <item x="1"/>
        <item x="2"/>
        <item t="default"/>
      </items>
    </pivotField>
    <pivotField showAll="0"/>
    <pivotField showAll="0"/>
    <pivotField dataField="1" showAll="0"/>
    <pivotField showAll="0"/>
  </pivotFields>
  <rowFields count="1">
    <field x="3"/>
  </rowFields>
  <rowItems count="9">
    <i>
      <x/>
    </i>
    <i>
      <x v="1"/>
    </i>
    <i>
      <x v="2"/>
    </i>
    <i>
      <x v="3"/>
    </i>
    <i>
      <x v="4"/>
    </i>
    <i>
      <x v="5"/>
    </i>
    <i>
      <x v="6"/>
    </i>
    <i>
      <x v="7"/>
    </i>
    <i t="grand">
      <x/>
    </i>
  </rowItems>
  <colFields count="1">
    <field x="10"/>
  </colFields>
  <colItems count="3">
    <i>
      <x/>
    </i>
    <i>
      <x v="1"/>
    </i>
    <i t="grand">
      <x/>
    </i>
  </colItems>
  <pageFields count="1">
    <pageField fld="2" hier="-1"/>
  </pageFields>
  <dataFields count="1">
    <dataField name="Sum of Measure Values" fld="13"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0A14-29BF-469A-B24C-EE833E67E39E}">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9F5F1-3935-41E8-A8D3-BCF0C5F33246}">
  <dimension ref="A1:AF50"/>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3.7109375" style="105" customWidth="1"/>
    <col min="2" max="30" width="8.7109375" style="105" customWidth="1"/>
    <col min="31" max="31" width="9.140625" style="105"/>
    <col min="32" max="32" width="9.140625" style="105" customWidth="1"/>
    <col min="33" max="16384" width="9.140625" style="105"/>
  </cols>
  <sheetData>
    <row r="1" spans="1:32" ht="16.5" customHeight="1" thickBot="1" x14ac:dyDescent="0.3">
      <c r="A1" s="88" t="s">
        <v>175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16.5" customHeight="1" x14ac:dyDescent="0.3">
      <c r="A2" s="6"/>
      <c r="B2" s="6">
        <v>1994</v>
      </c>
      <c r="C2" s="67">
        <v>1995</v>
      </c>
      <c r="D2" s="68">
        <v>1996</v>
      </c>
      <c r="E2" s="68">
        <v>1997</v>
      </c>
      <c r="F2" s="59">
        <v>1998</v>
      </c>
      <c r="G2" s="59">
        <v>1999</v>
      </c>
      <c r="H2" s="59">
        <v>2000</v>
      </c>
      <c r="I2" s="59">
        <v>2001</v>
      </c>
      <c r="J2" s="59">
        <v>2002</v>
      </c>
      <c r="K2" s="59">
        <v>2003</v>
      </c>
      <c r="L2" s="59">
        <v>2004</v>
      </c>
      <c r="M2" s="59">
        <v>2005</v>
      </c>
      <c r="N2" s="59">
        <v>2006</v>
      </c>
      <c r="O2" s="59">
        <v>2007</v>
      </c>
      <c r="P2" s="59">
        <v>2008</v>
      </c>
      <c r="Q2" s="59">
        <v>2009</v>
      </c>
      <c r="R2" s="59">
        <v>2010</v>
      </c>
      <c r="S2" s="59">
        <v>2011</v>
      </c>
      <c r="T2" s="59">
        <v>2012</v>
      </c>
      <c r="U2" s="59">
        <v>2013</v>
      </c>
      <c r="V2" s="59">
        <v>2014</v>
      </c>
      <c r="W2" s="59">
        <v>2015</v>
      </c>
      <c r="X2" s="69">
        <v>2016</v>
      </c>
      <c r="Y2" s="69">
        <v>2017</v>
      </c>
      <c r="Z2" s="69">
        <v>2018</v>
      </c>
      <c r="AA2" s="69">
        <v>2019</v>
      </c>
      <c r="AB2" s="69">
        <v>2020</v>
      </c>
      <c r="AC2" s="69">
        <v>2021</v>
      </c>
      <c r="AD2" s="69">
        <v>2022</v>
      </c>
      <c r="AE2" s="69">
        <v>2023</v>
      </c>
      <c r="AF2" s="69">
        <v>2024</v>
      </c>
    </row>
    <row r="3" spans="1:32" ht="16.5" customHeight="1" x14ac:dyDescent="0.3">
      <c r="A3" s="1" t="s">
        <v>7</v>
      </c>
      <c r="B3" s="21">
        <f>SUM(B4:B10)</f>
        <v>135101</v>
      </c>
      <c r="C3" s="21">
        <f t="shared" ref="C3:Z3" si="0">SUM(C4:C10)</f>
        <v>142709.59980400003</v>
      </c>
      <c r="D3" s="21">
        <f t="shared" si="0"/>
        <v>153717.39337400004</v>
      </c>
      <c r="E3" s="21">
        <f t="shared" si="0"/>
        <v>150124.47452799999</v>
      </c>
      <c r="F3" s="21">
        <f t="shared" si="0"/>
        <v>154152.11108900001</v>
      </c>
      <c r="G3" s="21">
        <f t="shared" si="0"/>
        <v>163912.79962899999</v>
      </c>
      <c r="H3" s="21">
        <f t="shared" si="0"/>
        <v>176429.67035899998</v>
      </c>
      <c r="I3" s="21">
        <f t="shared" si="0"/>
        <v>163724.474579</v>
      </c>
      <c r="J3" s="21">
        <f t="shared" si="0"/>
        <v>160799.21278500001</v>
      </c>
      <c r="K3" s="21">
        <f t="shared" si="0"/>
        <v>169493.99979300002</v>
      </c>
      <c r="L3" s="21">
        <f t="shared" si="0"/>
        <v>189138.19704600002</v>
      </c>
      <c r="M3" s="21">
        <f t="shared" si="0"/>
        <v>211496.53856500002</v>
      </c>
      <c r="N3" s="21">
        <f t="shared" si="0"/>
        <v>230256.79649900002</v>
      </c>
      <c r="O3" s="21">
        <f t="shared" si="0"/>
        <v>248437.16375799998</v>
      </c>
      <c r="P3" s="21">
        <f t="shared" si="0"/>
        <v>260914.36418399998</v>
      </c>
      <c r="Q3" s="21">
        <f t="shared" si="0"/>
        <v>204676.35018699997</v>
      </c>
      <c r="R3" s="21">
        <f t="shared" si="0"/>
        <v>249256.45929199998</v>
      </c>
      <c r="S3" s="21">
        <f t="shared" si="0"/>
        <v>281291.53082199994</v>
      </c>
      <c r="T3" s="21">
        <f t="shared" si="0"/>
        <v>292650.53408699995</v>
      </c>
      <c r="U3" s="21">
        <f t="shared" si="0"/>
        <v>301609.59824999998</v>
      </c>
      <c r="V3" s="21">
        <f t="shared" si="0"/>
        <v>312125.21048800001</v>
      </c>
      <c r="W3" s="21">
        <f t="shared" si="0"/>
        <v>280016.65025499999</v>
      </c>
      <c r="X3" s="21">
        <f t="shared" si="0"/>
        <v>265960.64858499996</v>
      </c>
      <c r="Y3" s="21">
        <f t="shared" si="0"/>
        <v>282471.68102900003</v>
      </c>
      <c r="Z3" s="21">
        <f t="shared" si="0"/>
        <v>298719.01985700004</v>
      </c>
      <c r="AA3" s="21">
        <v>292381.88988700003</v>
      </c>
      <c r="AB3" s="21">
        <v>255149.31529200001</v>
      </c>
      <c r="AC3" s="21">
        <v>307000.70341999998</v>
      </c>
      <c r="AD3" s="21">
        <v>354993.50139799999</v>
      </c>
      <c r="AE3" s="21">
        <v>352842.80514700001</v>
      </c>
      <c r="AF3" s="21">
        <v>348503.41620799998</v>
      </c>
    </row>
    <row r="4" spans="1:32" ht="16.5" customHeight="1" x14ac:dyDescent="0.3">
      <c r="A4" s="19" t="s">
        <v>0</v>
      </c>
      <c r="B4" s="17">
        <v>89151.1</v>
      </c>
      <c r="C4" s="17">
        <v>97423.373370000001</v>
      </c>
      <c r="D4" s="17">
        <v>102742.977832</v>
      </c>
      <c r="E4" s="17">
        <v>111173.822544</v>
      </c>
      <c r="F4" s="17">
        <v>114806.06711800001</v>
      </c>
      <c r="G4" s="17">
        <v>123140.019543</v>
      </c>
      <c r="H4" s="17">
        <v>129825.337837</v>
      </c>
      <c r="I4" s="17">
        <v>117694.456635</v>
      </c>
      <c r="J4" s="17">
        <v>118259.121854</v>
      </c>
      <c r="K4" s="17">
        <v>124234.96354300001</v>
      </c>
      <c r="L4" s="17">
        <v>135897.470107</v>
      </c>
      <c r="M4" s="17">
        <v>151221.65453599999</v>
      </c>
      <c r="N4" s="17">
        <v>164318.14785099999</v>
      </c>
      <c r="O4" s="17">
        <v>174342.72910299999</v>
      </c>
      <c r="P4" s="17">
        <v>178593.02583299999</v>
      </c>
      <c r="Q4" s="17">
        <v>142677.94478399999</v>
      </c>
      <c r="R4" s="17">
        <v>176574.21468999999</v>
      </c>
      <c r="S4" s="17">
        <v>198233.85024999999</v>
      </c>
      <c r="T4" s="17">
        <v>205778.68861700001</v>
      </c>
      <c r="U4" s="17">
        <v>207814.49735799999</v>
      </c>
      <c r="V4" s="17">
        <v>204856.827506</v>
      </c>
      <c r="W4" s="17">
        <v>188487.10019</v>
      </c>
      <c r="X4" s="17">
        <v>178410.40343499999</v>
      </c>
      <c r="Y4" s="17">
        <v>185692.50985100001</v>
      </c>
      <c r="Z4" s="17">
        <v>192894.4694</v>
      </c>
      <c r="AA4" s="17">
        <v>187131.07910999999</v>
      </c>
      <c r="AB4" s="17">
        <v>166373.54246299999</v>
      </c>
      <c r="AC4" s="17">
        <v>196203.04931599999</v>
      </c>
      <c r="AD4" s="17">
        <v>222810.95939999999</v>
      </c>
      <c r="AE4" s="17">
        <v>233095.71312</v>
      </c>
      <c r="AF4" s="17">
        <v>223093.14709799999</v>
      </c>
    </row>
    <row r="5" spans="1:32" ht="16.5" customHeight="1" x14ac:dyDescent="0.3">
      <c r="A5" s="19" t="s">
        <v>1</v>
      </c>
      <c r="B5" s="17">
        <v>13593.9</v>
      </c>
      <c r="C5" s="17">
        <v>15271.929531</v>
      </c>
      <c r="D5" s="17">
        <v>15678.66516</v>
      </c>
      <c r="E5" s="17">
        <v>13255.608754999999</v>
      </c>
      <c r="F5" s="17">
        <v>12279.599021</v>
      </c>
      <c r="G5" s="17">
        <v>11754.606519999999</v>
      </c>
      <c r="H5" s="17">
        <v>12946.503608000001</v>
      </c>
      <c r="I5" s="17">
        <v>12972.688646000001</v>
      </c>
      <c r="J5" s="17">
        <v>13974.058532999999</v>
      </c>
      <c r="K5" s="17">
        <v>14776.547822</v>
      </c>
      <c r="L5" s="17">
        <v>16596.598590000001</v>
      </c>
      <c r="M5" s="17">
        <v>19321.921452999999</v>
      </c>
      <c r="N5" s="17">
        <v>22477.841079999998</v>
      </c>
      <c r="O5" s="17">
        <v>25496.819968</v>
      </c>
      <c r="P5" s="17">
        <v>29437.520239000001</v>
      </c>
      <c r="Q5" s="17">
        <v>19973.418265</v>
      </c>
      <c r="R5" s="17">
        <v>26081.386269999999</v>
      </c>
      <c r="S5" s="17">
        <v>29681.022810999999</v>
      </c>
      <c r="T5" s="17">
        <v>33143.882829000002</v>
      </c>
      <c r="U5" s="17">
        <v>33988.970868999997</v>
      </c>
      <c r="V5" s="17">
        <v>34798.909290000003</v>
      </c>
      <c r="W5" s="17">
        <v>28194.917520999999</v>
      </c>
      <c r="X5" s="17">
        <v>29656.163950999999</v>
      </c>
      <c r="Y5" s="17">
        <v>32549.846721000002</v>
      </c>
      <c r="Z5" s="17">
        <v>32868.52218</v>
      </c>
      <c r="AA5" s="17">
        <v>33121.262219999997</v>
      </c>
      <c r="AB5" s="17">
        <v>26454.109783</v>
      </c>
      <c r="AC5" s="17">
        <v>33828.374618000002</v>
      </c>
      <c r="AD5" s="17">
        <v>41569.668979000002</v>
      </c>
      <c r="AE5" s="17">
        <v>41633.035659000001</v>
      </c>
      <c r="AF5" s="17">
        <v>38541.590794000003</v>
      </c>
    </row>
    <row r="6" spans="1:32" ht="16.5" customHeight="1" x14ac:dyDescent="0.3">
      <c r="A6" s="19" t="s">
        <v>2</v>
      </c>
      <c r="B6" s="17">
        <v>133.80000000000001</v>
      </c>
      <c r="C6" s="17">
        <v>121.34904400000001</v>
      </c>
      <c r="D6" s="17">
        <v>162.24536800000001</v>
      </c>
      <c r="E6" s="17">
        <v>180.56392</v>
      </c>
      <c r="F6" s="17">
        <v>93.380962999999994</v>
      </c>
      <c r="G6" s="17">
        <v>113.863544</v>
      </c>
      <c r="H6" s="17">
        <v>161.55805000000001</v>
      </c>
      <c r="I6" s="17">
        <v>221.326323</v>
      </c>
      <c r="J6" s="17">
        <v>174.258467</v>
      </c>
      <c r="K6" s="17">
        <v>759.60999700000002</v>
      </c>
      <c r="L6" s="17">
        <v>1584.2433590000001</v>
      </c>
      <c r="M6" s="17">
        <v>2393.860275</v>
      </c>
      <c r="N6" s="17">
        <v>2180.0433899999998</v>
      </c>
      <c r="O6" s="17">
        <v>3334.4884240000001</v>
      </c>
      <c r="P6" s="17">
        <v>4313.1548130000001</v>
      </c>
      <c r="Q6" s="17">
        <v>2641.7704180000001</v>
      </c>
      <c r="R6" s="17">
        <v>3893.4986829999998</v>
      </c>
      <c r="S6" s="17">
        <v>6817.3996749999997</v>
      </c>
      <c r="T6" s="17">
        <v>6415.0215260000004</v>
      </c>
      <c r="U6" s="17">
        <v>7617.3406480000003</v>
      </c>
      <c r="V6" s="17">
        <v>10287.984638</v>
      </c>
      <c r="W6" s="17">
        <v>6564.4153669999996</v>
      </c>
      <c r="X6" s="17">
        <v>7976.0966740000003</v>
      </c>
      <c r="Y6" s="17">
        <v>9986.381206</v>
      </c>
      <c r="Z6" s="17">
        <v>10537.383075</v>
      </c>
      <c r="AA6" s="17">
        <v>9131.4150769999997</v>
      </c>
      <c r="AB6" s="17">
        <v>6609.6650380000001</v>
      </c>
      <c r="AC6" s="17">
        <v>9590.0873499999998</v>
      </c>
      <c r="AD6" s="17">
        <v>14008.291576</v>
      </c>
      <c r="AE6" s="17">
        <v>10454.744248000001</v>
      </c>
      <c r="AF6" s="17">
        <v>8919.7193200000002</v>
      </c>
    </row>
    <row r="7" spans="1:32" ht="16.5" customHeight="1" x14ac:dyDescent="0.3">
      <c r="A7" s="19" t="s">
        <v>167</v>
      </c>
      <c r="B7" s="17">
        <v>8860.1</v>
      </c>
      <c r="C7" s="17">
        <v>10943.7</v>
      </c>
      <c r="D7" s="17">
        <v>12541.2</v>
      </c>
      <c r="E7" s="17">
        <v>13850.9</v>
      </c>
      <c r="F7" s="17">
        <v>14063.3</v>
      </c>
      <c r="G7" s="17">
        <v>15385</v>
      </c>
      <c r="H7" s="17">
        <v>19097.8</v>
      </c>
      <c r="I7" s="17">
        <v>15162.7</v>
      </c>
      <c r="J7" s="17">
        <v>11962.1</v>
      </c>
      <c r="K7" s="17">
        <v>12025.579226</v>
      </c>
      <c r="L7" s="17">
        <v>14175.628881000001</v>
      </c>
      <c r="M7" s="17">
        <v>14317.262836</v>
      </c>
      <c r="N7" s="17">
        <v>15991.852308</v>
      </c>
      <c r="O7" s="17">
        <v>16956.82548</v>
      </c>
      <c r="P7" s="17">
        <v>17723.271193</v>
      </c>
      <c r="Q7" s="17">
        <v>15795.87818</v>
      </c>
      <c r="R7" s="17">
        <v>17637.66604</v>
      </c>
      <c r="S7" s="17">
        <v>18391.091842999998</v>
      </c>
      <c r="T7" s="17">
        <v>17932.588189999999</v>
      </c>
      <c r="U7" s="17">
        <v>17897.151075000002</v>
      </c>
      <c r="V7" s="17">
        <v>16959.371292</v>
      </c>
      <c r="W7" s="17">
        <v>15974.552012</v>
      </c>
      <c r="X7" s="17">
        <v>14989.961517</v>
      </c>
      <c r="Y7" s="17">
        <v>15847.621739</v>
      </c>
      <c r="Z7" s="17">
        <v>17472.504659999999</v>
      </c>
      <c r="AA7" s="17">
        <v>18568.501489999999</v>
      </c>
      <c r="AB7" s="17">
        <v>18317.156086999999</v>
      </c>
      <c r="AC7" s="17">
        <v>22059.907095999999</v>
      </c>
      <c r="AD7" s="17">
        <v>23259.643624</v>
      </c>
      <c r="AE7" s="17">
        <v>18419.475202000001</v>
      </c>
      <c r="AF7" s="17">
        <v>17869.117283</v>
      </c>
    </row>
    <row r="8" spans="1:32" ht="16.5" customHeight="1" x14ac:dyDescent="0.3">
      <c r="A8" s="19" t="s">
        <v>168</v>
      </c>
      <c r="B8" s="17">
        <v>1539.6</v>
      </c>
      <c r="C8" s="17">
        <v>1881.8</v>
      </c>
      <c r="D8" s="17">
        <v>2066.5</v>
      </c>
      <c r="E8" s="17">
        <v>2303.3000000000002</v>
      </c>
      <c r="F8" s="17">
        <v>2343.4</v>
      </c>
      <c r="G8" s="17">
        <v>2153.6999999999998</v>
      </c>
      <c r="H8" s="17">
        <v>2484.5</v>
      </c>
      <c r="I8" s="17">
        <v>2900.2</v>
      </c>
      <c r="J8" s="17">
        <v>2401.8000000000002</v>
      </c>
      <c r="K8" s="17">
        <v>2597.6633189999998</v>
      </c>
      <c r="L8" s="17">
        <v>3084.463487</v>
      </c>
      <c r="M8" s="17">
        <v>4271.7849619999997</v>
      </c>
      <c r="N8" s="17">
        <v>4981.7211589999997</v>
      </c>
      <c r="O8" s="17">
        <v>5422.0002279999999</v>
      </c>
      <c r="P8" s="17">
        <v>7509.6392400000004</v>
      </c>
      <c r="Q8" s="17">
        <v>4306.0293780000002</v>
      </c>
      <c r="R8" s="17">
        <v>6020.839602</v>
      </c>
      <c r="S8" s="17">
        <v>8350.6611589999993</v>
      </c>
      <c r="T8" s="17">
        <v>8322.5398349999996</v>
      </c>
      <c r="U8" s="17">
        <v>12817.126526</v>
      </c>
      <c r="V8" s="17">
        <v>17669.009741999998</v>
      </c>
      <c r="W8" s="17">
        <v>12859.57548</v>
      </c>
      <c r="X8" s="17">
        <v>6517.2147599999998</v>
      </c>
      <c r="Y8" s="17">
        <v>7828.5666259999998</v>
      </c>
      <c r="Z8" s="17">
        <v>13739.001716000001</v>
      </c>
      <c r="AA8" s="17">
        <v>13827.120708</v>
      </c>
      <c r="AB8" s="17">
        <v>8742.3345580000005</v>
      </c>
      <c r="AC8" s="17">
        <v>11754.031269999999</v>
      </c>
      <c r="AD8" s="17">
        <v>18704.134126000001</v>
      </c>
      <c r="AE8" s="17">
        <v>15358.86548</v>
      </c>
      <c r="AF8" s="17">
        <v>14852.292559</v>
      </c>
    </row>
    <row r="9" spans="1:32" ht="16.5" customHeight="1" x14ac:dyDescent="0.3">
      <c r="A9" s="19" t="s">
        <v>172</v>
      </c>
      <c r="B9" s="49">
        <v>21753.200000000001</v>
      </c>
      <c r="C9" s="53">
        <v>17010.453712999999</v>
      </c>
      <c r="D9" s="49">
        <v>20467.477217</v>
      </c>
      <c r="E9" s="49">
        <v>9336.1302090000008</v>
      </c>
      <c r="F9" s="54">
        <v>10559.549158</v>
      </c>
      <c r="G9" s="51">
        <v>11359.973389000001</v>
      </c>
      <c r="H9" s="51">
        <v>11913.380061</v>
      </c>
      <c r="I9" s="51">
        <v>14772.024051</v>
      </c>
      <c r="J9" s="13">
        <v>14026.668486</v>
      </c>
      <c r="K9" s="13">
        <v>15099.238288</v>
      </c>
      <c r="L9" s="13">
        <v>17776.729475</v>
      </c>
      <c r="M9" s="13">
        <v>19933.119949</v>
      </c>
      <c r="N9" s="17">
        <v>20263.355675999999</v>
      </c>
      <c r="O9" s="17">
        <v>22833.847368999999</v>
      </c>
      <c r="P9" s="17">
        <v>23294.44903</v>
      </c>
      <c r="Q9" s="17">
        <v>19233.479458000002</v>
      </c>
      <c r="R9" s="17">
        <v>18996.093913000001</v>
      </c>
      <c r="S9" s="17">
        <v>19762.171236999999</v>
      </c>
      <c r="T9" s="17">
        <v>21000.895069999999</v>
      </c>
      <c r="U9" s="17">
        <v>21414.691526999999</v>
      </c>
      <c r="V9" s="17">
        <v>27505.185666000001</v>
      </c>
      <c r="W9" s="17">
        <v>27898.104893</v>
      </c>
      <c r="X9" s="17">
        <v>28374.564473999999</v>
      </c>
      <c r="Y9" s="17">
        <v>30523.146455999999</v>
      </c>
      <c r="Z9" s="17">
        <v>31163.625865999998</v>
      </c>
      <c r="AA9" s="17">
        <v>30565.156561</v>
      </c>
      <c r="AB9" s="17">
        <v>28629.076245</v>
      </c>
      <c r="AC9" s="17">
        <v>33540.691155</v>
      </c>
      <c r="AD9" s="17">
        <v>34615.079750999997</v>
      </c>
      <c r="AE9" s="17">
        <v>33855.715665000003</v>
      </c>
      <c r="AF9" s="17">
        <v>45200.434885000002</v>
      </c>
    </row>
    <row r="10" spans="1:32" ht="16.5" customHeight="1" x14ac:dyDescent="0.3">
      <c r="A10" s="19" t="s">
        <v>23</v>
      </c>
      <c r="B10" s="49">
        <v>69.3</v>
      </c>
      <c r="C10" s="49">
        <v>56.994146000000001</v>
      </c>
      <c r="D10" s="49">
        <v>58.327796999999997</v>
      </c>
      <c r="E10" s="49">
        <v>24.149100000000001</v>
      </c>
      <c r="F10" s="54">
        <v>6.8148289999999996</v>
      </c>
      <c r="G10" s="54">
        <v>5.6366329999999998</v>
      </c>
      <c r="H10" s="54">
        <v>0.59080299999999997</v>
      </c>
      <c r="I10" s="54">
        <v>1.078924</v>
      </c>
      <c r="J10" s="13">
        <v>1.2054450000000001</v>
      </c>
      <c r="K10" s="13">
        <v>0.39759800000000001</v>
      </c>
      <c r="L10" s="13">
        <v>23.063147000000001</v>
      </c>
      <c r="M10" s="13">
        <v>36.934553999999999</v>
      </c>
      <c r="N10" s="17">
        <v>43.835034999999998</v>
      </c>
      <c r="O10" s="17">
        <v>50.453186000000002</v>
      </c>
      <c r="P10" s="17">
        <v>43.303835999999997</v>
      </c>
      <c r="Q10" s="17">
        <v>47.829704</v>
      </c>
      <c r="R10" s="17">
        <v>52.760094000000002</v>
      </c>
      <c r="S10" s="17">
        <v>55.333846999999999</v>
      </c>
      <c r="T10" s="17">
        <v>56.918019999999999</v>
      </c>
      <c r="U10" s="17">
        <v>59.820247000000002</v>
      </c>
      <c r="V10" s="17">
        <v>47.922353999999999</v>
      </c>
      <c r="W10" s="17">
        <v>37.984791999999999</v>
      </c>
      <c r="X10" s="17">
        <v>36.243774000000002</v>
      </c>
      <c r="Y10" s="17">
        <v>43.608429999999998</v>
      </c>
      <c r="Z10" s="17">
        <v>43.51296</v>
      </c>
      <c r="AA10" s="17">
        <v>37.354720999999998</v>
      </c>
      <c r="AB10" s="17">
        <v>23.431118000000001</v>
      </c>
      <c r="AC10" s="17">
        <v>24.562615000000001</v>
      </c>
      <c r="AD10" s="17">
        <v>25.723942000000001</v>
      </c>
      <c r="AE10" s="17">
        <v>25.255773000000001</v>
      </c>
      <c r="AF10" s="17">
        <v>27.114269</v>
      </c>
    </row>
    <row r="11" spans="1:32" ht="16.5" customHeight="1" x14ac:dyDescent="0.3">
      <c r="A11" s="1" t="s">
        <v>8</v>
      </c>
      <c r="B11" s="21">
        <f t="shared" ref="B11:Z11" si="1">SUM(B12:B18)</f>
        <v>51235.700000000004</v>
      </c>
      <c r="C11" s="21">
        <f t="shared" si="1"/>
        <v>46637.742380000003</v>
      </c>
      <c r="D11" s="21">
        <f t="shared" si="1"/>
        <v>57258.739559000001</v>
      </c>
      <c r="E11" s="21">
        <f t="shared" si="1"/>
        <v>71378.337353999988</v>
      </c>
      <c r="F11" s="21">
        <f t="shared" si="1"/>
        <v>79010.052533999988</v>
      </c>
      <c r="G11" s="21">
        <f t="shared" si="1"/>
        <v>87044.065721999985</v>
      </c>
      <c r="H11" s="21">
        <f t="shared" si="1"/>
        <v>111720.87198399998</v>
      </c>
      <c r="I11" s="21">
        <f t="shared" si="1"/>
        <v>101509.07887399998</v>
      </c>
      <c r="J11" s="21">
        <f t="shared" si="1"/>
        <v>97530.615107000005</v>
      </c>
      <c r="K11" s="21">
        <f t="shared" si="1"/>
        <v>97412.802320000003</v>
      </c>
      <c r="L11" s="21">
        <f t="shared" si="1"/>
        <v>110792.859652</v>
      </c>
      <c r="M11" s="21">
        <f t="shared" si="1"/>
        <v>120150.98128699999</v>
      </c>
      <c r="N11" s="52">
        <f t="shared" si="1"/>
        <v>134167.08305300001</v>
      </c>
      <c r="O11" s="52">
        <f t="shared" si="1"/>
        <v>136541.261807</v>
      </c>
      <c r="P11" s="52">
        <f t="shared" si="1"/>
        <v>151538.59194400001</v>
      </c>
      <c r="Q11" s="52">
        <f t="shared" si="1"/>
        <v>128988.24228899999</v>
      </c>
      <c r="R11" s="52">
        <f t="shared" si="1"/>
        <v>163664.46447599999</v>
      </c>
      <c r="S11" s="52">
        <f t="shared" si="1"/>
        <v>198288.73727799999</v>
      </c>
      <c r="T11" s="52">
        <f t="shared" si="1"/>
        <v>215906.02683400005</v>
      </c>
      <c r="U11" s="52">
        <f t="shared" si="1"/>
        <v>226079.06950300004</v>
      </c>
      <c r="V11" s="52">
        <f t="shared" si="1"/>
        <v>240326.18137699997</v>
      </c>
      <c r="W11" s="52">
        <f t="shared" si="1"/>
        <v>236377.37053399999</v>
      </c>
      <c r="X11" s="52">
        <f t="shared" si="1"/>
        <v>230959.10046699998</v>
      </c>
      <c r="Y11" s="52">
        <f t="shared" si="1"/>
        <v>242988.66263700003</v>
      </c>
      <c r="Z11" s="52">
        <f t="shared" si="1"/>
        <v>265010.35732899996</v>
      </c>
      <c r="AA11" s="52">
        <v>256374.08527700001</v>
      </c>
      <c r="AB11" s="52">
        <v>212671.750902</v>
      </c>
      <c r="AC11" s="52">
        <v>276458.85205300001</v>
      </c>
      <c r="AD11" s="52">
        <v>324377.86329700006</v>
      </c>
      <c r="AE11" s="52">
        <v>323227.91311000002</v>
      </c>
      <c r="AF11" s="52">
        <v>334041.35904500005</v>
      </c>
    </row>
    <row r="12" spans="1:32" ht="16.5" customHeight="1" x14ac:dyDescent="0.3">
      <c r="A12" s="19" t="s">
        <v>0</v>
      </c>
      <c r="B12" s="17">
        <v>39066.5</v>
      </c>
      <c r="C12" s="17">
        <v>35914.192768000001</v>
      </c>
      <c r="D12" s="17">
        <v>44091.802244999999</v>
      </c>
      <c r="E12" s="17">
        <v>55592.613944999997</v>
      </c>
      <c r="F12" s="17">
        <v>60432.119833999997</v>
      </c>
      <c r="G12" s="17">
        <v>66923.840039000002</v>
      </c>
      <c r="H12" s="17">
        <v>82389.232447999995</v>
      </c>
      <c r="I12" s="17">
        <v>74223.059580000001</v>
      </c>
      <c r="J12" s="17">
        <v>70924.731618999998</v>
      </c>
      <c r="K12" s="17">
        <v>70550.839672000002</v>
      </c>
      <c r="L12" s="17">
        <v>79349.171763000006</v>
      </c>
      <c r="M12" s="17">
        <v>83341.195015000005</v>
      </c>
      <c r="N12" s="17">
        <v>92991.597972000003</v>
      </c>
      <c r="O12" s="17">
        <v>93047.207022999995</v>
      </c>
      <c r="P12" s="17">
        <v>100263.91064</v>
      </c>
      <c r="Q12" s="17">
        <v>89408.009789999996</v>
      </c>
      <c r="R12" s="17">
        <v>111336.112998</v>
      </c>
      <c r="S12" s="17">
        <v>128047.715627</v>
      </c>
      <c r="T12" s="17">
        <v>140753.99052299999</v>
      </c>
      <c r="U12" s="17">
        <v>150379.000681</v>
      </c>
      <c r="V12" s="17">
        <v>161048.61536699999</v>
      </c>
      <c r="W12" s="17">
        <v>163435.910516</v>
      </c>
      <c r="X12" s="17">
        <v>159542.328201</v>
      </c>
      <c r="Y12" s="17">
        <v>165271.50276900001</v>
      </c>
      <c r="Z12" s="17">
        <v>177175.72842999999</v>
      </c>
      <c r="AA12" s="17">
        <v>173701.18573200001</v>
      </c>
      <c r="AB12" s="17">
        <v>149550.052394</v>
      </c>
      <c r="AC12" s="17">
        <v>181294.09767700001</v>
      </c>
      <c r="AD12" s="17">
        <v>207858.32646700001</v>
      </c>
      <c r="AE12" s="17">
        <v>218503.831359</v>
      </c>
      <c r="AF12" s="17">
        <v>234000.88217299999</v>
      </c>
    </row>
    <row r="13" spans="1:32" ht="16.5" customHeight="1" x14ac:dyDescent="0.3">
      <c r="A13" s="19" t="s">
        <v>1</v>
      </c>
      <c r="B13" s="17">
        <v>4192</v>
      </c>
      <c r="C13" s="17">
        <v>4694.439969</v>
      </c>
      <c r="D13" s="17">
        <v>5119.2488819999999</v>
      </c>
      <c r="E13" s="17">
        <v>5648.0020699999995</v>
      </c>
      <c r="F13" s="17">
        <v>6188.7771970000003</v>
      </c>
      <c r="G13" s="17">
        <v>5710.6141580000003</v>
      </c>
      <c r="H13" s="17">
        <v>10495.792020000001</v>
      </c>
      <c r="I13" s="17">
        <v>10389.405439</v>
      </c>
      <c r="J13" s="17">
        <v>10143.004235</v>
      </c>
      <c r="K13" s="17">
        <v>11264.930480999999</v>
      </c>
      <c r="L13" s="17">
        <v>13632.874413</v>
      </c>
      <c r="M13" s="17">
        <v>15747.653346999999</v>
      </c>
      <c r="N13" s="17">
        <v>17271.215936000001</v>
      </c>
      <c r="O13" s="17">
        <v>19340.034201999999</v>
      </c>
      <c r="P13" s="17">
        <v>21965.202688000001</v>
      </c>
      <c r="Q13" s="17">
        <v>15288.185474</v>
      </c>
      <c r="R13" s="17">
        <v>19659.821849</v>
      </c>
      <c r="S13" s="17">
        <v>24963.666874999999</v>
      </c>
      <c r="T13" s="17">
        <v>27486.969245</v>
      </c>
      <c r="U13" s="17">
        <v>27778.182485000001</v>
      </c>
      <c r="V13" s="17">
        <v>29578.340282000001</v>
      </c>
      <c r="W13" s="17">
        <v>28691.637801000001</v>
      </c>
      <c r="X13" s="17">
        <v>28581.342496000001</v>
      </c>
      <c r="Y13" s="17">
        <v>28056.158178000001</v>
      </c>
      <c r="Z13" s="17">
        <v>29951.801042999999</v>
      </c>
      <c r="AA13" s="17">
        <v>28997.707987999998</v>
      </c>
      <c r="AB13" s="17">
        <v>23519.024013999999</v>
      </c>
      <c r="AC13" s="17">
        <v>32708.858627000001</v>
      </c>
      <c r="AD13" s="17">
        <v>33282.268880000003</v>
      </c>
      <c r="AE13" s="17">
        <v>33035.383916999999</v>
      </c>
      <c r="AF13" s="17">
        <v>34319.253551000002</v>
      </c>
    </row>
    <row r="14" spans="1:32" ht="16.5" customHeight="1" x14ac:dyDescent="0.3">
      <c r="A14" s="19" t="s">
        <v>2</v>
      </c>
      <c r="B14" s="17">
        <v>0.4</v>
      </c>
      <c r="C14" s="17">
        <v>1.0160990000000001</v>
      </c>
      <c r="D14" s="17">
        <v>2.2998449999999999</v>
      </c>
      <c r="E14" s="17">
        <v>68.272041000000002</v>
      </c>
      <c r="F14" s="17">
        <v>73.350041000000004</v>
      </c>
      <c r="G14" s="17">
        <v>144.20014599999999</v>
      </c>
      <c r="H14" s="17">
        <v>301.80490900000001</v>
      </c>
      <c r="I14" s="17">
        <v>296.11959999999999</v>
      </c>
      <c r="J14" s="17">
        <v>567.92710899999997</v>
      </c>
      <c r="K14" s="17">
        <v>155.34726499999999</v>
      </c>
      <c r="L14" s="17">
        <v>87.173939000000004</v>
      </c>
      <c r="M14" s="17">
        <v>543.280575</v>
      </c>
      <c r="N14" s="17">
        <v>706.95893000000001</v>
      </c>
      <c r="O14" s="17">
        <v>787.35393799999997</v>
      </c>
      <c r="P14" s="17">
        <v>1250.498028</v>
      </c>
      <c r="Q14" s="17">
        <v>788.54023400000005</v>
      </c>
      <c r="R14" s="17">
        <v>2099.648882</v>
      </c>
      <c r="S14" s="17">
        <v>3491.775995</v>
      </c>
      <c r="T14" s="17">
        <v>3394.6951650000001</v>
      </c>
      <c r="U14" s="17">
        <v>3702.1333829999999</v>
      </c>
      <c r="V14" s="17">
        <v>4781.4186529999997</v>
      </c>
      <c r="W14" s="17">
        <v>3459.9865840000002</v>
      </c>
      <c r="X14" s="17">
        <v>3737.0535519999999</v>
      </c>
      <c r="Y14" s="17">
        <v>3469.328469</v>
      </c>
      <c r="Z14" s="17">
        <v>5045.0258899999999</v>
      </c>
      <c r="AA14" s="17">
        <v>4920.7267590000001</v>
      </c>
      <c r="AB14" s="17">
        <v>4891.8835040000004</v>
      </c>
      <c r="AC14" s="17">
        <v>11935.011311</v>
      </c>
      <c r="AD14" s="17">
        <v>14608.565762</v>
      </c>
      <c r="AE14" s="17">
        <v>7300.7624770000002</v>
      </c>
      <c r="AF14" s="17">
        <v>5732.8738020000001</v>
      </c>
    </row>
    <row r="15" spans="1:32" ht="16.5" customHeight="1" x14ac:dyDescent="0.3">
      <c r="A15" s="19" t="s">
        <v>167</v>
      </c>
      <c r="B15" s="17">
        <v>2646.9</v>
      </c>
      <c r="C15" s="17">
        <v>1775.3</v>
      </c>
      <c r="D15" s="17">
        <v>2361.8000000000002</v>
      </c>
      <c r="E15" s="17">
        <v>3582.4</v>
      </c>
      <c r="F15" s="17">
        <v>4595</v>
      </c>
      <c r="G15" s="17">
        <v>5813.9</v>
      </c>
      <c r="H15" s="17">
        <v>7808.6</v>
      </c>
      <c r="I15" s="17">
        <v>6706</v>
      </c>
      <c r="J15" s="17">
        <v>6105.1</v>
      </c>
      <c r="K15" s="17">
        <v>5179.2040180000004</v>
      </c>
      <c r="L15" s="17">
        <v>6021.158606</v>
      </c>
      <c r="M15" s="17">
        <v>6440.1849080000002</v>
      </c>
      <c r="N15" s="17">
        <v>7367.3409259999999</v>
      </c>
      <c r="O15" s="17">
        <v>6823.8619980000003</v>
      </c>
      <c r="P15" s="17">
        <v>7029.862478</v>
      </c>
      <c r="Q15" s="17">
        <v>7184.9833140000001</v>
      </c>
      <c r="R15" s="17">
        <v>7484.7909149999996</v>
      </c>
      <c r="S15" s="17">
        <v>7565.8448429999999</v>
      </c>
      <c r="T15" s="17">
        <v>7413.72966</v>
      </c>
      <c r="U15" s="17">
        <v>7646.4729310000002</v>
      </c>
      <c r="V15" s="17">
        <v>8664.8569470000002</v>
      </c>
      <c r="W15" s="17">
        <v>9795.5745819999993</v>
      </c>
      <c r="X15" s="17">
        <v>8669.1702129999994</v>
      </c>
      <c r="Y15" s="17">
        <v>9178.9897600000004</v>
      </c>
      <c r="Z15" s="17">
        <v>9780.0661569999993</v>
      </c>
      <c r="AA15" s="17">
        <v>9117.0105019999992</v>
      </c>
      <c r="AB15" s="17">
        <v>7828.3172720000002</v>
      </c>
      <c r="AC15" s="17">
        <v>10728.80386</v>
      </c>
      <c r="AD15" s="17">
        <v>11682.146585</v>
      </c>
      <c r="AE15" s="17">
        <v>13003.213478</v>
      </c>
      <c r="AF15" s="17">
        <v>12659.073961</v>
      </c>
    </row>
    <row r="16" spans="1:32" ht="16.5" customHeight="1" x14ac:dyDescent="0.3">
      <c r="A16" s="19" t="s">
        <v>168</v>
      </c>
      <c r="B16" s="17">
        <v>2085.5</v>
      </c>
      <c r="C16" s="17">
        <v>2200.1999999999998</v>
      </c>
      <c r="D16" s="17">
        <v>3143.5</v>
      </c>
      <c r="E16" s="17">
        <v>3626.4</v>
      </c>
      <c r="F16" s="17">
        <v>4250.7</v>
      </c>
      <c r="G16" s="17">
        <v>5101.2</v>
      </c>
      <c r="H16" s="17">
        <v>6753.4</v>
      </c>
      <c r="I16" s="17">
        <v>5876.7</v>
      </c>
      <c r="J16" s="17">
        <v>6267.7</v>
      </c>
      <c r="K16" s="17">
        <v>6618.7765520000003</v>
      </c>
      <c r="L16" s="17">
        <v>7468.0045200000004</v>
      </c>
      <c r="M16" s="17">
        <v>9434.2850999999991</v>
      </c>
      <c r="N16" s="17">
        <v>10050.559675</v>
      </c>
      <c r="O16" s="17">
        <v>10958.906203</v>
      </c>
      <c r="P16" s="17">
        <v>14921.298885</v>
      </c>
      <c r="Q16" s="17">
        <v>11435.769542</v>
      </c>
      <c r="R16" s="17">
        <v>16937.624916000001</v>
      </c>
      <c r="S16" s="17">
        <v>27271.850285</v>
      </c>
      <c r="T16" s="17">
        <v>28487.497933999999</v>
      </c>
      <c r="U16" s="17">
        <v>27192.525788999999</v>
      </c>
      <c r="V16" s="17">
        <v>27097.321936</v>
      </c>
      <c r="W16" s="17">
        <v>22305.969621</v>
      </c>
      <c r="X16" s="17">
        <v>22254.645814</v>
      </c>
      <c r="Y16" s="17">
        <v>28307.796863</v>
      </c>
      <c r="Z16" s="17">
        <v>34095.299330000002</v>
      </c>
      <c r="AA16" s="17">
        <v>30987.478052999999</v>
      </c>
      <c r="AB16" s="17">
        <v>19822.827419000001</v>
      </c>
      <c r="AC16" s="17">
        <v>29250.534930000002</v>
      </c>
      <c r="AD16" s="17">
        <v>44756.159745999998</v>
      </c>
      <c r="AE16" s="17">
        <v>39173.479438000002</v>
      </c>
      <c r="AF16" s="17">
        <v>34341.475051000001</v>
      </c>
    </row>
    <row r="17" spans="1:32" ht="16.5" customHeight="1" x14ac:dyDescent="0.3">
      <c r="A17" s="19" t="s">
        <v>172</v>
      </c>
      <c r="B17" s="17">
        <v>3238.9</v>
      </c>
      <c r="C17" s="17">
        <v>2025.7601239999999</v>
      </c>
      <c r="D17" s="17">
        <v>2540.0885870000002</v>
      </c>
      <c r="E17" s="17">
        <v>2860.5395530000001</v>
      </c>
      <c r="F17" s="17">
        <v>3470.0100189999998</v>
      </c>
      <c r="G17" s="17">
        <v>3349.58295</v>
      </c>
      <c r="H17" s="17">
        <v>3971.9976069999998</v>
      </c>
      <c r="I17" s="17">
        <v>4017.6864270000001</v>
      </c>
      <c r="J17" s="17">
        <v>3521.503209</v>
      </c>
      <c r="K17" s="17">
        <v>3643.3476609999998</v>
      </c>
      <c r="L17" s="17">
        <v>4216.3670519999996</v>
      </c>
      <c r="M17" s="17">
        <v>4622.7733920000001</v>
      </c>
      <c r="N17" s="17">
        <v>5779.0745960000004</v>
      </c>
      <c r="O17" s="17">
        <v>5581.0474990000002</v>
      </c>
      <c r="P17" s="17">
        <v>6107.2136449999998</v>
      </c>
      <c r="Q17" s="17">
        <v>4881.9367069999998</v>
      </c>
      <c r="R17" s="17">
        <v>6145.9139530000002</v>
      </c>
      <c r="S17" s="17">
        <v>6946.3497109999998</v>
      </c>
      <c r="T17" s="17">
        <v>8368.7697349999999</v>
      </c>
      <c r="U17" s="17">
        <v>9380.1897449999997</v>
      </c>
      <c r="V17" s="17">
        <v>9155.0731500000002</v>
      </c>
      <c r="W17" s="17">
        <v>8687.0519390000009</v>
      </c>
      <c r="X17" s="17">
        <v>8171.4667200000004</v>
      </c>
      <c r="Y17" s="17">
        <v>8702.7642500000002</v>
      </c>
      <c r="Z17" s="17">
        <v>8961.3163850000001</v>
      </c>
      <c r="AA17" s="17">
        <v>8648.1278920000004</v>
      </c>
      <c r="AB17" s="17">
        <v>7059.1707729999998</v>
      </c>
      <c r="AC17" s="17">
        <v>10540.602599</v>
      </c>
      <c r="AD17" s="17">
        <v>12189.024217</v>
      </c>
      <c r="AE17" s="17">
        <v>12205.981507</v>
      </c>
      <c r="AF17" s="17">
        <v>12985.317448</v>
      </c>
    </row>
    <row r="18" spans="1:32" ht="16.5" customHeight="1" x14ac:dyDescent="0.3">
      <c r="A18" s="19" t="s">
        <v>174</v>
      </c>
      <c r="B18" s="17">
        <v>5.5</v>
      </c>
      <c r="C18" s="17">
        <v>26.83342</v>
      </c>
      <c r="D18" s="17">
        <v>0</v>
      </c>
      <c r="E18" s="17">
        <v>0.109745</v>
      </c>
      <c r="F18" s="17">
        <v>9.5443E-2</v>
      </c>
      <c r="G18" s="17">
        <v>0.72842899999999999</v>
      </c>
      <c r="H18" s="17">
        <v>4.4999999999999998E-2</v>
      </c>
      <c r="I18" s="17">
        <v>0.10782799999999999</v>
      </c>
      <c r="J18" s="17">
        <v>0.64893500000000004</v>
      </c>
      <c r="K18" s="17">
        <v>0.35667100000000002</v>
      </c>
      <c r="L18" s="17">
        <v>18.109359000000001</v>
      </c>
      <c r="M18" s="17">
        <v>21.60895</v>
      </c>
      <c r="N18" s="17">
        <v>0.33501799999999998</v>
      </c>
      <c r="O18" s="17">
        <v>2.8509440000000001</v>
      </c>
      <c r="P18" s="17">
        <v>0.60558000000000001</v>
      </c>
      <c r="Q18" s="17">
        <v>0.81722799999999995</v>
      </c>
      <c r="R18" s="17">
        <v>0.55096299999999998</v>
      </c>
      <c r="S18" s="17">
        <v>1.5339419999999999</v>
      </c>
      <c r="T18" s="17">
        <v>0.37457200000000002</v>
      </c>
      <c r="U18" s="17">
        <v>0.56448900000000002</v>
      </c>
      <c r="V18" s="17">
        <v>0.55504200000000004</v>
      </c>
      <c r="W18" s="17">
        <v>1.2394909999999999</v>
      </c>
      <c r="X18" s="17">
        <v>3.0934710000000001</v>
      </c>
      <c r="Y18" s="17">
        <v>2.1223480000000001</v>
      </c>
      <c r="Z18" s="17">
        <v>1.1200939999999999</v>
      </c>
      <c r="AA18" s="17">
        <v>1.8483510000000001</v>
      </c>
      <c r="AB18" s="17">
        <v>0.475526</v>
      </c>
      <c r="AC18" s="17">
        <v>0.94304900000000003</v>
      </c>
      <c r="AD18" s="17">
        <v>1.37164</v>
      </c>
      <c r="AE18" s="17">
        <v>5.2609339999999998</v>
      </c>
      <c r="AF18" s="17">
        <v>2.4830589999999999</v>
      </c>
    </row>
    <row r="19" spans="1:32" ht="16.5" customHeight="1" x14ac:dyDescent="0.3">
      <c r="A19" s="1" t="s">
        <v>9</v>
      </c>
      <c r="B19" s="21">
        <f t="shared" ref="B19:I19" si="2">SUM(B20:B27)</f>
        <v>137050.1</v>
      </c>
      <c r="C19" s="21">
        <f t="shared" si="2"/>
        <v>154484.695122</v>
      </c>
      <c r="D19" s="21">
        <f t="shared" si="2"/>
        <v>167499.52443699999</v>
      </c>
      <c r="E19" s="21">
        <f t="shared" si="2"/>
        <v>168050.61540000004</v>
      </c>
      <c r="F19" s="21">
        <f t="shared" si="2"/>
        <v>174843.78133500001</v>
      </c>
      <c r="G19" s="21">
        <f t="shared" si="2"/>
        <v>198323.96100400001</v>
      </c>
      <c r="H19" s="21">
        <f t="shared" si="2"/>
        <v>229209.094193</v>
      </c>
      <c r="I19" s="21">
        <f t="shared" si="2"/>
        <v>216968.85063</v>
      </c>
      <c r="J19" s="21">
        <f>SUM(J20:J27)</f>
        <v>210589.69357900001</v>
      </c>
      <c r="K19" s="21">
        <f t="shared" ref="K19:Z19" si="3">SUM(K20:K27)</f>
        <v>224039.10660199996</v>
      </c>
      <c r="L19" s="21">
        <f t="shared" si="3"/>
        <v>255642.17611399997</v>
      </c>
      <c r="M19" s="21">
        <f t="shared" si="3"/>
        <v>287848.50141000003</v>
      </c>
      <c r="N19" s="50">
        <f t="shared" si="3"/>
        <v>303416.24974300002</v>
      </c>
      <c r="O19" s="50">
        <f t="shared" si="3"/>
        <v>313110.87913300004</v>
      </c>
      <c r="P19" s="50">
        <f t="shared" si="3"/>
        <v>335555.26942300005</v>
      </c>
      <c r="Q19" s="50">
        <f t="shared" si="3"/>
        <v>224910.74970100002</v>
      </c>
      <c r="R19" s="50">
        <f t="shared" si="3"/>
        <v>277636.73298699997</v>
      </c>
      <c r="S19" s="50">
        <f t="shared" si="3"/>
        <v>315324.75329099997</v>
      </c>
      <c r="T19" s="50">
        <f t="shared" si="3"/>
        <v>324262.63359099999</v>
      </c>
      <c r="U19" s="50">
        <f t="shared" si="3"/>
        <v>332552.76299199997</v>
      </c>
      <c r="V19" s="50">
        <f t="shared" si="3"/>
        <v>346062.58055999997</v>
      </c>
      <c r="W19" s="50">
        <f t="shared" si="3"/>
        <v>295190.30891500006</v>
      </c>
      <c r="X19" s="50">
        <f t="shared" si="3"/>
        <v>278066.76900600002</v>
      </c>
      <c r="Y19" s="50">
        <f t="shared" si="3"/>
        <v>299975.22978400008</v>
      </c>
      <c r="Z19" s="50">
        <f t="shared" si="3"/>
        <v>318481.08252699999</v>
      </c>
      <c r="AA19" s="50">
        <v>319735.69511600002</v>
      </c>
      <c r="AB19" s="50">
        <v>270381.78233600006</v>
      </c>
      <c r="AC19" s="50">
        <v>357159.80332899996</v>
      </c>
      <c r="AD19" s="50">
        <v>437728.95757599996</v>
      </c>
      <c r="AE19" s="50">
        <v>421096.20117200003</v>
      </c>
      <c r="AF19" s="50">
        <v>412695.71987699997</v>
      </c>
    </row>
    <row r="20" spans="1:32" ht="16.5" customHeight="1" x14ac:dyDescent="0.3">
      <c r="A20" s="19" t="s">
        <v>0</v>
      </c>
      <c r="B20" s="17">
        <v>79456.399999999994</v>
      </c>
      <c r="C20" s="17">
        <v>88964.914248999994</v>
      </c>
      <c r="D20" s="17">
        <v>98400.755462000001</v>
      </c>
      <c r="E20" s="17">
        <v>99814.840232000002</v>
      </c>
      <c r="F20" s="17">
        <v>108856.723057</v>
      </c>
      <c r="G20" s="17">
        <v>118901.43538</v>
      </c>
      <c r="H20" s="17">
        <v>127816.281336</v>
      </c>
      <c r="I20" s="17">
        <v>117129.882407</v>
      </c>
      <c r="J20" s="17">
        <v>117985.26293500001</v>
      </c>
      <c r="K20" s="17">
        <v>116714.063713</v>
      </c>
      <c r="L20" s="17">
        <v>132762.14808099999</v>
      </c>
      <c r="M20" s="17">
        <v>143695.59784900001</v>
      </c>
      <c r="N20" s="17">
        <v>149883.99684000001</v>
      </c>
      <c r="O20" s="17">
        <v>150404.07235100001</v>
      </c>
      <c r="P20" s="17">
        <v>141352.51640699999</v>
      </c>
      <c r="Q20" s="17">
        <v>105078.88900700001</v>
      </c>
      <c r="R20" s="17">
        <v>123311.656944</v>
      </c>
      <c r="S20" s="17">
        <v>135777.99566300001</v>
      </c>
      <c r="T20" s="17">
        <v>139140.29032</v>
      </c>
      <c r="U20" s="17">
        <v>140517.48744200001</v>
      </c>
      <c r="V20" s="17">
        <v>149098.668993</v>
      </c>
      <c r="W20" s="17">
        <v>146716.722725</v>
      </c>
      <c r="X20" s="17">
        <v>148817.22902</v>
      </c>
      <c r="Y20" s="17">
        <v>150401.225814</v>
      </c>
      <c r="Z20" s="17">
        <v>155387.99677200001</v>
      </c>
      <c r="AA20" s="17">
        <v>155943.850064</v>
      </c>
      <c r="AB20" s="17">
        <v>142639.09969900001</v>
      </c>
      <c r="AC20" s="17">
        <v>170835.555941</v>
      </c>
      <c r="AD20" s="17">
        <v>189164.71687400001</v>
      </c>
      <c r="AE20" s="17">
        <v>202606.520036</v>
      </c>
      <c r="AF20" s="17">
        <v>199705.051489</v>
      </c>
    </row>
    <row r="21" spans="1:32" ht="16.5" customHeight="1" x14ac:dyDescent="0.3">
      <c r="A21" s="19" t="s">
        <v>1</v>
      </c>
      <c r="B21" s="17">
        <v>30322.799999999999</v>
      </c>
      <c r="C21" s="17">
        <v>39996.872600000002</v>
      </c>
      <c r="D21" s="17">
        <v>39811.012191000002</v>
      </c>
      <c r="E21" s="17">
        <v>38293.042491</v>
      </c>
      <c r="F21" s="17">
        <v>37374.081763000002</v>
      </c>
      <c r="G21" s="17">
        <v>46255.372213000002</v>
      </c>
      <c r="H21" s="17">
        <v>49699.239527999998</v>
      </c>
      <c r="I21" s="17">
        <v>47197.912163000001</v>
      </c>
      <c r="J21" s="17">
        <v>46966.827116</v>
      </c>
      <c r="K21" s="17">
        <v>49980.875043</v>
      </c>
      <c r="L21" s="17">
        <v>57947.247940000001</v>
      </c>
      <c r="M21" s="17">
        <v>60606.286442999997</v>
      </c>
      <c r="N21" s="17">
        <v>63258.380900999997</v>
      </c>
      <c r="O21" s="17">
        <v>65962.153202999994</v>
      </c>
      <c r="P21" s="17">
        <v>63756.927776999997</v>
      </c>
      <c r="Q21" s="17">
        <v>41058.183851000002</v>
      </c>
      <c r="R21" s="17">
        <v>56917.519844000002</v>
      </c>
      <c r="S21" s="17">
        <v>65116.422315000003</v>
      </c>
      <c r="T21" s="17">
        <v>69906.171073999998</v>
      </c>
      <c r="U21" s="17">
        <v>71420.491020000001</v>
      </c>
      <c r="V21" s="17">
        <v>69356.080646000002</v>
      </c>
      <c r="W21" s="17">
        <v>62334.764930999998</v>
      </c>
      <c r="X21" s="17">
        <v>58715.682930000003</v>
      </c>
      <c r="Y21" s="17">
        <v>61649.448658000001</v>
      </c>
      <c r="Z21" s="17">
        <v>67597.213185999994</v>
      </c>
      <c r="AA21" s="17">
        <v>63178.234581999997</v>
      </c>
      <c r="AB21" s="17">
        <v>52241.779011999999</v>
      </c>
      <c r="AC21" s="17">
        <v>68412.654869999998</v>
      </c>
      <c r="AD21" s="17">
        <v>77268.995618999994</v>
      </c>
      <c r="AE21" s="17">
        <v>72226.946590000007</v>
      </c>
      <c r="AF21" s="17">
        <v>66300.617908999993</v>
      </c>
    </row>
    <row r="22" spans="1:32" ht="16.5" customHeight="1" x14ac:dyDescent="0.3">
      <c r="A22" s="19" t="s">
        <v>2</v>
      </c>
      <c r="B22" s="17">
        <v>9728.6</v>
      </c>
      <c r="C22" s="17">
        <v>10606.587701</v>
      </c>
      <c r="D22" s="17">
        <v>12796.162243000001</v>
      </c>
      <c r="E22" s="17">
        <v>13879.471184</v>
      </c>
      <c r="F22" s="17">
        <v>11120.091334999999</v>
      </c>
      <c r="G22" s="17">
        <v>12055.490881</v>
      </c>
      <c r="H22" s="17">
        <v>23117.108091999999</v>
      </c>
      <c r="I22" s="17">
        <v>25908.459316</v>
      </c>
      <c r="J22" s="17">
        <v>21832.268859</v>
      </c>
      <c r="K22" s="17">
        <v>31451.273596999999</v>
      </c>
      <c r="L22" s="17">
        <v>36828.266772000003</v>
      </c>
      <c r="M22" s="17">
        <v>48766.478039000001</v>
      </c>
      <c r="N22" s="17">
        <v>53865.219747000003</v>
      </c>
      <c r="O22" s="17">
        <v>55015.564222000001</v>
      </c>
      <c r="P22" s="17">
        <v>82018.498636000004</v>
      </c>
      <c r="Q22" s="17">
        <v>45630.257105999997</v>
      </c>
      <c r="R22" s="17">
        <v>58762.36982</v>
      </c>
      <c r="S22" s="17">
        <v>69449.896940000006</v>
      </c>
      <c r="T22" s="17">
        <v>67477.187642999997</v>
      </c>
      <c r="U22" s="17">
        <v>72101.119867999994</v>
      </c>
      <c r="V22" s="17">
        <v>78848.255342999997</v>
      </c>
      <c r="W22" s="17">
        <v>46785.009310000001</v>
      </c>
      <c r="X22" s="17">
        <v>37775.378921000003</v>
      </c>
      <c r="Y22" s="17">
        <v>51629.903389999999</v>
      </c>
      <c r="Z22" s="17">
        <v>57757.096796999998</v>
      </c>
      <c r="AA22" s="17">
        <v>58230.495826999999</v>
      </c>
      <c r="AB22" s="17">
        <v>41549.249280999997</v>
      </c>
      <c r="AC22" s="17">
        <v>76602.207597999994</v>
      </c>
      <c r="AD22" s="17">
        <v>120421.455584</v>
      </c>
      <c r="AE22" s="17">
        <v>94741.851490000001</v>
      </c>
      <c r="AF22" s="17">
        <v>91942.288155000002</v>
      </c>
    </row>
    <row r="23" spans="1:32" ht="16.5" customHeight="1" x14ac:dyDescent="0.3">
      <c r="A23" s="19" t="s">
        <v>167</v>
      </c>
      <c r="B23" s="17">
        <v>5521.5</v>
      </c>
      <c r="C23" s="17">
        <v>6139.3</v>
      </c>
      <c r="D23" s="17">
        <v>6325</v>
      </c>
      <c r="E23" s="17">
        <v>7740.2</v>
      </c>
      <c r="F23" s="17">
        <v>8498.1</v>
      </c>
      <c r="G23" s="17">
        <v>9741.7000000000007</v>
      </c>
      <c r="H23" s="17">
        <v>12380.2</v>
      </c>
      <c r="I23" s="17">
        <v>9836.1</v>
      </c>
      <c r="J23" s="17">
        <v>8771.5</v>
      </c>
      <c r="K23" s="17">
        <v>8230.3759879999998</v>
      </c>
      <c r="L23" s="17">
        <v>8391.0367289999995</v>
      </c>
      <c r="M23" s="17">
        <v>8471.2592669999995</v>
      </c>
      <c r="N23" s="17">
        <v>8423.7060249999995</v>
      </c>
      <c r="O23" s="17">
        <v>9129.9749019999999</v>
      </c>
      <c r="P23" s="17">
        <v>10099.291351</v>
      </c>
      <c r="Q23" s="17">
        <v>8570.0743070000008</v>
      </c>
      <c r="R23" s="17">
        <v>9427.3335009999992</v>
      </c>
      <c r="S23" s="17">
        <v>9886.6129469999996</v>
      </c>
      <c r="T23" s="17">
        <v>10409.269237</v>
      </c>
      <c r="U23" s="17">
        <v>11198.227074</v>
      </c>
      <c r="V23" s="17">
        <v>11418.738986</v>
      </c>
      <c r="W23" s="17">
        <v>10801.006641</v>
      </c>
      <c r="X23" s="17">
        <v>11092.730041000001</v>
      </c>
      <c r="Y23" s="17">
        <v>11322.749985</v>
      </c>
      <c r="Z23" s="17">
        <v>12279.982803000001</v>
      </c>
      <c r="AA23" s="17">
        <v>14746.30075</v>
      </c>
      <c r="AB23" s="17">
        <v>13827.144563</v>
      </c>
      <c r="AC23" s="17">
        <v>12687.748369000001</v>
      </c>
      <c r="AD23" s="17">
        <v>14200.937564</v>
      </c>
      <c r="AE23" s="17">
        <v>17157.485146999999</v>
      </c>
      <c r="AF23" s="17">
        <v>16746.037592000001</v>
      </c>
    </row>
    <row r="24" spans="1:32" ht="16.5" customHeight="1" x14ac:dyDescent="0.3">
      <c r="A24" s="19" t="s">
        <v>168</v>
      </c>
      <c r="B24" s="17">
        <v>8023.7</v>
      </c>
      <c r="C24" s="17">
        <v>4675.8999999999996</v>
      </c>
      <c r="D24" s="17">
        <v>4967.8999999999996</v>
      </c>
      <c r="E24" s="17">
        <v>4627.8</v>
      </c>
      <c r="F24" s="17">
        <v>4240</v>
      </c>
      <c r="G24" s="17">
        <v>4858.8</v>
      </c>
      <c r="H24" s="17">
        <v>6558.4</v>
      </c>
      <c r="I24" s="17">
        <v>6279.4</v>
      </c>
      <c r="J24" s="17">
        <v>6997.5</v>
      </c>
      <c r="K24" s="17">
        <v>8360.3602809999993</v>
      </c>
      <c r="L24" s="17">
        <v>10516.275057000001</v>
      </c>
      <c r="M24" s="17">
        <v>13975.164928</v>
      </c>
      <c r="N24" s="17">
        <v>16103.312813</v>
      </c>
      <c r="O24" s="17">
        <v>19207.842057000002</v>
      </c>
      <c r="P24" s="17">
        <v>24328.242538999999</v>
      </c>
      <c r="Q24" s="17">
        <v>15251.921922</v>
      </c>
      <c r="R24" s="17">
        <v>20779.836040999999</v>
      </c>
      <c r="S24" s="17">
        <v>24073.185769</v>
      </c>
      <c r="T24" s="17">
        <v>23769.194261000001</v>
      </c>
      <c r="U24" s="17">
        <v>23365.63132</v>
      </c>
      <c r="V24" s="17">
        <v>20848.769898999999</v>
      </c>
      <c r="W24" s="17">
        <v>15186.513618000001</v>
      </c>
      <c r="X24" s="17">
        <v>11448.435485</v>
      </c>
      <c r="Y24" s="17">
        <v>15049.875523000001</v>
      </c>
      <c r="Z24" s="17">
        <v>15982.342069</v>
      </c>
      <c r="AA24" s="17">
        <v>17071.877681000002</v>
      </c>
      <c r="AB24" s="17">
        <v>11424.417450999999</v>
      </c>
      <c r="AC24" s="17">
        <v>18768.817288999999</v>
      </c>
      <c r="AD24" s="17">
        <v>24758.053668</v>
      </c>
      <c r="AE24" s="17">
        <v>19542.172094000001</v>
      </c>
      <c r="AF24" s="17">
        <v>23514.6859</v>
      </c>
    </row>
    <row r="25" spans="1:32" ht="16.5" customHeight="1" x14ac:dyDescent="0.3">
      <c r="A25" s="19" t="s">
        <v>172</v>
      </c>
      <c r="B25" s="17">
        <v>3991.6</v>
      </c>
      <c r="C25" s="17">
        <v>3888.2362670000002</v>
      </c>
      <c r="D25" s="17">
        <v>4968.3907849999996</v>
      </c>
      <c r="E25" s="17">
        <v>3572.4682469999998</v>
      </c>
      <c r="F25" s="17">
        <v>4575.1315430000004</v>
      </c>
      <c r="G25" s="17">
        <v>6386.8981510000003</v>
      </c>
      <c r="H25" s="17">
        <v>9571.0124219999998</v>
      </c>
      <c r="I25" s="17">
        <v>10523.789930999999</v>
      </c>
      <c r="J25" s="17">
        <v>7992.7211049999996</v>
      </c>
      <c r="K25" s="17">
        <v>9236.5649109999995</v>
      </c>
      <c r="L25" s="17">
        <v>8994.4499020000003</v>
      </c>
      <c r="M25" s="17">
        <v>12184.357284</v>
      </c>
      <c r="N25" s="17">
        <v>11736.005741000001</v>
      </c>
      <c r="O25" s="17">
        <v>12957.376853</v>
      </c>
      <c r="P25" s="17">
        <v>13555.096137</v>
      </c>
      <c r="Q25" s="17">
        <v>9098.3692480000009</v>
      </c>
      <c r="R25" s="17">
        <v>7270.599733</v>
      </c>
      <c r="S25" s="17">
        <v>6913.3718099999996</v>
      </c>
      <c r="T25" s="17">
        <v>6698.1451900000002</v>
      </c>
      <c r="U25" s="17">
        <v>8296.1942400000007</v>
      </c>
      <c r="V25" s="17">
        <v>10068.460523</v>
      </c>
      <c r="W25" s="17">
        <v>10014.725270999999</v>
      </c>
      <c r="X25" s="17">
        <v>8842.1156950000004</v>
      </c>
      <c r="Y25" s="17">
        <v>7876.1585379999997</v>
      </c>
      <c r="Z25" s="17">
        <v>7388.4974730000004</v>
      </c>
      <c r="AA25" s="17">
        <v>8285.4833039999994</v>
      </c>
      <c r="AB25" s="17">
        <v>7705.1911380000001</v>
      </c>
      <c r="AC25" s="17">
        <v>8782.0056380000005</v>
      </c>
      <c r="AD25" s="17">
        <v>10325.755881999999</v>
      </c>
      <c r="AE25" s="17">
        <v>10891.095654000001</v>
      </c>
      <c r="AF25" s="17">
        <v>10021.383862000001</v>
      </c>
    </row>
    <row r="26" spans="1:32" ht="16.5" customHeight="1" x14ac:dyDescent="0.3">
      <c r="A26" s="19" t="s">
        <v>3</v>
      </c>
      <c r="B26" s="17">
        <v>5.5</v>
      </c>
      <c r="C26" s="17">
        <v>5.2439879999999999</v>
      </c>
      <c r="D26" s="17">
        <v>6.870355</v>
      </c>
      <c r="E26" s="17">
        <v>0.35795100000000002</v>
      </c>
      <c r="F26" s="17">
        <v>1.7368790000000001</v>
      </c>
      <c r="G26" s="17">
        <v>13.089003</v>
      </c>
      <c r="H26" s="17">
        <v>4.0538309999999997</v>
      </c>
      <c r="I26" s="17">
        <v>7.2388349999999999</v>
      </c>
      <c r="J26" s="17">
        <v>0.35630800000000001</v>
      </c>
      <c r="K26" s="17">
        <v>0.27783200000000002</v>
      </c>
      <c r="L26" s="17">
        <v>0.19998099999999999</v>
      </c>
      <c r="M26" s="17">
        <v>8.3240999999999996E-2</v>
      </c>
      <c r="N26" s="17">
        <v>0.15295700000000001</v>
      </c>
      <c r="O26" s="17">
        <v>0.36064800000000002</v>
      </c>
      <c r="P26" s="17">
        <v>7.5658000000000003E-2</v>
      </c>
      <c r="Q26" s="17">
        <v>0.131469</v>
      </c>
      <c r="R26" s="17">
        <v>0.17285400000000001</v>
      </c>
      <c r="S26" s="17">
        <v>0.71434699999999995</v>
      </c>
      <c r="T26" s="17">
        <v>0.271314</v>
      </c>
      <c r="U26" s="17">
        <v>0.128634</v>
      </c>
      <c r="V26" s="17">
        <v>0.18554699999999999</v>
      </c>
      <c r="W26" s="17">
        <v>0.132494</v>
      </c>
      <c r="X26" s="17">
        <v>0.163574</v>
      </c>
      <c r="Y26" s="17">
        <v>0.16795099999999999</v>
      </c>
      <c r="Z26" s="17">
        <v>8.0721000000000001E-2</v>
      </c>
      <c r="AA26" s="17">
        <v>5.4421999999999998E-2</v>
      </c>
      <c r="AB26" s="17">
        <v>0.117578</v>
      </c>
      <c r="AC26" s="17">
        <v>0.15107699999999999</v>
      </c>
      <c r="AD26" s="17">
        <v>4.8118000000000001E-2</v>
      </c>
      <c r="AE26" s="17">
        <v>0.119259</v>
      </c>
      <c r="AF26" s="17">
        <v>4.3554000000000002E-2</v>
      </c>
    </row>
    <row r="27" spans="1:32" ht="16.5" customHeight="1" x14ac:dyDescent="0.3">
      <c r="A27" s="19" t="s">
        <v>173</v>
      </c>
      <c r="B27" s="17">
        <v>0</v>
      </c>
      <c r="C27" s="17">
        <v>207.64031700000001</v>
      </c>
      <c r="D27" s="17">
        <v>223.433401</v>
      </c>
      <c r="E27" s="17">
        <v>122.435295</v>
      </c>
      <c r="F27" s="17">
        <v>177.91675799999999</v>
      </c>
      <c r="G27" s="17">
        <v>111.175376</v>
      </c>
      <c r="H27" s="17">
        <v>62.798983999999997</v>
      </c>
      <c r="I27" s="17">
        <v>86.067977999999997</v>
      </c>
      <c r="J27" s="17">
        <v>43.257255999999998</v>
      </c>
      <c r="K27" s="17">
        <v>65.315236999999996</v>
      </c>
      <c r="L27" s="17">
        <v>202.55165199999999</v>
      </c>
      <c r="M27" s="17">
        <v>149.274359</v>
      </c>
      <c r="N27" s="17">
        <v>145.47471899999999</v>
      </c>
      <c r="O27" s="17">
        <v>433.534897</v>
      </c>
      <c r="P27" s="17">
        <v>444.62091800000002</v>
      </c>
      <c r="Q27" s="17">
        <v>222.92279099999999</v>
      </c>
      <c r="R27" s="17">
        <v>1167.24425</v>
      </c>
      <c r="S27" s="17">
        <v>4106.5535</v>
      </c>
      <c r="T27" s="17">
        <v>6862.1045519999998</v>
      </c>
      <c r="U27" s="17">
        <v>5653.4833939999999</v>
      </c>
      <c r="V27" s="17">
        <v>6423.420623</v>
      </c>
      <c r="W27" s="17">
        <v>3351.4339249999998</v>
      </c>
      <c r="X27" s="17">
        <v>1375.03334</v>
      </c>
      <c r="Y27" s="17">
        <v>2045.6999249999999</v>
      </c>
      <c r="Z27" s="17">
        <v>2087.8727060000001</v>
      </c>
      <c r="AA27" s="17">
        <v>2279.398486</v>
      </c>
      <c r="AB27" s="17">
        <v>994.78361399999994</v>
      </c>
      <c r="AC27" s="17">
        <v>1070.6625469999999</v>
      </c>
      <c r="AD27" s="17">
        <v>1588.994267</v>
      </c>
      <c r="AE27" s="17">
        <v>3930.010902</v>
      </c>
      <c r="AF27" s="17">
        <v>4465.6114159999997</v>
      </c>
    </row>
    <row r="28" spans="1:32" ht="16.5" customHeight="1" x14ac:dyDescent="0.3">
      <c r="A28" s="1" t="s">
        <v>10</v>
      </c>
      <c r="B28" s="21">
        <f t="shared" ref="B28:Z28" si="4">SUM(B29:B36)</f>
        <v>50952.700000000004</v>
      </c>
      <c r="C28" s="21">
        <f t="shared" si="4"/>
        <v>63144.843487000006</v>
      </c>
      <c r="D28" s="21">
        <f t="shared" si="4"/>
        <v>73979.774871000001</v>
      </c>
      <c r="E28" s="21">
        <f t="shared" si="4"/>
        <v>85829.973610000001</v>
      </c>
      <c r="F28" s="21">
        <f t="shared" si="4"/>
        <v>94708.645846999993</v>
      </c>
      <c r="G28" s="21">
        <f t="shared" si="4"/>
        <v>109706.45981299998</v>
      </c>
      <c r="H28" s="21">
        <f t="shared" si="4"/>
        <v>135910.508432</v>
      </c>
      <c r="I28" s="21">
        <f t="shared" si="4"/>
        <v>131433.02390200002</v>
      </c>
      <c r="J28" s="21">
        <f t="shared" si="4"/>
        <v>134732.19940800001</v>
      </c>
      <c r="K28" s="21">
        <f t="shared" si="4"/>
        <v>138056.34309800001</v>
      </c>
      <c r="L28" s="21">
        <f t="shared" si="4"/>
        <v>155923.18623999998</v>
      </c>
      <c r="M28" s="21">
        <f t="shared" si="4"/>
        <v>170119.24695799997</v>
      </c>
      <c r="N28" s="50">
        <f t="shared" si="4"/>
        <v>198258.63917799998</v>
      </c>
      <c r="O28" s="50">
        <f t="shared" si="4"/>
        <v>210799.02088000003</v>
      </c>
      <c r="P28" s="50">
        <f t="shared" si="4"/>
        <v>215914.85432800002</v>
      </c>
      <c r="Q28" s="50">
        <f t="shared" si="4"/>
        <v>176537.048132</v>
      </c>
      <c r="R28" s="50">
        <f t="shared" si="4"/>
        <v>229985.62300600001</v>
      </c>
      <c r="S28" s="50">
        <f t="shared" si="4"/>
        <v>262873.59595799999</v>
      </c>
      <c r="T28" s="50">
        <f t="shared" si="4"/>
        <v>277593.58923500002</v>
      </c>
      <c r="U28" s="50">
        <f t="shared" si="4"/>
        <v>280528.79984499997</v>
      </c>
      <c r="V28" s="50">
        <f t="shared" si="4"/>
        <v>294157.47659600002</v>
      </c>
      <c r="W28" s="50">
        <f t="shared" si="4"/>
        <v>294741.10738999996</v>
      </c>
      <c r="X28" s="50">
        <f t="shared" si="4"/>
        <v>294151.039667</v>
      </c>
      <c r="Y28" s="50">
        <f t="shared" si="4"/>
        <v>314045.19498300005</v>
      </c>
      <c r="Z28" s="50">
        <f t="shared" si="4"/>
        <v>346527.73862100008</v>
      </c>
      <c r="AA28" s="50">
        <v>358126.00541799999</v>
      </c>
      <c r="AB28" s="50">
        <v>325394.30879400007</v>
      </c>
      <c r="AC28" s="50">
        <v>384705.46727199998</v>
      </c>
      <c r="AD28" s="50">
        <v>454929.95119699993</v>
      </c>
      <c r="AE28" s="50">
        <v>475606.74198600004</v>
      </c>
      <c r="AF28" s="50">
        <v>505850.59858299996</v>
      </c>
    </row>
    <row r="29" spans="1:32" ht="16.5" customHeight="1" x14ac:dyDescent="0.3">
      <c r="A29" s="19" t="s">
        <v>0</v>
      </c>
      <c r="B29" s="17">
        <v>35013.9</v>
      </c>
      <c r="C29" s="17">
        <v>43014.272051</v>
      </c>
      <c r="D29" s="17">
        <v>48349.990323999999</v>
      </c>
      <c r="E29" s="17">
        <v>56716.496950000001</v>
      </c>
      <c r="F29" s="17">
        <v>65883.686596</v>
      </c>
      <c r="G29" s="17">
        <v>76447.963850999993</v>
      </c>
      <c r="H29" s="17">
        <v>88668.745099000007</v>
      </c>
      <c r="I29" s="17">
        <v>86377.249855999995</v>
      </c>
      <c r="J29" s="17">
        <v>90593.608682000006</v>
      </c>
      <c r="K29" s="17">
        <v>92535.039373000007</v>
      </c>
      <c r="L29" s="17">
        <v>104943.82656099999</v>
      </c>
      <c r="M29" s="17">
        <v>112267.625665</v>
      </c>
      <c r="N29" s="17">
        <v>126463.64379</v>
      </c>
      <c r="O29" s="17">
        <v>137036.97039100001</v>
      </c>
      <c r="P29" s="17">
        <v>134224.191876</v>
      </c>
      <c r="Q29" s="17">
        <v>117787.36403300001</v>
      </c>
      <c r="R29" s="17">
        <v>148994.637881</v>
      </c>
      <c r="S29" s="17">
        <v>167473.86630699999</v>
      </c>
      <c r="T29" s="17">
        <v>182416.01339800001</v>
      </c>
      <c r="U29" s="17">
        <v>184972.06676300001</v>
      </c>
      <c r="V29" s="17">
        <v>199619.203003</v>
      </c>
      <c r="W29" s="17">
        <v>213115.53129099999</v>
      </c>
      <c r="X29" s="17">
        <v>213210.75684099999</v>
      </c>
      <c r="Y29" s="17">
        <v>219462.100152</v>
      </c>
      <c r="Z29" s="17">
        <v>246779.279171</v>
      </c>
      <c r="AA29" s="17">
        <v>255498.15359900001</v>
      </c>
      <c r="AB29" s="17">
        <v>236130.615078</v>
      </c>
      <c r="AC29" s="17">
        <v>279556.052211</v>
      </c>
      <c r="AD29" s="17">
        <v>328093.13708199997</v>
      </c>
      <c r="AE29" s="17">
        <v>342145.83814800001</v>
      </c>
      <c r="AF29" s="17">
        <v>375008.576474</v>
      </c>
    </row>
    <row r="30" spans="1:32" ht="16.5" customHeight="1" x14ac:dyDescent="0.3">
      <c r="A30" s="19" t="s">
        <v>1</v>
      </c>
      <c r="B30" s="17">
        <v>7769</v>
      </c>
      <c r="C30" s="17">
        <v>9137.9460780000009</v>
      </c>
      <c r="D30" s="17">
        <v>12297.683360999999</v>
      </c>
      <c r="E30" s="17">
        <v>12646.931446000001</v>
      </c>
      <c r="F30" s="17">
        <v>12029.664622</v>
      </c>
      <c r="G30" s="17">
        <v>14693.445318</v>
      </c>
      <c r="H30" s="17">
        <v>21056.113883999999</v>
      </c>
      <c r="I30" s="17">
        <v>22056.776869000001</v>
      </c>
      <c r="J30" s="17">
        <v>20790.689267000002</v>
      </c>
      <c r="K30" s="17">
        <v>19701.679154000001</v>
      </c>
      <c r="L30" s="17">
        <v>20183.39415</v>
      </c>
      <c r="M30" s="17">
        <v>20782.187557000001</v>
      </c>
      <c r="N30" s="17">
        <v>25863.514447000001</v>
      </c>
      <c r="O30" s="17">
        <v>27060.046646999999</v>
      </c>
      <c r="P30" s="17">
        <v>25264.779569999999</v>
      </c>
      <c r="Q30" s="17">
        <v>19302.532049000001</v>
      </c>
      <c r="R30" s="17">
        <v>28484.586856000002</v>
      </c>
      <c r="S30" s="17">
        <v>32306.809090999999</v>
      </c>
      <c r="T30" s="17">
        <v>36911.581836999998</v>
      </c>
      <c r="U30" s="17">
        <v>42072.862115000004</v>
      </c>
      <c r="V30" s="17">
        <v>44111.323709999997</v>
      </c>
      <c r="W30" s="17">
        <v>46020.836063000002</v>
      </c>
      <c r="X30" s="17">
        <v>48598.581389999999</v>
      </c>
      <c r="Y30" s="17">
        <v>51887.804206000001</v>
      </c>
      <c r="Z30" s="17">
        <v>48421.065001000003</v>
      </c>
      <c r="AA30" s="17">
        <v>53271.527326000003</v>
      </c>
      <c r="AB30" s="17">
        <v>46203.698899000003</v>
      </c>
      <c r="AC30" s="17">
        <v>51508.629562000002</v>
      </c>
      <c r="AD30" s="17">
        <v>58109.138985999998</v>
      </c>
      <c r="AE30" s="17">
        <v>62329.107286999999</v>
      </c>
      <c r="AF30" s="17">
        <v>63931.910339000002</v>
      </c>
    </row>
    <row r="31" spans="1:32" ht="16.5" customHeight="1" x14ac:dyDescent="0.3">
      <c r="A31" s="19" t="s">
        <v>2</v>
      </c>
      <c r="B31" s="17">
        <v>187.9</v>
      </c>
      <c r="C31" s="17">
        <v>27.394482</v>
      </c>
      <c r="D31" s="17">
        <v>8.1202190000000005</v>
      </c>
      <c r="E31" s="17">
        <v>3.5952540000000002</v>
      </c>
      <c r="F31" s="17">
        <v>2.3834330000000001</v>
      </c>
      <c r="G31" s="17">
        <v>1.549472</v>
      </c>
      <c r="H31" s="17">
        <v>11.533034000000001</v>
      </c>
      <c r="I31" s="17">
        <v>1.6201589999999999</v>
      </c>
      <c r="J31" s="17">
        <v>0.59755199999999997</v>
      </c>
      <c r="K31" s="17">
        <v>0.211172</v>
      </c>
      <c r="L31" s="17">
        <v>0.31086999999999998</v>
      </c>
      <c r="M31" s="17">
        <v>0</v>
      </c>
      <c r="N31" s="17">
        <v>55.378478000000001</v>
      </c>
      <c r="O31" s="17">
        <v>168.62678700000001</v>
      </c>
      <c r="P31" s="17">
        <v>193.177052</v>
      </c>
      <c r="Q31" s="17">
        <v>155.295266</v>
      </c>
      <c r="R31" s="17">
        <v>181.56302600000001</v>
      </c>
      <c r="S31" s="17">
        <v>281.27477900000002</v>
      </c>
      <c r="T31" s="17">
        <v>214.457922</v>
      </c>
      <c r="U31" s="17">
        <v>242.27149800000001</v>
      </c>
      <c r="V31" s="17">
        <v>205.867401</v>
      </c>
      <c r="W31" s="17">
        <v>221.92523700000001</v>
      </c>
      <c r="X31" s="17">
        <v>195.36927499999999</v>
      </c>
      <c r="Y31" s="17">
        <v>158.00225900000001</v>
      </c>
      <c r="Z31" s="17">
        <v>147.69004100000001</v>
      </c>
      <c r="AA31" s="17">
        <v>127.270099</v>
      </c>
      <c r="AB31" s="17">
        <v>61.931890000000003</v>
      </c>
      <c r="AC31" s="17">
        <v>90.675241999999997</v>
      </c>
      <c r="AD31" s="17">
        <v>119.354422</v>
      </c>
      <c r="AE31" s="17">
        <v>65.580907999999994</v>
      </c>
      <c r="AF31" s="17">
        <v>9.473808</v>
      </c>
    </row>
    <row r="32" spans="1:32" ht="16.5" customHeight="1" x14ac:dyDescent="0.3">
      <c r="A32" s="19" t="s">
        <v>167</v>
      </c>
      <c r="B32" s="17">
        <v>1152</v>
      </c>
      <c r="C32" s="17">
        <v>1382.4</v>
      </c>
      <c r="D32" s="17">
        <v>1870.1</v>
      </c>
      <c r="E32" s="17">
        <v>2570.8000000000002</v>
      </c>
      <c r="F32" s="17">
        <v>2970.3</v>
      </c>
      <c r="G32" s="17">
        <v>3439.7</v>
      </c>
      <c r="H32" s="17">
        <v>5663.8</v>
      </c>
      <c r="I32" s="17">
        <v>5291.1</v>
      </c>
      <c r="J32" s="17">
        <v>3245.5</v>
      </c>
      <c r="K32" s="17">
        <v>2800.7151469999999</v>
      </c>
      <c r="L32" s="17">
        <v>3458.0267570000001</v>
      </c>
      <c r="M32" s="17">
        <v>3899.280737</v>
      </c>
      <c r="N32" s="17">
        <v>4117.7542679999997</v>
      </c>
      <c r="O32" s="17">
        <v>4684.4528449999998</v>
      </c>
      <c r="P32" s="17">
        <v>5952.1679350000004</v>
      </c>
      <c r="Q32" s="17">
        <v>7704.4145609999996</v>
      </c>
      <c r="R32" s="17">
        <v>10932.151237</v>
      </c>
      <c r="S32" s="17">
        <v>10001.778120999999</v>
      </c>
      <c r="T32" s="17">
        <v>8664.3564029999998</v>
      </c>
      <c r="U32" s="17">
        <v>7334.1617640000004</v>
      </c>
      <c r="V32" s="17">
        <v>6956.0048729999999</v>
      </c>
      <c r="W32" s="17">
        <v>6619.5479439999999</v>
      </c>
      <c r="X32" s="17">
        <v>6925.2231140000004</v>
      </c>
      <c r="Y32" s="17">
        <v>7478.3164470000002</v>
      </c>
      <c r="Z32" s="17">
        <v>7294.417015</v>
      </c>
      <c r="AA32" s="17">
        <v>7087.2459019999997</v>
      </c>
      <c r="AB32" s="17">
        <v>6519.3641550000002</v>
      </c>
      <c r="AC32" s="17">
        <v>7257.8820320000004</v>
      </c>
      <c r="AD32" s="17">
        <v>8703.0656930000005</v>
      </c>
      <c r="AE32" s="17">
        <v>8560.0779650000004</v>
      </c>
      <c r="AF32" s="17">
        <v>8871.7814249999992</v>
      </c>
    </row>
    <row r="33" spans="1:32" ht="16.5" customHeight="1" x14ac:dyDescent="0.3">
      <c r="A33" s="19" t="s">
        <v>168</v>
      </c>
      <c r="B33" s="17">
        <v>6184.5</v>
      </c>
      <c r="C33" s="17">
        <v>7713.5</v>
      </c>
      <c r="D33" s="17">
        <v>8797.5</v>
      </c>
      <c r="E33" s="17">
        <v>11104.2</v>
      </c>
      <c r="F33" s="17">
        <v>10018</v>
      </c>
      <c r="G33" s="17">
        <v>11243.4</v>
      </c>
      <c r="H33" s="17">
        <v>16810.2</v>
      </c>
      <c r="I33" s="17">
        <v>14271.6</v>
      </c>
      <c r="J33" s="17">
        <v>17105.900000000001</v>
      </c>
      <c r="K33" s="17">
        <v>20413.141158999999</v>
      </c>
      <c r="L33" s="17">
        <v>24819.114344000001</v>
      </c>
      <c r="M33" s="17">
        <v>30819.507999000001</v>
      </c>
      <c r="N33" s="17">
        <v>38935.737429000001</v>
      </c>
      <c r="O33" s="17">
        <v>38401.405895000004</v>
      </c>
      <c r="P33" s="17">
        <v>46484.679598000002</v>
      </c>
      <c r="Q33" s="17">
        <v>28256.828066999999</v>
      </c>
      <c r="R33" s="17">
        <v>37650.437679000002</v>
      </c>
      <c r="S33" s="17">
        <v>48810.639988000003</v>
      </c>
      <c r="T33" s="17">
        <v>45294.498484000003</v>
      </c>
      <c r="U33" s="17">
        <v>40187.845680999999</v>
      </c>
      <c r="V33" s="17">
        <v>38132.182296999999</v>
      </c>
      <c r="W33" s="17">
        <v>22625.579708000001</v>
      </c>
      <c r="X33" s="17">
        <v>18146.327765999999</v>
      </c>
      <c r="Y33" s="17">
        <v>24448.57691</v>
      </c>
      <c r="Z33" s="17">
        <v>32718.459472999999</v>
      </c>
      <c r="AA33" s="17">
        <v>33636.888487999997</v>
      </c>
      <c r="AB33" s="17">
        <v>28610.926418999999</v>
      </c>
      <c r="AC33" s="17">
        <v>37643.440287999998</v>
      </c>
      <c r="AD33" s="17">
        <v>50615.398845000003</v>
      </c>
      <c r="AE33" s="17">
        <v>52240.894090000002</v>
      </c>
      <c r="AF33" s="17">
        <v>47388.546423</v>
      </c>
    </row>
    <row r="34" spans="1:32" ht="16.5" customHeight="1" x14ac:dyDescent="0.3">
      <c r="A34" s="19" t="s">
        <v>172</v>
      </c>
      <c r="B34" s="17">
        <v>643.5</v>
      </c>
      <c r="C34" s="17">
        <v>768.92437900000004</v>
      </c>
      <c r="D34" s="17">
        <v>639.21077600000001</v>
      </c>
      <c r="E34" s="17">
        <v>668.19626600000004</v>
      </c>
      <c r="F34" s="17">
        <v>917.75255300000003</v>
      </c>
      <c r="G34" s="17">
        <v>1255.8281440000001</v>
      </c>
      <c r="H34" s="17">
        <v>1573.88311</v>
      </c>
      <c r="I34" s="17">
        <v>1539.691853</v>
      </c>
      <c r="J34" s="17">
        <v>1548.8905139999999</v>
      </c>
      <c r="K34" s="17">
        <v>1600.1453140000001</v>
      </c>
      <c r="L34" s="17">
        <v>1838.706036</v>
      </c>
      <c r="M34" s="17">
        <v>1990.2030239999999</v>
      </c>
      <c r="N34" s="17">
        <v>2399.227652</v>
      </c>
      <c r="O34" s="17">
        <v>2696.3923770000001</v>
      </c>
      <c r="P34" s="17">
        <v>2716.8603240000002</v>
      </c>
      <c r="Q34" s="17">
        <v>2174.9675029999999</v>
      </c>
      <c r="R34" s="17">
        <v>1878.429584</v>
      </c>
      <c r="S34" s="17">
        <v>1879.604844</v>
      </c>
      <c r="T34" s="17">
        <v>1807.551056</v>
      </c>
      <c r="U34" s="17">
        <v>1908.3745240000001</v>
      </c>
      <c r="V34" s="17">
        <v>1909.9089530000001</v>
      </c>
      <c r="W34" s="17">
        <v>1963.1398529999999</v>
      </c>
      <c r="X34" s="17">
        <v>2681.999808</v>
      </c>
      <c r="Y34" s="17">
        <v>3121.7857760000002</v>
      </c>
      <c r="Z34" s="17">
        <v>3476.9923210000002</v>
      </c>
      <c r="AA34" s="17">
        <v>3322.7571969999999</v>
      </c>
      <c r="AB34" s="17">
        <v>3312.2015839999999</v>
      </c>
      <c r="AC34" s="17">
        <v>3553.21126</v>
      </c>
      <c r="AD34" s="17">
        <v>3494.0786499999999</v>
      </c>
      <c r="AE34" s="17">
        <v>3991.5422669999998</v>
      </c>
      <c r="AF34" s="17">
        <v>4043.2712919999999</v>
      </c>
    </row>
    <row r="35" spans="1:32" ht="16.5" customHeight="1" x14ac:dyDescent="0.3">
      <c r="A35" s="19" t="s">
        <v>3</v>
      </c>
      <c r="B35" s="17">
        <v>1.9</v>
      </c>
      <c r="C35" s="17">
        <v>1.2529729999999999</v>
      </c>
      <c r="D35" s="17">
        <v>1.525358</v>
      </c>
      <c r="E35" s="17">
        <v>0.15947500000000001</v>
      </c>
      <c r="F35" s="17">
        <v>0.166655</v>
      </c>
      <c r="G35" s="17">
        <v>0.21568899999999999</v>
      </c>
      <c r="H35" s="17">
        <v>0.55229899999999998</v>
      </c>
      <c r="I35" s="17">
        <v>5.3119E-2</v>
      </c>
      <c r="J35" s="17">
        <v>0.20271700000000001</v>
      </c>
      <c r="K35" s="17">
        <v>3.1224999999999999E-2</v>
      </c>
      <c r="L35" s="17">
        <v>3.1963999999999999E-2</v>
      </c>
      <c r="M35" s="17">
        <v>1.7930000000000001E-2</v>
      </c>
      <c r="N35" s="17">
        <v>4.7465E-2</v>
      </c>
      <c r="O35" s="17">
        <v>0</v>
      </c>
      <c r="P35" s="17">
        <v>6.4722000000000002E-2</v>
      </c>
      <c r="Q35" s="17">
        <v>9.8240999999999995E-2</v>
      </c>
      <c r="R35" s="17">
        <v>1.9810000000000001E-3</v>
      </c>
      <c r="S35" s="17">
        <v>0</v>
      </c>
      <c r="T35" s="17">
        <v>0.23352700000000001</v>
      </c>
      <c r="U35" s="17">
        <v>1.2315E-2</v>
      </c>
      <c r="V35" s="17">
        <v>3.8310000000000002E-3</v>
      </c>
      <c r="W35" s="17">
        <v>3.2416E-2</v>
      </c>
      <c r="X35" s="17">
        <v>4.4099999999999999E-3</v>
      </c>
      <c r="Y35" s="17">
        <v>2.1252E-2</v>
      </c>
      <c r="Z35" s="17">
        <v>0</v>
      </c>
      <c r="AA35" s="17">
        <v>2.8500000000000001E-3</v>
      </c>
      <c r="AB35" s="17">
        <v>0</v>
      </c>
      <c r="AC35" s="17">
        <v>0</v>
      </c>
      <c r="AD35" s="17">
        <v>2.1278999999999999E-2</v>
      </c>
      <c r="AE35" s="17">
        <v>4.3800000000000002E-4</v>
      </c>
      <c r="AF35" s="17">
        <v>0</v>
      </c>
    </row>
    <row r="36" spans="1:32" ht="16.5" customHeight="1" thickBot="1" x14ac:dyDescent="0.35">
      <c r="A36" s="20" t="s">
        <v>173</v>
      </c>
      <c r="B36" s="18">
        <v>0</v>
      </c>
      <c r="C36" s="18">
        <v>1099.1535240000001</v>
      </c>
      <c r="D36" s="18">
        <v>2015.6448330000001</v>
      </c>
      <c r="E36" s="18">
        <v>2119.5942190000001</v>
      </c>
      <c r="F36" s="18">
        <v>2886.691988</v>
      </c>
      <c r="G36" s="18">
        <v>2624.3573390000001</v>
      </c>
      <c r="H36" s="18">
        <v>2125.6810059999998</v>
      </c>
      <c r="I36" s="18">
        <v>1894.9320459999999</v>
      </c>
      <c r="J36" s="18">
        <v>1446.8106760000001</v>
      </c>
      <c r="K36" s="18">
        <v>1005.380554</v>
      </c>
      <c r="L36" s="18">
        <v>679.77555800000005</v>
      </c>
      <c r="M36" s="18">
        <v>360.42404599999998</v>
      </c>
      <c r="N36" s="18">
        <v>423.33564899999999</v>
      </c>
      <c r="O36" s="18">
        <v>751.12593800000002</v>
      </c>
      <c r="P36" s="18">
        <v>1078.9332509999999</v>
      </c>
      <c r="Q36" s="18">
        <v>1155.5484120000001</v>
      </c>
      <c r="R36" s="18">
        <v>1863.814762</v>
      </c>
      <c r="S36" s="18">
        <v>2119.622828</v>
      </c>
      <c r="T36" s="18">
        <v>2284.896608</v>
      </c>
      <c r="U36" s="18">
        <v>3811.2051849999998</v>
      </c>
      <c r="V36" s="18">
        <v>3222.982528</v>
      </c>
      <c r="W36" s="18">
        <v>4174.514878</v>
      </c>
      <c r="X36" s="18">
        <v>4392.7770630000005</v>
      </c>
      <c r="Y36" s="18">
        <v>7488.5879809999997</v>
      </c>
      <c r="Z36" s="18">
        <v>7689.835599</v>
      </c>
      <c r="AA36" s="18">
        <v>5182.1599569999998</v>
      </c>
      <c r="AB36" s="18">
        <v>4555.5707689999999</v>
      </c>
      <c r="AC36" s="18">
        <v>5095.576677</v>
      </c>
      <c r="AD36" s="18">
        <v>5795.7562399999997</v>
      </c>
      <c r="AE36" s="18">
        <v>6273.7008830000004</v>
      </c>
      <c r="AF36" s="18">
        <v>6597.0388220000004</v>
      </c>
    </row>
    <row r="37" spans="1:32" ht="12.75" customHeight="1" x14ac:dyDescent="0.2">
      <c r="A37" s="85"/>
      <c r="B37" s="85"/>
      <c r="C37" s="85"/>
      <c r="D37" s="85"/>
      <c r="E37" s="85"/>
      <c r="F37" s="85"/>
      <c r="G37" s="85"/>
      <c r="H37" s="85"/>
      <c r="I37" s="85"/>
      <c r="J37" s="85"/>
      <c r="K37" s="85"/>
      <c r="L37" s="85"/>
      <c r="M37" s="85"/>
      <c r="N37" s="85"/>
      <c r="O37" s="85"/>
      <c r="P37" s="85"/>
      <c r="Q37" s="85"/>
      <c r="R37" s="74"/>
      <c r="S37" s="74"/>
      <c r="T37" s="74"/>
      <c r="U37" s="74"/>
      <c r="V37" s="74"/>
      <c r="W37" s="74"/>
      <c r="X37" s="74"/>
      <c r="Y37" s="75"/>
      <c r="Z37" s="75"/>
      <c r="AA37" s="73"/>
      <c r="AB37" s="73"/>
      <c r="AC37" s="73"/>
      <c r="AD37" s="73"/>
    </row>
    <row r="38" spans="1:32" ht="25.5" customHeight="1" x14ac:dyDescent="0.2">
      <c r="A38" s="86" t="s">
        <v>25</v>
      </c>
      <c r="B38" s="86"/>
      <c r="C38" s="86"/>
      <c r="D38" s="86"/>
      <c r="E38" s="86"/>
      <c r="F38" s="86"/>
      <c r="G38" s="86"/>
      <c r="H38" s="86"/>
      <c r="I38" s="86"/>
      <c r="J38" s="86"/>
      <c r="K38" s="86"/>
      <c r="L38" s="86"/>
      <c r="M38" s="86"/>
      <c r="N38" s="86"/>
      <c r="O38" s="86"/>
      <c r="P38" s="86"/>
      <c r="Q38" s="86"/>
      <c r="R38" s="64"/>
      <c r="S38" s="64"/>
      <c r="T38" s="64"/>
      <c r="U38" s="64"/>
      <c r="V38" s="64"/>
      <c r="W38" s="64"/>
      <c r="X38" s="64"/>
      <c r="Y38" s="64"/>
      <c r="Z38" s="64"/>
      <c r="AA38" s="64"/>
      <c r="AB38" s="64"/>
      <c r="AC38" s="64"/>
      <c r="AD38" s="64"/>
    </row>
    <row r="39" spans="1:32" ht="12.75" customHeight="1" x14ac:dyDescent="0.2">
      <c r="A39" s="87" t="s">
        <v>29</v>
      </c>
      <c r="B39" s="87"/>
      <c r="C39" s="87"/>
      <c r="D39" s="87"/>
      <c r="E39" s="87"/>
      <c r="F39" s="87"/>
      <c r="G39" s="87"/>
      <c r="H39" s="87"/>
      <c r="I39" s="87"/>
      <c r="J39" s="87"/>
      <c r="K39" s="87"/>
      <c r="L39" s="87"/>
      <c r="M39" s="87"/>
      <c r="N39" s="87"/>
      <c r="O39" s="87"/>
      <c r="P39" s="87"/>
      <c r="Q39" s="87"/>
      <c r="R39" s="72"/>
      <c r="S39" s="72"/>
      <c r="T39" s="72"/>
      <c r="U39" s="72"/>
      <c r="V39" s="72"/>
      <c r="W39" s="72"/>
      <c r="X39" s="72"/>
      <c r="Y39" s="72"/>
      <c r="Z39" s="72"/>
      <c r="AA39" s="72"/>
      <c r="AB39" s="72"/>
      <c r="AC39" s="72"/>
      <c r="AD39" s="72"/>
    </row>
    <row r="40" spans="1:32" ht="25.5" customHeight="1" x14ac:dyDescent="0.2">
      <c r="A40" s="86" t="s">
        <v>76</v>
      </c>
      <c r="B40" s="86"/>
      <c r="C40" s="86"/>
      <c r="D40" s="86"/>
      <c r="E40" s="86"/>
      <c r="F40" s="86"/>
      <c r="G40" s="86"/>
      <c r="H40" s="86"/>
      <c r="I40" s="86"/>
      <c r="J40" s="86"/>
      <c r="K40" s="86"/>
      <c r="L40" s="86"/>
      <c r="M40" s="86"/>
      <c r="N40" s="86"/>
      <c r="O40" s="86"/>
      <c r="P40" s="86"/>
      <c r="Q40" s="86"/>
      <c r="R40" s="64"/>
      <c r="S40" s="64"/>
      <c r="T40" s="64"/>
      <c r="U40" s="64"/>
      <c r="V40" s="64"/>
      <c r="W40" s="64"/>
      <c r="X40" s="64"/>
      <c r="Y40" s="64"/>
      <c r="Z40" s="64"/>
      <c r="AA40" s="64"/>
      <c r="AB40" s="64"/>
      <c r="AC40" s="64"/>
      <c r="AD40" s="64"/>
    </row>
    <row r="41" spans="1:32" ht="25.5" customHeight="1" x14ac:dyDescent="0.2">
      <c r="A41" s="84" t="s">
        <v>26</v>
      </c>
      <c r="B41" s="84"/>
      <c r="C41" s="84"/>
      <c r="D41" s="84"/>
      <c r="E41" s="84"/>
      <c r="F41" s="84"/>
      <c r="G41" s="84"/>
      <c r="H41" s="84"/>
      <c r="I41" s="84"/>
      <c r="J41" s="84"/>
      <c r="K41" s="84"/>
      <c r="L41" s="84"/>
      <c r="M41" s="84"/>
      <c r="N41" s="84"/>
      <c r="O41" s="84"/>
      <c r="P41" s="84"/>
      <c r="Q41" s="84"/>
      <c r="R41" s="65"/>
      <c r="S41" s="65"/>
      <c r="T41" s="65"/>
      <c r="U41" s="65"/>
      <c r="V41" s="65"/>
      <c r="W41" s="65"/>
      <c r="X41" s="65"/>
      <c r="Y41" s="65"/>
      <c r="Z41" s="65"/>
      <c r="AA41" s="65"/>
      <c r="AB41" s="65"/>
      <c r="AC41" s="65"/>
      <c r="AD41" s="65"/>
    </row>
    <row r="42" spans="1:32" ht="12.75" customHeight="1" x14ac:dyDescent="0.2">
      <c r="A42" s="78"/>
      <c r="B42" s="78"/>
      <c r="C42" s="78"/>
      <c r="D42" s="78"/>
      <c r="E42" s="78"/>
      <c r="F42" s="78"/>
      <c r="G42" s="78"/>
      <c r="H42" s="78"/>
      <c r="I42" s="78"/>
      <c r="J42" s="78"/>
      <c r="K42" s="78"/>
      <c r="L42" s="78"/>
      <c r="M42" s="78"/>
      <c r="N42" s="78"/>
      <c r="O42" s="78"/>
      <c r="P42" s="78"/>
      <c r="Q42" s="78"/>
      <c r="R42" s="71"/>
      <c r="S42" s="71"/>
      <c r="T42" s="71"/>
      <c r="U42" s="71"/>
      <c r="V42" s="71"/>
      <c r="W42" s="71"/>
      <c r="X42" s="71"/>
      <c r="Y42" s="71"/>
      <c r="Z42" s="71"/>
      <c r="AA42" s="71"/>
      <c r="AB42" s="71"/>
      <c r="AC42" s="71"/>
      <c r="AD42" s="71"/>
    </row>
    <row r="43" spans="1:32" ht="12.75" customHeight="1" x14ac:dyDescent="0.2">
      <c r="A43" s="79" t="s">
        <v>5</v>
      </c>
      <c r="B43" s="79"/>
      <c r="C43" s="79"/>
      <c r="D43" s="79"/>
      <c r="E43" s="79"/>
      <c r="F43" s="79"/>
      <c r="G43" s="79"/>
      <c r="H43" s="79"/>
      <c r="I43" s="79"/>
      <c r="J43" s="79"/>
      <c r="K43" s="79"/>
      <c r="L43" s="79"/>
      <c r="M43" s="79"/>
      <c r="N43" s="79"/>
      <c r="O43" s="79"/>
      <c r="P43" s="79"/>
      <c r="Q43" s="79"/>
      <c r="R43" s="71"/>
      <c r="S43" s="71"/>
      <c r="T43" s="71"/>
      <c r="U43" s="71"/>
      <c r="V43" s="71"/>
      <c r="W43" s="71"/>
      <c r="X43" s="71"/>
      <c r="Y43" s="71"/>
      <c r="Z43" s="71"/>
      <c r="AA43" s="71"/>
      <c r="AB43" s="71"/>
      <c r="AC43" s="71"/>
      <c r="AD43" s="71"/>
    </row>
    <row r="44" spans="1:32" ht="51" customHeight="1" x14ac:dyDescent="0.2">
      <c r="A44" s="80" t="s">
        <v>28</v>
      </c>
      <c r="B44" s="80"/>
      <c r="C44" s="80"/>
      <c r="D44" s="80"/>
      <c r="E44" s="80"/>
      <c r="F44" s="80"/>
      <c r="G44" s="80"/>
      <c r="H44" s="80"/>
      <c r="I44" s="80"/>
      <c r="J44" s="80"/>
      <c r="K44" s="80"/>
      <c r="L44" s="80"/>
      <c r="M44" s="80"/>
      <c r="N44" s="80"/>
      <c r="O44" s="80"/>
      <c r="P44" s="80"/>
      <c r="Q44" s="80"/>
      <c r="R44" s="66"/>
      <c r="S44" s="66"/>
      <c r="T44" s="66"/>
      <c r="U44" s="66"/>
      <c r="V44" s="66"/>
      <c r="W44" s="66"/>
      <c r="X44" s="66"/>
      <c r="Y44" s="66"/>
      <c r="Z44" s="66"/>
      <c r="AA44" s="66"/>
      <c r="AB44" s="66"/>
      <c r="AC44" s="66"/>
      <c r="AD44" s="66"/>
    </row>
    <row r="45" spans="1:32" ht="12.75" customHeight="1" x14ac:dyDescent="0.2">
      <c r="A45" s="81" t="s">
        <v>24</v>
      </c>
      <c r="B45" s="81"/>
      <c r="C45" s="81"/>
      <c r="D45" s="81"/>
      <c r="E45" s="81"/>
      <c r="F45" s="81"/>
      <c r="G45" s="81"/>
      <c r="H45" s="81"/>
      <c r="I45" s="81"/>
      <c r="J45" s="81"/>
      <c r="K45" s="81"/>
      <c r="L45" s="81"/>
      <c r="M45" s="81"/>
      <c r="N45" s="81"/>
      <c r="O45" s="81"/>
      <c r="P45" s="81"/>
      <c r="Q45" s="81"/>
      <c r="R45" s="70"/>
      <c r="S45" s="70"/>
      <c r="T45" s="70"/>
      <c r="U45" s="70"/>
      <c r="V45" s="70"/>
      <c r="W45" s="70"/>
      <c r="X45" s="70"/>
      <c r="Y45" s="70"/>
      <c r="Z45" s="70"/>
      <c r="AA45" s="70"/>
      <c r="AB45" s="70"/>
      <c r="AC45" s="70"/>
      <c r="AD45" s="70"/>
    </row>
    <row r="46" spans="1:32" ht="12.75" customHeight="1" x14ac:dyDescent="0.2">
      <c r="A46" s="82"/>
      <c r="B46" s="82"/>
      <c r="C46" s="82"/>
      <c r="D46" s="82"/>
      <c r="E46" s="82"/>
      <c r="F46" s="82"/>
      <c r="G46" s="82"/>
      <c r="H46" s="82"/>
      <c r="I46" s="82"/>
      <c r="J46" s="82"/>
      <c r="K46" s="82"/>
      <c r="L46" s="82"/>
      <c r="M46" s="82"/>
      <c r="N46" s="82"/>
      <c r="O46" s="82"/>
      <c r="P46" s="82"/>
      <c r="Q46" s="82"/>
      <c r="R46" s="70"/>
      <c r="S46" s="70"/>
      <c r="T46" s="70"/>
      <c r="U46" s="70"/>
      <c r="V46" s="70"/>
      <c r="W46" s="70"/>
      <c r="X46" s="70"/>
      <c r="Y46" s="70"/>
      <c r="Z46" s="70"/>
      <c r="AA46" s="70"/>
      <c r="AB46" s="70"/>
      <c r="AC46" s="70"/>
      <c r="AD46" s="70"/>
    </row>
    <row r="47" spans="1:32" ht="12.75" customHeight="1" x14ac:dyDescent="0.2">
      <c r="A47" s="83" t="s">
        <v>169</v>
      </c>
      <c r="B47" s="83"/>
      <c r="C47" s="83"/>
      <c r="D47" s="83"/>
      <c r="E47" s="83"/>
      <c r="F47" s="83"/>
      <c r="G47" s="83"/>
      <c r="H47" s="83"/>
      <c r="I47" s="83"/>
      <c r="J47" s="83"/>
      <c r="K47" s="83"/>
      <c r="L47" s="83"/>
      <c r="M47" s="83"/>
      <c r="N47" s="83"/>
      <c r="O47" s="83"/>
      <c r="P47" s="83"/>
      <c r="Q47" s="83"/>
      <c r="R47" s="71"/>
      <c r="S47" s="71"/>
      <c r="T47" s="71"/>
      <c r="U47" s="71"/>
      <c r="V47" s="71"/>
      <c r="W47" s="71"/>
      <c r="X47" s="71"/>
      <c r="Y47" s="71"/>
      <c r="Z47" s="71"/>
      <c r="AA47" s="71"/>
      <c r="AB47" s="71"/>
      <c r="AC47" s="71"/>
      <c r="AD47" s="71"/>
    </row>
    <row r="48" spans="1:32" ht="12.75" customHeight="1" x14ac:dyDescent="0.2">
      <c r="A48" s="76" t="s">
        <v>171</v>
      </c>
      <c r="B48" s="104"/>
      <c r="C48" s="104"/>
      <c r="D48" s="104"/>
      <c r="E48" s="104"/>
      <c r="F48" s="104"/>
      <c r="G48" s="104"/>
      <c r="H48" s="104"/>
      <c r="I48" s="104"/>
      <c r="J48" s="104"/>
      <c r="K48" s="104"/>
      <c r="L48" s="104"/>
      <c r="M48" s="104"/>
      <c r="N48" s="104"/>
      <c r="O48" s="104"/>
      <c r="P48" s="104"/>
      <c r="Q48" s="104"/>
      <c r="R48" s="71"/>
      <c r="S48" s="71"/>
      <c r="T48" s="71"/>
      <c r="U48" s="71"/>
      <c r="V48" s="71"/>
      <c r="W48" s="71"/>
      <c r="X48" s="71"/>
      <c r="Y48" s="71"/>
      <c r="Z48" s="71"/>
      <c r="AA48" s="71"/>
      <c r="AB48" s="71"/>
      <c r="AC48" s="71"/>
      <c r="AD48" s="71"/>
    </row>
    <row r="49" spans="1:30" ht="12.75" customHeight="1" x14ac:dyDescent="0.2">
      <c r="A49" s="76" t="s">
        <v>170</v>
      </c>
      <c r="B49" s="76"/>
      <c r="C49" s="76"/>
      <c r="D49" s="76"/>
      <c r="E49" s="76"/>
      <c r="F49" s="76"/>
      <c r="G49" s="76"/>
      <c r="H49" s="76"/>
      <c r="I49" s="76"/>
      <c r="J49" s="76"/>
      <c r="K49" s="76"/>
      <c r="L49" s="76"/>
      <c r="M49" s="76"/>
      <c r="N49" s="76"/>
      <c r="O49" s="76"/>
      <c r="P49" s="76"/>
      <c r="Q49" s="76"/>
      <c r="R49" s="73"/>
      <c r="S49" s="73"/>
      <c r="T49" s="73"/>
      <c r="U49" s="73"/>
      <c r="V49" s="73"/>
      <c r="W49" s="73"/>
      <c r="X49" s="73"/>
      <c r="Y49" s="73"/>
      <c r="Z49" s="73"/>
      <c r="AA49" s="73"/>
      <c r="AB49" s="73"/>
      <c r="AC49" s="73"/>
      <c r="AD49" s="73"/>
    </row>
    <row r="50" spans="1:30" ht="12.75" customHeight="1" x14ac:dyDescent="0.2">
      <c r="A50" s="77" t="s">
        <v>176</v>
      </c>
      <c r="B50" s="77"/>
      <c r="C50" s="77"/>
      <c r="D50" s="77"/>
      <c r="E50" s="77"/>
      <c r="F50" s="77"/>
      <c r="G50" s="77"/>
      <c r="H50" s="77"/>
      <c r="I50" s="77"/>
      <c r="J50" s="77"/>
      <c r="K50" s="77"/>
      <c r="L50" s="77"/>
      <c r="M50" s="77"/>
      <c r="N50" s="77"/>
      <c r="O50" s="77"/>
      <c r="P50" s="77"/>
      <c r="Q50" s="77"/>
      <c r="R50" s="73"/>
      <c r="S50" s="73"/>
      <c r="T50" s="73"/>
      <c r="U50" s="73"/>
      <c r="V50" s="73"/>
      <c r="W50" s="73"/>
      <c r="X50" s="73"/>
      <c r="Y50" s="73"/>
      <c r="Z50" s="73"/>
      <c r="AA50" s="73"/>
      <c r="AB50" s="73"/>
      <c r="AC50" s="73"/>
      <c r="AD50" s="73"/>
    </row>
  </sheetData>
  <mergeCells count="15">
    <mergeCell ref="A1:AF1"/>
    <mergeCell ref="A41:Q41"/>
    <mergeCell ref="A37:Q37"/>
    <mergeCell ref="A38:Q38"/>
    <mergeCell ref="A39:Q39"/>
    <mergeCell ref="A40:Q40"/>
    <mergeCell ref="A48:Q48"/>
    <mergeCell ref="A49:Q49"/>
    <mergeCell ref="A50:Q50"/>
    <mergeCell ref="A42:Q42"/>
    <mergeCell ref="A43:Q43"/>
    <mergeCell ref="A44:Q44"/>
    <mergeCell ref="A45:Q45"/>
    <mergeCell ref="A46:Q46"/>
    <mergeCell ref="A47:Q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53"/>
  <sheetViews>
    <sheetView workbookViewId="0">
      <selection activeCell="F30" sqref="F30"/>
    </sheetView>
  </sheetViews>
  <sheetFormatPr defaultRowHeight="12.75" x14ac:dyDescent="0.2"/>
  <cols>
    <col min="1" max="1" width="36.28515625" bestFit="1" customWidth="1"/>
    <col min="2" max="2" width="26.7109375" bestFit="1" customWidth="1"/>
    <col min="3" max="3" width="7" bestFit="1" customWidth="1"/>
    <col min="6" max="6" width="28.28515625" customWidth="1"/>
  </cols>
  <sheetData>
    <row r="1" spans="1:18" x14ac:dyDescent="0.2">
      <c r="A1" s="62" t="s">
        <v>77</v>
      </c>
      <c r="B1" t="s">
        <v>78</v>
      </c>
      <c r="D1" t="s">
        <v>79</v>
      </c>
      <c r="E1" t="s">
        <v>80</v>
      </c>
      <c r="F1" t="s">
        <v>77</v>
      </c>
      <c r="G1" t="s">
        <v>81</v>
      </c>
      <c r="H1" t="s">
        <v>82</v>
      </c>
      <c r="I1" t="s">
        <v>83</v>
      </c>
      <c r="J1" t="s">
        <v>84</v>
      </c>
      <c r="K1" t="s">
        <v>85</v>
      </c>
      <c r="L1" t="s">
        <v>86</v>
      </c>
      <c r="M1" t="s">
        <v>87</v>
      </c>
      <c r="N1" t="s">
        <v>88</v>
      </c>
      <c r="O1" t="s">
        <v>89</v>
      </c>
      <c r="P1" t="s">
        <v>90</v>
      </c>
      <c r="Q1" t="s">
        <v>91</v>
      </c>
      <c r="R1" t="s">
        <v>92</v>
      </c>
    </row>
    <row r="2" spans="1:18" x14ac:dyDescent="0.2">
      <c r="D2" t="s">
        <v>93</v>
      </c>
      <c r="E2" t="s">
        <v>93</v>
      </c>
      <c r="F2" t="s">
        <v>94</v>
      </c>
      <c r="G2" t="s">
        <v>95</v>
      </c>
      <c r="H2" t="s">
        <v>96</v>
      </c>
      <c r="I2" t="s">
        <v>97</v>
      </c>
      <c r="J2" t="s">
        <v>98</v>
      </c>
      <c r="K2" t="s">
        <v>93</v>
      </c>
      <c r="L2" t="s">
        <v>93</v>
      </c>
      <c r="M2">
        <v>2017</v>
      </c>
      <c r="N2" t="s">
        <v>99</v>
      </c>
      <c r="O2">
        <v>2017</v>
      </c>
      <c r="P2">
        <v>1</v>
      </c>
      <c r="Q2">
        <v>81876</v>
      </c>
      <c r="R2" t="s">
        <v>165</v>
      </c>
    </row>
    <row r="3" spans="1:18" x14ac:dyDescent="0.2">
      <c r="A3" s="62" t="s">
        <v>103</v>
      </c>
      <c r="B3" s="62" t="s">
        <v>101</v>
      </c>
      <c r="C3" s="62"/>
      <c r="D3" s="62" t="s">
        <v>93</v>
      </c>
      <c r="E3" s="62" t="s">
        <v>93</v>
      </c>
      <c r="F3" s="62" t="s">
        <v>78</v>
      </c>
      <c r="G3" s="62" t="s">
        <v>95</v>
      </c>
      <c r="H3" s="62" t="s">
        <v>96</v>
      </c>
      <c r="I3" s="62" t="s">
        <v>97</v>
      </c>
      <c r="J3" s="62" t="s">
        <v>98</v>
      </c>
      <c r="K3" s="62" t="s">
        <v>93</v>
      </c>
      <c r="L3" s="62" t="s">
        <v>93</v>
      </c>
      <c r="M3" s="62">
        <v>2017</v>
      </c>
      <c r="N3" s="62" t="s">
        <v>99</v>
      </c>
      <c r="O3" s="62">
        <v>2017</v>
      </c>
      <c r="P3" s="62">
        <v>1</v>
      </c>
      <c r="Q3" s="62">
        <v>24966873</v>
      </c>
      <c r="R3" s="62" t="s">
        <v>165</v>
      </c>
    </row>
    <row r="4" spans="1:18" x14ac:dyDescent="0.2">
      <c r="A4" s="61" t="s">
        <v>95</v>
      </c>
      <c r="B4" s="60">
        <v>16657306207</v>
      </c>
      <c r="D4" t="s">
        <v>93</v>
      </c>
      <c r="E4" t="s">
        <v>93</v>
      </c>
      <c r="F4" t="s">
        <v>94</v>
      </c>
      <c r="G4" t="s">
        <v>95</v>
      </c>
      <c r="H4" t="s">
        <v>106</v>
      </c>
      <c r="I4" t="s">
        <v>107</v>
      </c>
      <c r="J4" t="s">
        <v>108</v>
      </c>
      <c r="K4" t="s">
        <v>93</v>
      </c>
      <c r="L4" t="s">
        <v>93</v>
      </c>
      <c r="M4">
        <v>2017</v>
      </c>
      <c r="N4" t="s">
        <v>99</v>
      </c>
      <c r="O4">
        <v>2017</v>
      </c>
      <c r="P4">
        <v>2</v>
      </c>
      <c r="Q4">
        <v>11605</v>
      </c>
      <c r="R4" t="s">
        <v>165</v>
      </c>
    </row>
    <row r="5" spans="1:18" x14ac:dyDescent="0.2">
      <c r="A5" s="63" t="s">
        <v>99</v>
      </c>
      <c r="B5" s="60">
        <v>9178989760</v>
      </c>
      <c r="D5" t="s">
        <v>93</v>
      </c>
      <c r="E5" t="s">
        <v>93</v>
      </c>
      <c r="F5" t="s">
        <v>78</v>
      </c>
      <c r="G5" t="s">
        <v>95</v>
      </c>
      <c r="H5" t="s">
        <v>106</v>
      </c>
      <c r="I5" t="s">
        <v>107</v>
      </c>
      <c r="J5" t="s">
        <v>108</v>
      </c>
      <c r="K5" t="s">
        <v>93</v>
      </c>
      <c r="L5" t="s">
        <v>93</v>
      </c>
      <c r="M5">
        <v>2017</v>
      </c>
      <c r="N5" t="s">
        <v>99</v>
      </c>
      <c r="O5">
        <v>2017</v>
      </c>
      <c r="P5">
        <v>2</v>
      </c>
      <c r="Q5">
        <v>2216661</v>
      </c>
      <c r="R5" t="s">
        <v>165</v>
      </c>
    </row>
    <row r="6" spans="1:18" x14ac:dyDescent="0.2">
      <c r="A6" s="63" t="s">
        <v>104</v>
      </c>
      <c r="B6" s="60">
        <v>7478316447</v>
      </c>
      <c r="D6" t="s">
        <v>93</v>
      </c>
      <c r="E6" t="s">
        <v>93</v>
      </c>
      <c r="F6" t="s">
        <v>94</v>
      </c>
      <c r="G6" t="s">
        <v>95</v>
      </c>
      <c r="H6" t="s">
        <v>106</v>
      </c>
      <c r="I6" t="s">
        <v>107</v>
      </c>
      <c r="J6" t="s">
        <v>110</v>
      </c>
      <c r="K6" t="s">
        <v>93</v>
      </c>
      <c r="L6" t="s">
        <v>93</v>
      </c>
      <c r="M6">
        <v>2017</v>
      </c>
      <c r="N6" t="s">
        <v>99</v>
      </c>
      <c r="O6">
        <v>2017</v>
      </c>
      <c r="P6">
        <v>3</v>
      </c>
      <c r="Q6">
        <v>132730</v>
      </c>
      <c r="R6" t="s">
        <v>165</v>
      </c>
    </row>
    <row r="7" spans="1:18" x14ac:dyDescent="0.2">
      <c r="A7" s="61" t="s">
        <v>109</v>
      </c>
      <c r="B7" s="60">
        <v>7488587981</v>
      </c>
      <c r="D7" t="s">
        <v>93</v>
      </c>
      <c r="E7" t="s">
        <v>93</v>
      </c>
      <c r="F7" t="s">
        <v>78</v>
      </c>
      <c r="G7" t="s">
        <v>95</v>
      </c>
      <c r="H7" t="s">
        <v>106</v>
      </c>
      <c r="I7" t="s">
        <v>107</v>
      </c>
      <c r="J7" t="s">
        <v>110</v>
      </c>
      <c r="K7" t="s">
        <v>93</v>
      </c>
      <c r="L7" t="s">
        <v>93</v>
      </c>
      <c r="M7">
        <v>2017</v>
      </c>
      <c r="N7" t="s">
        <v>99</v>
      </c>
      <c r="O7">
        <v>2017</v>
      </c>
      <c r="P7">
        <v>3</v>
      </c>
      <c r="Q7">
        <v>31784650</v>
      </c>
      <c r="R7" t="s">
        <v>165</v>
      </c>
    </row>
    <row r="8" spans="1:18" x14ac:dyDescent="0.2">
      <c r="A8" s="63" t="s">
        <v>104</v>
      </c>
      <c r="B8" s="60">
        <v>7488587981</v>
      </c>
      <c r="D8" t="s">
        <v>93</v>
      </c>
      <c r="E8" t="s">
        <v>93</v>
      </c>
      <c r="F8" t="s">
        <v>94</v>
      </c>
      <c r="G8" t="s">
        <v>95</v>
      </c>
      <c r="H8" t="s">
        <v>96</v>
      </c>
      <c r="I8" t="s">
        <v>113</v>
      </c>
      <c r="J8" t="s">
        <v>114</v>
      </c>
      <c r="K8" t="s">
        <v>93</v>
      </c>
      <c r="L8" t="s">
        <v>93</v>
      </c>
      <c r="M8">
        <v>2017</v>
      </c>
      <c r="N8" t="s">
        <v>99</v>
      </c>
      <c r="O8">
        <v>2017</v>
      </c>
      <c r="P8">
        <v>4</v>
      </c>
      <c r="Q8">
        <v>14837</v>
      </c>
      <c r="R8" t="s">
        <v>165</v>
      </c>
    </row>
    <row r="9" spans="1:18" x14ac:dyDescent="0.2">
      <c r="A9" s="61" t="s">
        <v>111</v>
      </c>
      <c r="B9" s="60">
        <v>2143600</v>
      </c>
      <c r="D9" t="s">
        <v>93</v>
      </c>
      <c r="E9" t="s">
        <v>93</v>
      </c>
      <c r="F9" t="s">
        <v>78</v>
      </c>
      <c r="G9" t="s">
        <v>95</v>
      </c>
      <c r="H9" t="s">
        <v>96</v>
      </c>
      <c r="I9" t="s">
        <v>113</v>
      </c>
      <c r="J9" t="s">
        <v>114</v>
      </c>
      <c r="K9" t="s">
        <v>93</v>
      </c>
      <c r="L9" t="s">
        <v>93</v>
      </c>
      <c r="M9">
        <v>2017</v>
      </c>
      <c r="N9" t="s">
        <v>99</v>
      </c>
      <c r="O9">
        <v>2017</v>
      </c>
      <c r="P9">
        <v>4</v>
      </c>
      <c r="Q9">
        <v>619038</v>
      </c>
      <c r="R9" t="s">
        <v>165</v>
      </c>
    </row>
    <row r="10" spans="1:18" x14ac:dyDescent="0.2">
      <c r="A10" s="63" t="s">
        <v>99</v>
      </c>
      <c r="B10" s="60">
        <v>2122348</v>
      </c>
      <c r="D10" t="s">
        <v>93</v>
      </c>
      <c r="E10" t="s">
        <v>93</v>
      </c>
      <c r="F10" t="s">
        <v>94</v>
      </c>
      <c r="G10" t="s">
        <v>95</v>
      </c>
      <c r="H10" t="s">
        <v>106</v>
      </c>
      <c r="I10" t="s">
        <v>113</v>
      </c>
      <c r="J10" t="s">
        <v>114</v>
      </c>
      <c r="K10" t="s">
        <v>93</v>
      </c>
      <c r="L10" t="s">
        <v>93</v>
      </c>
      <c r="M10">
        <v>2017</v>
      </c>
      <c r="N10" t="s">
        <v>99</v>
      </c>
      <c r="O10">
        <v>2017</v>
      </c>
      <c r="P10">
        <v>5</v>
      </c>
      <c r="Q10">
        <v>732</v>
      </c>
      <c r="R10" t="s">
        <v>165</v>
      </c>
    </row>
    <row r="11" spans="1:18" x14ac:dyDescent="0.2">
      <c r="A11" s="63" t="s">
        <v>104</v>
      </c>
      <c r="B11" s="60">
        <v>21252</v>
      </c>
      <c r="D11" t="s">
        <v>93</v>
      </c>
      <c r="E11" t="s">
        <v>93</v>
      </c>
      <c r="F11" t="s">
        <v>78</v>
      </c>
      <c r="G11" t="s">
        <v>95</v>
      </c>
      <c r="H11" t="s">
        <v>106</v>
      </c>
      <c r="I11" t="s">
        <v>113</v>
      </c>
      <c r="J11" t="s">
        <v>114</v>
      </c>
      <c r="K11" t="s">
        <v>93</v>
      </c>
      <c r="L11" t="s">
        <v>93</v>
      </c>
      <c r="M11">
        <v>2017</v>
      </c>
      <c r="N11" t="s">
        <v>99</v>
      </c>
      <c r="O11">
        <v>2017</v>
      </c>
      <c r="P11">
        <v>5</v>
      </c>
      <c r="Q11">
        <v>44786</v>
      </c>
      <c r="R11" t="s">
        <v>165</v>
      </c>
    </row>
    <row r="12" spans="1:18" x14ac:dyDescent="0.2">
      <c r="A12" s="61" t="s">
        <v>112</v>
      </c>
      <c r="B12" s="60">
        <v>11824550026</v>
      </c>
      <c r="D12" t="s">
        <v>93</v>
      </c>
      <c r="E12" t="s">
        <v>93</v>
      </c>
      <c r="F12" t="s">
        <v>94</v>
      </c>
      <c r="G12" t="s">
        <v>95</v>
      </c>
      <c r="H12" t="s">
        <v>106</v>
      </c>
      <c r="I12" t="s">
        <v>107</v>
      </c>
      <c r="J12" t="s">
        <v>117</v>
      </c>
      <c r="K12" t="s">
        <v>93</v>
      </c>
      <c r="L12" t="s">
        <v>93</v>
      </c>
      <c r="M12">
        <v>2017</v>
      </c>
      <c r="N12" t="s">
        <v>99</v>
      </c>
      <c r="O12">
        <v>2017</v>
      </c>
      <c r="P12">
        <v>6</v>
      </c>
      <c r="Q12">
        <v>248455</v>
      </c>
      <c r="R12" t="s">
        <v>165</v>
      </c>
    </row>
    <row r="13" spans="1:18" x14ac:dyDescent="0.2">
      <c r="A13" s="63" t="s">
        <v>99</v>
      </c>
      <c r="B13" s="60">
        <v>8702764250</v>
      </c>
      <c r="D13" t="s">
        <v>93</v>
      </c>
      <c r="E13" t="s">
        <v>93</v>
      </c>
      <c r="F13" t="s">
        <v>78</v>
      </c>
      <c r="G13" t="s">
        <v>95</v>
      </c>
      <c r="H13" t="s">
        <v>106</v>
      </c>
      <c r="I13" t="s">
        <v>107</v>
      </c>
      <c r="J13" t="s">
        <v>117</v>
      </c>
      <c r="K13" t="s">
        <v>93</v>
      </c>
      <c r="L13" t="s">
        <v>93</v>
      </c>
      <c r="M13">
        <v>2017</v>
      </c>
      <c r="N13" t="s">
        <v>99</v>
      </c>
      <c r="O13">
        <v>2017</v>
      </c>
      <c r="P13">
        <v>6</v>
      </c>
      <c r="Q13">
        <v>3629367</v>
      </c>
      <c r="R13" t="s">
        <v>165</v>
      </c>
    </row>
    <row r="14" spans="1:18" x14ac:dyDescent="0.2">
      <c r="A14" s="63" t="s">
        <v>104</v>
      </c>
      <c r="B14" s="60">
        <v>3121785776</v>
      </c>
      <c r="D14" t="s">
        <v>93</v>
      </c>
      <c r="E14" t="s">
        <v>93</v>
      </c>
      <c r="F14" t="s">
        <v>94</v>
      </c>
      <c r="G14" t="s">
        <v>95</v>
      </c>
      <c r="H14" t="s">
        <v>106</v>
      </c>
      <c r="I14" t="s">
        <v>120</v>
      </c>
      <c r="J14" t="s">
        <v>121</v>
      </c>
      <c r="K14" t="s">
        <v>93</v>
      </c>
      <c r="L14" t="s">
        <v>93</v>
      </c>
      <c r="M14">
        <v>2017</v>
      </c>
      <c r="N14" t="s">
        <v>99</v>
      </c>
      <c r="O14">
        <v>2017</v>
      </c>
      <c r="P14">
        <v>7</v>
      </c>
      <c r="Q14">
        <v>129295</v>
      </c>
      <c r="R14" t="s">
        <v>165</v>
      </c>
    </row>
    <row r="15" spans="1:18" x14ac:dyDescent="0.2">
      <c r="A15" s="61" t="s">
        <v>115</v>
      </c>
      <c r="B15" s="60">
        <v>3627330728</v>
      </c>
      <c r="D15" t="s">
        <v>93</v>
      </c>
      <c r="E15" t="s">
        <v>93</v>
      </c>
      <c r="F15" t="s">
        <v>78</v>
      </c>
      <c r="G15" t="s">
        <v>95</v>
      </c>
      <c r="H15" t="s">
        <v>106</v>
      </c>
      <c r="I15" t="s">
        <v>120</v>
      </c>
      <c r="J15" t="s">
        <v>121</v>
      </c>
      <c r="K15" t="s">
        <v>93</v>
      </c>
      <c r="L15" t="s">
        <v>93</v>
      </c>
      <c r="M15">
        <v>2017</v>
      </c>
      <c r="N15" t="s">
        <v>99</v>
      </c>
      <c r="O15">
        <v>2017</v>
      </c>
      <c r="P15">
        <v>7</v>
      </c>
      <c r="Q15">
        <v>11156887</v>
      </c>
      <c r="R15" t="s">
        <v>165</v>
      </c>
    </row>
    <row r="16" spans="1:18" x14ac:dyDescent="0.2">
      <c r="A16" s="63" t="s">
        <v>99</v>
      </c>
      <c r="B16" s="60">
        <v>3469328469</v>
      </c>
      <c r="D16" t="s">
        <v>93</v>
      </c>
      <c r="E16" t="s">
        <v>93</v>
      </c>
      <c r="F16" t="s">
        <v>94</v>
      </c>
      <c r="G16" t="s">
        <v>95</v>
      </c>
      <c r="H16" t="s">
        <v>106</v>
      </c>
      <c r="I16" t="s">
        <v>113</v>
      </c>
      <c r="J16" t="s">
        <v>122</v>
      </c>
      <c r="K16" t="s">
        <v>93</v>
      </c>
      <c r="L16" t="s">
        <v>93</v>
      </c>
      <c r="M16">
        <v>2017</v>
      </c>
      <c r="N16" t="s">
        <v>99</v>
      </c>
      <c r="O16">
        <v>2017</v>
      </c>
      <c r="P16">
        <v>8</v>
      </c>
      <c r="Q16">
        <v>2587986</v>
      </c>
      <c r="R16" t="s">
        <v>165</v>
      </c>
    </row>
    <row r="17" spans="1:18" x14ac:dyDescent="0.2">
      <c r="A17" s="63" t="s">
        <v>104</v>
      </c>
      <c r="B17" s="60">
        <v>158002259</v>
      </c>
      <c r="D17" t="s">
        <v>93</v>
      </c>
      <c r="E17" t="s">
        <v>93</v>
      </c>
      <c r="F17" t="s">
        <v>78</v>
      </c>
      <c r="G17" t="s">
        <v>95</v>
      </c>
      <c r="H17" t="s">
        <v>106</v>
      </c>
      <c r="I17" t="s">
        <v>113</v>
      </c>
      <c r="J17" t="s">
        <v>122</v>
      </c>
      <c r="K17" t="s">
        <v>93</v>
      </c>
      <c r="L17" t="s">
        <v>93</v>
      </c>
      <c r="M17">
        <v>2017</v>
      </c>
      <c r="N17" t="s">
        <v>99</v>
      </c>
      <c r="O17">
        <v>2017</v>
      </c>
      <c r="P17">
        <v>8</v>
      </c>
      <c r="Q17">
        <v>438377977</v>
      </c>
      <c r="R17" t="s">
        <v>165</v>
      </c>
    </row>
    <row r="18" spans="1:18" x14ac:dyDescent="0.2">
      <c r="A18" s="61" t="s">
        <v>116</v>
      </c>
      <c r="B18" s="60">
        <v>79943962384</v>
      </c>
      <c r="D18" t="s">
        <v>93</v>
      </c>
      <c r="E18" t="s">
        <v>93</v>
      </c>
      <c r="F18" t="s">
        <v>94</v>
      </c>
      <c r="G18" t="s">
        <v>95</v>
      </c>
      <c r="H18" t="s">
        <v>106</v>
      </c>
      <c r="I18" t="s">
        <v>113</v>
      </c>
      <c r="J18" t="s">
        <v>124</v>
      </c>
      <c r="K18" t="s">
        <v>93</v>
      </c>
      <c r="L18" t="s">
        <v>93</v>
      </c>
      <c r="M18">
        <v>2017</v>
      </c>
      <c r="N18" t="s">
        <v>99</v>
      </c>
      <c r="O18">
        <v>2017</v>
      </c>
      <c r="P18">
        <v>9</v>
      </c>
      <c r="Q18">
        <v>11413758</v>
      </c>
      <c r="R18" t="s">
        <v>165</v>
      </c>
    </row>
    <row r="19" spans="1:18" x14ac:dyDescent="0.2">
      <c r="A19" s="63" t="s">
        <v>99</v>
      </c>
      <c r="B19" s="60">
        <v>28056158178</v>
      </c>
      <c r="D19" t="s">
        <v>93</v>
      </c>
      <c r="E19" t="s">
        <v>93</v>
      </c>
      <c r="F19" t="s">
        <v>78</v>
      </c>
      <c r="G19" t="s">
        <v>95</v>
      </c>
      <c r="H19" t="s">
        <v>106</v>
      </c>
      <c r="I19" t="s">
        <v>113</v>
      </c>
      <c r="J19" t="s">
        <v>124</v>
      </c>
      <c r="K19" t="s">
        <v>93</v>
      </c>
      <c r="L19" t="s">
        <v>93</v>
      </c>
      <c r="M19">
        <v>2017</v>
      </c>
      <c r="N19" t="s">
        <v>99</v>
      </c>
      <c r="O19">
        <v>2017</v>
      </c>
      <c r="P19">
        <v>9</v>
      </c>
      <c r="Q19">
        <v>1114695361</v>
      </c>
      <c r="R19" t="s">
        <v>165</v>
      </c>
    </row>
    <row r="20" spans="1:18" x14ac:dyDescent="0.2">
      <c r="A20" s="63" t="s">
        <v>104</v>
      </c>
      <c r="B20" s="60">
        <v>51887804206</v>
      </c>
      <c r="D20" t="s">
        <v>93</v>
      </c>
      <c r="E20" t="s">
        <v>93</v>
      </c>
      <c r="F20" t="s">
        <v>94</v>
      </c>
      <c r="G20" t="s">
        <v>95</v>
      </c>
      <c r="H20" t="s">
        <v>106</v>
      </c>
      <c r="I20" t="s">
        <v>97</v>
      </c>
      <c r="J20" t="s">
        <v>125</v>
      </c>
      <c r="K20" t="s">
        <v>93</v>
      </c>
      <c r="L20" t="s">
        <v>93</v>
      </c>
      <c r="M20">
        <v>2017</v>
      </c>
      <c r="N20" t="s">
        <v>99</v>
      </c>
      <c r="O20">
        <v>2017</v>
      </c>
      <c r="P20">
        <v>10</v>
      </c>
      <c r="Q20">
        <v>12605</v>
      </c>
      <c r="R20" t="s">
        <v>165</v>
      </c>
    </row>
    <row r="21" spans="1:18" x14ac:dyDescent="0.2">
      <c r="A21" s="61" t="s">
        <v>118</v>
      </c>
      <c r="B21" s="60">
        <v>384733602921</v>
      </c>
      <c r="D21" t="s">
        <v>93</v>
      </c>
      <c r="E21" t="s">
        <v>93</v>
      </c>
      <c r="F21" t="s">
        <v>78</v>
      </c>
      <c r="G21" t="s">
        <v>95</v>
      </c>
      <c r="H21" t="s">
        <v>106</v>
      </c>
      <c r="I21" t="s">
        <v>97</v>
      </c>
      <c r="J21" t="s">
        <v>125</v>
      </c>
      <c r="K21" t="s">
        <v>93</v>
      </c>
      <c r="L21" t="s">
        <v>93</v>
      </c>
      <c r="M21">
        <v>2017</v>
      </c>
      <c r="N21" t="s">
        <v>99</v>
      </c>
      <c r="O21">
        <v>2017</v>
      </c>
      <c r="P21">
        <v>10</v>
      </c>
      <c r="Q21">
        <v>1427913</v>
      </c>
      <c r="R21" t="s">
        <v>165</v>
      </c>
    </row>
    <row r="22" spans="1:18" x14ac:dyDescent="0.2">
      <c r="A22" s="63" t="s">
        <v>99</v>
      </c>
      <c r="B22" s="60">
        <v>165271502769</v>
      </c>
      <c r="D22" t="s">
        <v>93</v>
      </c>
      <c r="E22" t="s">
        <v>93</v>
      </c>
      <c r="F22" t="s">
        <v>94</v>
      </c>
      <c r="G22" t="s">
        <v>95</v>
      </c>
      <c r="H22" t="s">
        <v>106</v>
      </c>
      <c r="I22" t="s">
        <v>120</v>
      </c>
      <c r="J22" t="s">
        <v>126</v>
      </c>
      <c r="K22" t="s">
        <v>93</v>
      </c>
      <c r="L22" t="s">
        <v>93</v>
      </c>
      <c r="M22">
        <v>2017</v>
      </c>
      <c r="N22" t="s">
        <v>99</v>
      </c>
      <c r="O22">
        <v>2017</v>
      </c>
      <c r="P22">
        <v>11</v>
      </c>
      <c r="Q22">
        <v>4368566</v>
      </c>
      <c r="R22" t="s">
        <v>165</v>
      </c>
    </row>
    <row r="23" spans="1:18" x14ac:dyDescent="0.2">
      <c r="A23" s="63" t="s">
        <v>104</v>
      </c>
      <c r="B23" s="60">
        <v>219462100152</v>
      </c>
      <c r="D23" t="s">
        <v>93</v>
      </c>
      <c r="E23" t="s">
        <v>93</v>
      </c>
      <c r="F23" t="s">
        <v>78</v>
      </c>
      <c r="G23" t="s">
        <v>95</v>
      </c>
      <c r="H23" t="s">
        <v>106</v>
      </c>
      <c r="I23" t="s">
        <v>120</v>
      </c>
      <c r="J23" t="s">
        <v>126</v>
      </c>
      <c r="K23" t="s">
        <v>93</v>
      </c>
      <c r="L23" t="s">
        <v>93</v>
      </c>
      <c r="M23">
        <v>2017</v>
      </c>
      <c r="N23" t="s">
        <v>99</v>
      </c>
      <c r="O23">
        <v>2017</v>
      </c>
      <c r="P23">
        <v>11</v>
      </c>
      <c r="Q23">
        <v>449086385</v>
      </c>
      <c r="R23" t="s">
        <v>165</v>
      </c>
    </row>
    <row r="24" spans="1:18" x14ac:dyDescent="0.2">
      <c r="A24" s="61" t="s">
        <v>119</v>
      </c>
      <c r="B24" s="60">
        <v>52756373773</v>
      </c>
      <c r="D24" t="s">
        <v>93</v>
      </c>
      <c r="E24" t="s">
        <v>93</v>
      </c>
      <c r="F24" t="s">
        <v>94</v>
      </c>
      <c r="G24" t="s">
        <v>95</v>
      </c>
      <c r="H24" t="s">
        <v>96</v>
      </c>
      <c r="I24" t="s">
        <v>113</v>
      </c>
      <c r="J24" t="s">
        <v>127</v>
      </c>
      <c r="K24" t="s">
        <v>93</v>
      </c>
      <c r="L24" t="s">
        <v>93</v>
      </c>
      <c r="M24">
        <v>2017</v>
      </c>
      <c r="N24" t="s">
        <v>99</v>
      </c>
      <c r="O24">
        <v>2017</v>
      </c>
      <c r="P24">
        <v>12</v>
      </c>
      <c r="Q24">
        <v>29281</v>
      </c>
      <c r="R24" t="s">
        <v>165</v>
      </c>
    </row>
    <row r="25" spans="1:18" x14ac:dyDescent="0.2">
      <c r="A25" s="63" t="s">
        <v>99</v>
      </c>
      <c r="B25" s="60">
        <v>28307796863</v>
      </c>
      <c r="D25" t="s">
        <v>93</v>
      </c>
      <c r="E25" t="s">
        <v>93</v>
      </c>
      <c r="F25" t="s">
        <v>78</v>
      </c>
      <c r="G25" t="s">
        <v>95</v>
      </c>
      <c r="H25" t="s">
        <v>96</v>
      </c>
      <c r="I25" t="s">
        <v>113</v>
      </c>
      <c r="J25" t="s">
        <v>127</v>
      </c>
      <c r="K25" t="s">
        <v>93</v>
      </c>
      <c r="L25" t="s">
        <v>93</v>
      </c>
      <c r="M25">
        <v>2017</v>
      </c>
      <c r="N25" t="s">
        <v>99</v>
      </c>
      <c r="O25">
        <v>2017</v>
      </c>
      <c r="P25">
        <v>12</v>
      </c>
      <c r="Q25">
        <v>1636695</v>
      </c>
      <c r="R25" t="s">
        <v>165</v>
      </c>
    </row>
    <row r="26" spans="1:18" x14ac:dyDescent="0.2">
      <c r="A26" s="63" t="s">
        <v>104</v>
      </c>
      <c r="B26" s="60">
        <v>24448576910</v>
      </c>
      <c r="D26" t="s">
        <v>93</v>
      </c>
      <c r="E26" t="s">
        <v>93</v>
      </c>
      <c r="F26" t="s">
        <v>94</v>
      </c>
      <c r="G26" t="s">
        <v>95</v>
      </c>
      <c r="H26" t="s">
        <v>106</v>
      </c>
      <c r="I26" t="s">
        <v>113</v>
      </c>
      <c r="J26" t="s">
        <v>127</v>
      </c>
      <c r="K26" t="s">
        <v>93</v>
      </c>
      <c r="L26" t="s">
        <v>93</v>
      </c>
      <c r="M26">
        <v>2017</v>
      </c>
      <c r="N26" t="s">
        <v>99</v>
      </c>
      <c r="O26">
        <v>2017</v>
      </c>
      <c r="P26">
        <v>13</v>
      </c>
      <c r="Q26">
        <v>1236393</v>
      </c>
      <c r="R26" t="s">
        <v>165</v>
      </c>
    </row>
    <row r="27" spans="1:18" x14ac:dyDescent="0.2">
      <c r="A27" s="61" t="s">
        <v>105</v>
      </c>
      <c r="B27" s="60">
        <v>557033857620</v>
      </c>
      <c r="D27" t="s">
        <v>93</v>
      </c>
      <c r="E27" t="s">
        <v>93</v>
      </c>
      <c r="F27" t="s">
        <v>78</v>
      </c>
      <c r="G27" t="s">
        <v>95</v>
      </c>
      <c r="H27" t="s">
        <v>106</v>
      </c>
      <c r="I27" t="s">
        <v>113</v>
      </c>
      <c r="J27" t="s">
        <v>127</v>
      </c>
      <c r="K27" t="s">
        <v>93</v>
      </c>
      <c r="L27" t="s">
        <v>93</v>
      </c>
      <c r="M27">
        <v>2017</v>
      </c>
      <c r="N27" t="s">
        <v>99</v>
      </c>
      <c r="O27">
        <v>2017</v>
      </c>
      <c r="P27">
        <v>13</v>
      </c>
      <c r="Q27">
        <v>24058683</v>
      </c>
      <c r="R27" t="s">
        <v>165</v>
      </c>
    </row>
    <row r="28" spans="1:18" x14ac:dyDescent="0.2">
      <c r="D28" t="s">
        <v>93</v>
      </c>
      <c r="E28" t="s">
        <v>93</v>
      </c>
      <c r="F28" t="s">
        <v>94</v>
      </c>
      <c r="G28" t="s">
        <v>95</v>
      </c>
      <c r="H28" t="s">
        <v>129</v>
      </c>
      <c r="I28" t="s">
        <v>120</v>
      </c>
      <c r="J28" t="s">
        <v>130</v>
      </c>
      <c r="K28" t="s">
        <v>93</v>
      </c>
      <c r="L28" t="s">
        <v>93</v>
      </c>
      <c r="M28">
        <v>2017</v>
      </c>
      <c r="N28" t="s">
        <v>99</v>
      </c>
      <c r="O28">
        <v>2017</v>
      </c>
      <c r="P28">
        <v>14</v>
      </c>
      <c r="Q28">
        <v>883505</v>
      </c>
      <c r="R28" t="s">
        <v>165</v>
      </c>
    </row>
    <row r="29" spans="1:18" x14ac:dyDescent="0.2">
      <c r="D29" t="s">
        <v>93</v>
      </c>
      <c r="E29" t="s">
        <v>93</v>
      </c>
      <c r="F29" t="s">
        <v>78</v>
      </c>
      <c r="G29" t="s">
        <v>95</v>
      </c>
      <c r="H29" t="s">
        <v>129</v>
      </c>
      <c r="I29" t="s">
        <v>120</v>
      </c>
      <c r="J29" t="s">
        <v>130</v>
      </c>
      <c r="K29" t="s">
        <v>93</v>
      </c>
      <c r="L29" t="s">
        <v>93</v>
      </c>
      <c r="M29">
        <v>2017</v>
      </c>
      <c r="N29" t="s">
        <v>99</v>
      </c>
      <c r="O29">
        <v>2017</v>
      </c>
      <c r="P29">
        <v>14</v>
      </c>
      <c r="Q29">
        <v>195123680</v>
      </c>
      <c r="R29" t="s">
        <v>165</v>
      </c>
    </row>
    <row r="30" spans="1:18" x14ac:dyDescent="0.2">
      <c r="D30" t="s">
        <v>93</v>
      </c>
      <c r="E30" t="s">
        <v>93</v>
      </c>
      <c r="F30" t="s">
        <v>94</v>
      </c>
      <c r="G30" t="s">
        <v>95</v>
      </c>
      <c r="H30" t="s">
        <v>106</v>
      </c>
      <c r="I30" t="s">
        <v>120</v>
      </c>
      <c r="J30" t="s">
        <v>130</v>
      </c>
      <c r="K30" t="s">
        <v>93</v>
      </c>
      <c r="L30" t="s">
        <v>93</v>
      </c>
      <c r="M30">
        <v>2017</v>
      </c>
      <c r="N30" t="s">
        <v>99</v>
      </c>
      <c r="O30">
        <v>2017</v>
      </c>
      <c r="P30">
        <v>15</v>
      </c>
      <c r="Q30">
        <v>7258</v>
      </c>
      <c r="R30" t="s">
        <v>165</v>
      </c>
    </row>
    <row r="31" spans="1:18" x14ac:dyDescent="0.2">
      <c r="D31" t="s">
        <v>93</v>
      </c>
      <c r="E31" t="s">
        <v>93</v>
      </c>
      <c r="F31" t="s">
        <v>78</v>
      </c>
      <c r="G31" t="s">
        <v>95</v>
      </c>
      <c r="H31" t="s">
        <v>106</v>
      </c>
      <c r="I31" t="s">
        <v>120</v>
      </c>
      <c r="J31" t="s">
        <v>130</v>
      </c>
      <c r="K31" t="s">
        <v>93</v>
      </c>
      <c r="L31" t="s">
        <v>93</v>
      </c>
      <c r="M31">
        <v>2017</v>
      </c>
      <c r="N31" t="s">
        <v>99</v>
      </c>
      <c r="O31">
        <v>2017</v>
      </c>
      <c r="P31">
        <v>15</v>
      </c>
      <c r="Q31">
        <v>770835</v>
      </c>
      <c r="R31" t="s">
        <v>165</v>
      </c>
    </row>
    <row r="32" spans="1:18" x14ac:dyDescent="0.2">
      <c r="D32" t="s">
        <v>93</v>
      </c>
      <c r="E32" t="s">
        <v>93</v>
      </c>
      <c r="F32" t="s">
        <v>94</v>
      </c>
      <c r="G32" t="s">
        <v>95</v>
      </c>
      <c r="H32" t="s">
        <v>96</v>
      </c>
      <c r="I32" t="s">
        <v>120</v>
      </c>
      <c r="J32" t="s">
        <v>131</v>
      </c>
      <c r="K32" t="s">
        <v>93</v>
      </c>
      <c r="L32" t="s">
        <v>93</v>
      </c>
      <c r="M32">
        <v>2017</v>
      </c>
      <c r="N32" t="s">
        <v>99</v>
      </c>
      <c r="O32">
        <v>2017</v>
      </c>
      <c r="P32">
        <v>16</v>
      </c>
      <c r="Q32">
        <v>19937</v>
      </c>
      <c r="R32" t="s">
        <v>165</v>
      </c>
    </row>
    <row r="33" spans="4:18" x14ac:dyDescent="0.2">
      <c r="D33" t="s">
        <v>93</v>
      </c>
      <c r="E33" t="s">
        <v>93</v>
      </c>
      <c r="F33" t="s">
        <v>78</v>
      </c>
      <c r="G33" t="s">
        <v>95</v>
      </c>
      <c r="H33" t="s">
        <v>96</v>
      </c>
      <c r="I33" t="s">
        <v>120</v>
      </c>
      <c r="J33" t="s">
        <v>131</v>
      </c>
      <c r="K33" t="s">
        <v>93</v>
      </c>
      <c r="L33" t="s">
        <v>93</v>
      </c>
      <c r="M33">
        <v>2017</v>
      </c>
      <c r="N33" t="s">
        <v>99</v>
      </c>
      <c r="O33">
        <v>2017</v>
      </c>
      <c r="P33">
        <v>16</v>
      </c>
      <c r="Q33">
        <v>6692554</v>
      </c>
      <c r="R33" t="s">
        <v>165</v>
      </c>
    </row>
    <row r="34" spans="4:18" x14ac:dyDescent="0.2">
      <c r="D34" t="s">
        <v>93</v>
      </c>
      <c r="E34" t="s">
        <v>93</v>
      </c>
      <c r="F34" t="s">
        <v>94</v>
      </c>
      <c r="G34" t="s">
        <v>95</v>
      </c>
      <c r="H34" t="s">
        <v>129</v>
      </c>
      <c r="I34" t="s">
        <v>120</v>
      </c>
      <c r="J34" t="s">
        <v>131</v>
      </c>
      <c r="K34" t="s">
        <v>93</v>
      </c>
      <c r="L34" t="s">
        <v>93</v>
      </c>
      <c r="M34">
        <v>2017</v>
      </c>
      <c r="N34" t="s">
        <v>99</v>
      </c>
      <c r="O34">
        <v>2017</v>
      </c>
      <c r="P34">
        <v>17</v>
      </c>
      <c r="Q34">
        <v>25878</v>
      </c>
      <c r="R34" t="s">
        <v>165</v>
      </c>
    </row>
    <row r="35" spans="4:18" x14ac:dyDescent="0.2">
      <c r="D35" t="s">
        <v>93</v>
      </c>
      <c r="E35" t="s">
        <v>93</v>
      </c>
      <c r="F35" t="s">
        <v>78</v>
      </c>
      <c r="G35" t="s">
        <v>95</v>
      </c>
      <c r="H35" t="s">
        <v>129</v>
      </c>
      <c r="I35" t="s">
        <v>120</v>
      </c>
      <c r="J35" t="s">
        <v>131</v>
      </c>
      <c r="K35" t="s">
        <v>93</v>
      </c>
      <c r="L35" t="s">
        <v>93</v>
      </c>
      <c r="M35">
        <v>2017</v>
      </c>
      <c r="N35" t="s">
        <v>99</v>
      </c>
      <c r="O35">
        <v>2017</v>
      </c>
      <c r="P35">
        <v>17</v>
      </c>
      <c r="Q35">
        <v>6747054</v>
      </c>
      <c r="R35" t="s">
        <v>165</v>
      </c>
    </row>
    <row r="36" spans="4:18" x14ac:dyDescent="0.2">
      <c r="D36" t="s">
        <v>93</v>
      </c>
      <c r="E36" t="s">
        <v>93</v>
      </c>
      <c r="F36" t="s">
        <v>94</v>
      </c>
      <c r="G36" t="s">
        <v>95</v>
      </c>
      <c r="H36" t="s">
        <v>106</v>
      </c>
      <c r="I36" t="s">
        <v>133</v>
      </c>
      <c r="J36" t="s">
        <v>134</v>
      </c>
      <c r="K36" t="s">
        <v>93</v>
      </c>
      <c r="L36" t="s">
        <v>93</v>
      </c>
      <c r="M36">
        <v>2017</v>
      </c>
      <c r="N36" t="s">
        <v>99</v>
      </c>
      <c r="O36">
        <v>2017</v>
      </c>
      <c r="P36">
        <v>18</v>
      </c>
      <c r="Q36">
        <v>174968</v>
      </c>
      <c r="R36" t="s">
        <v>165</v>
      </c>
    </row>
    <row r="37" spans="4:18" x14ac:dyDescent="0.2">
      <c r="D37" t="s">
        <v>93</v>
      </c>
      <c r="E37" t="s">
        <v>93</v>
      </c>
      <c r="F37" t="s">
        <v>78</v>
      </c>
      <c r="G37" t="s">
        <v>95</v>
      </c>
      <c r="H37" t="s">
        <v>106</v>
      </c>
      <c r="I37" t="s">
        <v>133</v>
      </c>
      <c r="J37" t="s">
        <v>134</v>
      </c>
      <c r="K37" t="s">
        <v>93</v>
      </c>
      <c r="L37" t="s">
        <v>93</v>
      </c>
      <c r="M37">
        <v>2017</v>
      </c>
      <c r="N37" t="s">
        <v>99</v>
      </c>
      <c r="O37">
        <v>2017</v>
      </c>
      <c r="P37">
        <v>18</v>
      </c>
      <c r="Q37">
        <v>26234403</v>
      </c>
      <c r="R37" t="s">
        <v>165</v>
      </c>
    </row>
    <row r="38" spans="4:18" x14ac:dyDescent="0.2">
      <c r="D38" t="s">
        <v>93</v>
      </c>
      <c r="E38" t="s">
        <v>93</v>
      </c>
      <c r="F38" t="s">
        <v>94</v>
      </c>
      <c r="G38" t="s">
        <v>95</v>
      </c>
      <c r="H38" t="s">
        <v>129</v>
      </c>
      <c r="I38" t="s">
        <v>120</v>
      </c>
      <c r="J38" t="s">
        <v>135</v>
      </c>
      <c r="K38" t="s">
        <v>93</v>
      </c>
      <c r="L38" t="s">
        <v>93</v>
      </c>
      <c r="M38">
        <v>2017</v>
      </c>
      <c r="N38" t="s">
        <v>99</v>
      </c>
      <c r="O38">
        <v>2017</v>
      </c>
      <c r="P38">
        <v>19</v>
      </c>
      <c r="Q38">
        <v>3801424</v>
      </c>
      <c r="R38" t="s">
        <v>165</v>
      </c>
    </row>
    <row r="39" spans="4:18" x14ac:dyDescent="0.2">
      <c r="D39" t="s">
        <v>93</v>
      </c>
      <c r="E39" t="s">
        <v>93</v>
      </c>
      <c r="F39" t="s">
        <v>78</v>
      </c>
      <c r="G39" t="s">
        <v>95</v>
      </c>
      <c r="H39" t="s">
        <v>129</v>
      </c>
      <c r="I39" t="s">
        <v>120</v>
      </c>
      <c r="J39" t="s">
        <v>135</v>
      </c>
      <c r="K39" t="s">
        <v>93</v>
      </c>
      <c r="L39" t="s">
        <v>93</v>
      </c>
      <c r="M39">
        <v>2017</v>
      </c>
      <c r="N39" t="s">
        <v>99</v>
      </c>
      <c r="O39">
        <v>2017</v>
      </c>
      <c r="P39">
        <v>19</v>
      </c>
      <c r="Q39">
        <v>170226779</v>
      </c>
      <c r="R39" t="s">
        <v>165</v>
      </c>
    </row>
    <row r="40" spans="4:18" x14ac:dyDescent="0.2">
      <c r="D40" t="s">
        <v>93</v>
      </c>
      <c r="E40" t="s">
        <v>93</v>
      </c>
      <c r="F40" t="s">
        <v>94</v>
      </c>
      <c r="G40" t="s">
        <v>95</v>
      </c>
      <c r="H40" t="s">
        <v>129</v>
      </c>
      <c r="I40" t="s">
        <v>133</v>
      </c>
      <c r="J40" t="s">
        <v>135</v>
      </c>
      <c r="K40" t="s">
        <v>93</v>
      </c>
      <c r="L40" t="s">
        <v>93</v>
      </c>
      <c r="M40">
        <v>2017</v>
      </c>
      <c r="N40" t="s">
        <v>99</v>
      </c>
      <c r="O40">
        <v>2017</v>
      </c>
      <c r="P40">
        <v>20</v>
      </c>
      <c r="Q40">
        <v>124362</v>
      </c>
      <c r="R40" t="s">
        <v>165</v>
      </c>
    </row>
    <row r="41" spans="4:18" x14ac:dyDescent="0.2">
      <c r="D41" t="s">
        <v>93</v>
      </c>
      <c r="E41" t="s">
        <v>93</v>
      </c>
      <c r="F41" t="s">
        <v>78</v>
      </c>
      <c r="G41" t="s">
        <v>95</v>
      </c>
      <c r="H41" t="s">
        <v>129</v>
      </c>
      <c r="I41" t="s">
        <v>133</v>
      </c>
      <c r="J41" t="s">
        <v>135</v>
      </c>
      <c r="K41" t="s">
        <v>93</v>
      </c>
      <c r="L41" t="s">
        <v>93</v>
      </c>
      <c r="M41">
        <v>2017</v>
      </c>
      <c r="N41" t="s">
        <v>99</v>
      </c>
      <c r="O41">
        <v>2017</v>
      </c>
      <c r="P41">
        <v>20</v>
      </c>
      <c r="Q41">
        <v>374762647</v>
      </c>
      <c r="R41" t="s">
        <v>165</v>
      </c>
    </row>
    <row r="42" spans="4:18" x14ac:dyDescent="0.2">
      <c r="D42" t="s">
        <v>93</v>
      </c>
      <c r="E42" t="s">
        <v>93</v>
      </c>
      <c r="F42" t="s">
        <v>94</v>
      </c>
      <c r="G42" t="s">
        <v>95</v>
      </c>
      <c r="H42" t="s">
        <v>106</v>
      </c>
      <c r="I42" t="s">
        <v>97</v>
      </c>
      <c r="J42" t="s">
        <v>136</v>
      </c>
      <c r="K42" t="s">
        <v>93</v>
      </c>
      <c r="L42" t="s">
        <v>93</v>
      </c>
      <c r="M42">
        <v>2017</v>
      </c>
      <c r="N42" t="s">
        <v>99</v>
      </c>
      <c r="O42">
        <v>2017</v>
      </c>
      <c r="P42">
        <v>21</v>
      </c>
      <c r="Q42">
        <v>5699139</v>
      </c>
      <c r="R42" t="s">
        <v>165</v>
      </c>
    </row>
    <row r="43" spans="4:18" x14ac:dyDescent="0.2">
      <c r="D43" t="s">
        <v>93</v>
      </c>
      <c r="E43" t="s">
        <v>93</v>
      </c>
      <c r="F43" t="s">
        <v>78</v>
      </c>
      <c r="G43" t="s">
        <v>95</v>
      </c>
      <c r="H43" t="s">
        <v>106</v>
      </c>
      <c r="I43" t="s">
        <v>97</v>
      </c>
      <c r="J43" t="s">
        <v>136</v>
      </c>
      <c r="K43" t="s">
        <v>93</v>
      </c>
      <c r="L43" t="s">
        <v>93</v>
      </c>
      <c r="M43">
        <v>2017</v>
      </c>
      <c r="N43" t="s">
        <v>99</v>
      </c>
      <c r="O43">
        <v>2017</v>
      </c>
      <c r="P43">
        <v>21</v>
      </c>
      <c r="Q43">
        <v>1387679018</v>
      </c>
      <c r="R43" t="s">
        <v>165</v>
      </c>
    </row>
    <row r="44" spans="4:18" x14ac:dyDescent="0.2">
      <c r="D44" t="s">
        <v>93</v>
      </c>
      <c r="E44" t="s">
        <v>93</v>
      </c>
      <c r="F44" t="s">
        <v>94</v>
      </c>
      <c r="G44" t="s">
        <v>95</v>
      </c>
      <c r="H44" t="s">
        <v>106</v>
      </c>
      <c r="I44" t="s">
        <v>107</v>
      </c>
      <c r="J44" t="s">
        <v>137</v>
      </c>
      <c r="K44" t="s">
        <v>93</v>
      </c>
      <c r="L44" t="s">
        <v>93</v>
      </c>
      <c r="M44">
        <v>2017</v>
      </c>
      <c r="N44" t="s">
        <v>99</v>
      </c>
      <c r="O44">
        <v>2017</v>
      </c>
      <c r="P44">
        <v>22</v>
      </c>
      <c r="Q44">
        <v>5983669</v>
      </c>
      <c r="R44" t="s">
        <v>165</v>
      </c>
    </row>
    <row r="45" spans="4:18" x14ac:dyDescent="0.2">
      <c r="D45" t="s">
        <v>93</v>
      </c>
      <c r="E45" t="s">
        <v>93</v>
      </c>
      <c r="F45" t="s">
        <v>78</v>
      </c>
      <c r="G45" t="s">
        <v>95</v>
      </c>
      <c r="H45" t="s">
        <v>106</v>
      </c>
      <c r="I45" t="s">
        <v>107</v>
      </c>
      <c r="J45" t="s">
        <v>137</v>
      </c>
      <c r="K45" t="s">
        <v>93</v>
      </c>
      <c r="L45" t="s">
        <v>93</v>
      </c>
      <c r="M45">
        <v>2017</v>
      </c>
      <c r="N45" t="s">
        <v>99</v>
      </c>
      <c r="O45">
        <v>2017</v>
      </c>
      <c r="P45">
        <v>22</v>
      </c>
      <c r="Q45">
        <v>896585639</v>
      </c>
      <c r="R45" t="s">
        <v>165</v>
      </c>
    </row>
    <row r="46" spans="4:18" x14ac:dyDescent="0.2">
      <c r="D46" t="s">
        <v>93</v>
      </c>
      <c r="E46" t="s">
        <v>93</v>
      </c>
      <c r="F46" t="s">
        <v>94</v>
      </c>
      <c r="G46" t="s">
        <v>95</v>
      </c>
      <c r="H46" t="s">
        <v>106</v>
      </c>
      <c r="I46" t="s">
        <v>113</v>
      </c>
      <c r="J46" t="s">
        <v>138</v>
      </c>
      <c r="K46" t="s">
        <v>93</v>
      </c>
      <c r="L46" t="s">
        <v>93</v>
      </c>
      <c r="M46">
        <v>2017</v>
      </c>
      <c r="N46" t="s">
        <v>99</v>
      </c>
      <c r="O46">
        <v>2017</v>
      </c>
      <c r="P46">
        <v>23</v>
      </c>
      <c r="Q46">
        <v>23654</v>
      </c>
      <c r="R46" t="s">
        <v>165</v>
      </c>
    </row>
    <row r="47" spans="4:18" x14ac:dyDescent="0.2">
      <c r="D47" t="s">
        <v>93</v>
      </c>
      <c r="E47" t="s">
        <v>93</v>
      </c>
      <c r="F47" t="s">
        <v>78</v>
      </c>
      <c r="G47" t="s">
        <v>95</v>
      </c>
      <c r="H47" t="s">
        <v>106</v>
      </c>
      <c r="I47" t="s">
        <v>113</v>
      </c>
      <c r="J47" t="s">
        <v>138</v>
      </c>
      <c r="K47" t="s">
        <v>93</v>
      </c>
      <c r="L47" t="s">
        <v>93</v>
      </c>
      <c r="M47">
        <v>2017</v>
      </c>
      <c r="N47" t="s">
        <v>99</v>
      </c>
      <c r="O47">
        <v>2017</v>
      </c>
      <c r="P47">
        <v>23</v>
      </c>
      <c r="Q47">
        <v>418743</v>
      </c>
      <c r="R47" t="s">
        <v>165</v>
      </c>
    </row>
    <row r="48" spans="4:18" x14ac:dyDescent="0.2">
      <c r="D48" t="s">
        <v>93</v>
      </c>
      <c r="E48" t="s">
        <v>93</v>
      </c>
      <c r="F48" t="s">
        <v>94</v>
      </c>
      <c r="G48" t="s">
        <v>95</v>
      </c>
      <c r="H48" t="s">
        <v>106</v>
      </c>
      <c r="I48" t="s">
        <v>120</v>
      </c>
      <c r="J48" t="s">
        <v>139</v>
      </c>
      <c r="K48" t="s">
        <v>93</v>
      </c>
      <c r="L48" t="s">
        <v>93</v>
      </c>
      <c r="M48">
        <v>2017</v>
      </c>
      <c r="N48" t="s">
        <v>99</v>
      </c>
      <c r="O48">
        <v>2017</v>
      </c>
      <c r="P48">
        <v>24</v>
      </c>
      <c r="Q48">
        <v>21775</v>
      </c>
      <c r="R48" t="s">
        <v>165</v>
      </c>
    </row>
    <row r="49" spans="4:18" x14ac:dyDescent="0.2">
      <c r="D49" t="s">
        <v>93</v>
      </c>
      <c r="E49" t="s">
        <v>93</v>
      </c>
      <c r="F49" t="s">
        <v>78</v>
      </c>
      <c r="G49" t="s">
        <v>95</v>
      </c>
      <c r="H49" t="s">
        <v>106</v>
      </c>
      <c r="I49" t="s">
        <v>120</v>
      </c>
      <c r="J49" t="s">
        <v>139</v>
      </c>
      <c r="K49" t="s">
        <v>93</v>
      </c>
      <c r="L49" t="s">
        <v>93</v>
      </c>
      <c r="M49">
        <v>2017</v>
      </c>
      <c r="N49" t="s">
        <v>99</v>
      </c>
      <c r="O49">
        <v>2017</v>
      </c>
      <c r="P49">
        <v>24</v>
      </c>
      <c r="Q49">
        <v>2914620</v>
      </c>
      <c r="R49" t="s">
        <v>165</v>
      </c>
    </row>
    <row r="50" spans="4:18" x14ac:dyDescent="0.2">
      <c r="D50" t="s">
        <v>93</v>
      </c>
      <c r="E50" t="s">
        <v>93</v>
      </c>
      <c r="F50" t="s">
        <v>94</v>
      </c>
      <c r="G50" t="s">
        <v>95</v>
      </c>
      <c r="H50" t="s">
        <v>106</v>
      </c>
      <c r="I50" t="s">
        <v>133</v>
      </c>
      <c r="J50" t="s">
        <v>140</v>
      </c>
      <c r="K50" t="s">
        <v>93</v>
      </c>
      <c r="L50" t="s">
        <v>93</v>
      </c>
      <c r="M50">
        <v>2017</v>
      </c>
      <c r="N50" t="s">
        <v>99</v>
      </c>
      <c r="O50">
        <v>2017</v>
      </c>
      <c r="P50">
        <v>25</v>
      </c>
      <c r="Q50">
        <v>165254</v>
      </c>
      <c r="R50" t="s">
        <v>165</v>
      </c>
    </row>
    <row r="51" spans="4:18" x14ac:dyDescent="0.2">
      <c r="D51" t="s">
        <v>93</v>
      </c>
      <c r="E51" t="s">
        <v>93</v>
      </c>
      <c r="F51" t="s">
        <v>78</v>
      </c>
      <c r="G51" t="s">
        <v>95</v>
      </c>
      <c r="H51" t="s">
        <v>106</v>
      </c>
      <c r="I51" t="s">
        <v>133</v>
      </c>
      <c r="J51" t="s">
        <v>140</v>
      </c>
      <c r="K51" t="s">
        <v>93</v>
      </c>
      <c r="L51" t="s">
        <v>93</v>
      </c>
      <c r="M51">
        <v>2017</v>
      </c>
      <c r="N51" t="s">
        <v>99</v>
      </c>
      <c r="O51">
        <v>2017</v>
      </c>
      <c r="P51">
        <v>25</v>
      </c>
      <c r="Q51">
        <v>16540068</v>
      </c>
      <c r="R51" t="s">
        <v>165</v>
      </c>
    </row>
    <row r="52" spans="4:18" x14ac:dyDescent="0.2">
      <c r="D52" t="s">
        <v>93</v>
      </c>
      <c r="E52" t="s">
        <v>93</v>
      </c>
      <c r="F52" t="s">
        <v>94</v>
      </c>
      <c r="G52" t="s">
        <v>95</v>
      </c>
      <c r="H52" t="s">
        <v>106</v>
      </c>
      <c r="I52" t="s">
        <v>120</v>
      </c>
      <c r="J52" t="s">
        <v>141</v>
      </c>
      <c r="K52" t="s">
        <v>93</v>
      </c>
      <c r="L52" t="s">
        <v>93</v>
      </c>
      <c r="M52">
        <v>2017</v>
      </c>
      <c r="N52" t="s">
        <v>99</v>
      </c>
      <c r="O52">
        <v>2017</v>
      </c>
      <c r="P52">
        <v>26</v>
      </c>
      <c r="Q52">
        <v>64479</v>
      </c>
      <c r="R52" t="s">
        <v>165</v>
      </c>
    </row>
    <row r="53" spans="4:18" x14ac:dyDescent="0.2">
      <c r="D53" t="s">
        <v>93</v>
      </c>
      <c r="E53" t="s">
        <v>93</v>
      </c>
      <c r="F53" t="s">
        <v>78</v>
      </c>
      <c r="G53" t="s">
        <v>95</v>
      </c>
      <c r="H53" t="s">
        <v>106</v>
      </c>
      <c r="I53" t="s">
        <v>120</v>
      </c>
      <c r="J53" t="s">
        <v>141</v>
      </c>
      <c r="K53" t="s">
        <v>93</v>
      </c>
      <c r="L53" t="s">
        <v>93</v>
      </c>
      <c r="M53">
        <v>2017</v>
      </c>
      <c r="N53" t="s">
        <v>99</v>
      </c>
      <c r="O53">
        <v>2017</v>
      </c>
      <c r="P53">
        <v>26</v>
      </c>
      <c r="Q53">
        <v>9741272</v>
      </c>
      <c r="R53" t="s">
        <v>165</v>
      </c>
    </row>
    <row r="54" spans="4:18" x14ac:dyDescent="0.2">
      <c r="D54" t="s">
        <v>93</v>
      </c>
      <c r="E54" t="s">
        <v>93</v>
      </c>
      <c r="F54" t="s">
        <v>94</v>
      </c>
      <c r="G54" t="s">
        <v>95</v>
      </c>
      <c r="H54" t="s">
        <v>106</v>
      </c>
      <c r="I54" t="s">
        <v>133</v>
      </c>
      <c r="J54" t="s">
        <v>141</v>
      </c>
      <c r="K54" t="s">
        <v>93</v>
      </c>
      <c r="L54" t="s">
        <v>93</v>
      </c>
      <c r="M54">
        <v>2017</v>
      </c>
      <c r="N54" t="s">
        <v>99</v>
      </c>
      <c r="O54">
        <v>2017</v>
      </c>
      <c r="P54">
        <v>27</v>
      </c>
      <c r="Q54">
        <v>13913815</v>
      </c>
      <c r="R54" t="s">
        <v>165</v>
      </c>
    </row>
    <row r="55" spans="4:18" x14ac:dyDescent="0.2">
      <c r="D55" t="s">
        <v>93</v>
      </c>
      <c r="E55" t="s">
        <v>93</v>
      </c>
      <c r="F55" t="s">
        <v>78</v>
      </c>
      <c r="G55" t="s">
        <v>95</v>
      </c>
      <c r="H55" t="s">
        <v>106</v>
      </c>
      <c r="I55" t="s">
        <v>133</v>
      </c>
      <c r="J55" t="s">
        <v>141</v>
      </c>
      <c r="K55" t="s">
        <v>93</v>
      </c>
      <c r="L55" t="s">
        <v>93</v>
      </c>
      <c r="M55">
        <v>2017</v>
      </c>
      <c r="N55" t="s">
        <v>99</v>
      </c>
      <c r="O55">
        <v>2017</v>
      </c>
      <c r="P55">
        <v>27</v>
      </c>
      <c r="Q55">
        <v>2140355850</v>
      </c>
      <c r="R55" t="s">
        <v>165</v>
      </c>
    </row>
    <row r="56" spans="4:18" x14ac:dyDescent="0.2">
      <c r="D56" t="s">
        <v>93</v>
      </c>
      <c r="E56" t="s">
        <v>93</v>
      </c>
      <c r="F56" t="s">
        <v>94</v>
      </c>
      <c r="G56" t="s">
        <v>95</v>
      </c>
      <c r="H56" t="s">
        <v>106</v>
      </c>
      <c r="I56" t="s">
        <v>107</v>
      </c>
      <c r="J56" t="s">
        <v>142</v>
      </c>
      <c r="K56" t="s">
        <v>93</v>
      </c>
      <c r="L56" t="s">
        <v>93</v>
      </c>
      <c r="M56">
        <v>2017</v>
      </c>
      <c r="N56" t="s">
        <v>99</v>
      </c>
      <c r="O56">
        <v>2017</v>
      </c>
      <c r="P56">
        <v>28</v>
      </c>
      <c r="Q56">
        <v>3254436</v>
      </c>
      <c r="R56" t="s">
        <v>165</v>
      </c>
    </row>
    <row r="57" spans="4:18" x14ac:dyDescent="0.2">
      <c r="D57" t="s">
        <v>93</v>
      </c>
      <c r="E57" t="s">
        <v>93</v>
      </c>
      <c r="F57" t="s">
        <v>78</v>
      </c>
      <c r="G57" t="s">
        <v>95</v>
      </c>
      <c r="H57" t="s">
        <v>106</v>
      </c>
      <c r="I57" t="s">
        <v>107</v>
      </c>
      <c r="J57" t="s">
        <v>142</v>
      </c>
      <c r="K57" t="s">
        <v>93</v>
      </c>
      <c r="L57" t="s">
        <v>93</v>
      </c>
      <c r="M57">
        <v>2017</v>
      </c>
      <c r="N57" t="s">
        <v>99</v>
      </c>
      <c r="O57">
        <v>2017</v>
      </c>
      <c r="P57">
        <v>28</v>
      </c>
      <c r="Q57">
        <v>586800339</v>
      </c>
      <c r="R57" t="s">
        <v>165</v>
      </c>
    </row>
    <row r="58" spans="4:18" x14ac:dyDescent="0.2">
      <c r="D58" t="s">
        <v>93</v>
      </c>
      <c r="E58" t="s">
        <v>93</v>
      </c>
      <c r="F58" t="s">
        <v>94</v>
      </c>
      <c r="G58" t="s">
        <v>95</v>
      </c>
      <c r="H58" t="s">
        <v>129</v>
      </c>
      <c r="I58" t="s">
        <v>120</v>
      </c>
      <c r="J58" t="s">
        <v>143</v>
      </c>
      <c r="K58" t="s">
        <v>93</v>
      </c>
      <c r="L58" t="s">
        <v>93</v>
      </c>
      <c r="M58">
        <v>2017</v>
      </c>
      <c r="N58" t="s">
        <v>99</v>
      </c>
      <c r="O58">
        <v>2017</v>
      </c>
      <c r="P58">
        <v>29</v>
      </c>
      <c r="Q58">
        <v>128366</v>
      </c>
      <c r="R58" t="s">
        <v>165</v>
      </c>
    </row>
    <row r="59" spans="4:18" x14ac:dyDescent="0.2">
      <c r="D59" t="s">
        <v>93</v>
      </c>
      <c r="E59" t="s">
        <v>93</v>
      </c>
      <c r="F59" t="s">
        <v>78</v>
      </c>
      <c r="G59" t="s">
        <v>95</v>
      </c>
      <c r="H59" t="s">
        <v>129</v>
      </c>
      <c r="I59" t="s">
        <v>120</v>
      </c>
      <c r="J59" t="s">
        <v>143</v>
      </c>
      <c r="K59" t="s">
        <v>93</v>
      </c>
      <c r="L59" t="s">
        <v>93</v>
      </c>
      <c r="M59">
        <v>2017</v>
      </c>
      <c r="N59" t="s">
        <v>99</v>
      </c>
      <c r="O59">
        <v>2017</v>
      </c>
      <c r="P59">
        <v>29</v>
      </c>
      <c r="Q59">
        <v>11557602</v>
      </c>
      <c r="R59" t="s">
        <v>165</v>
      </c>
    </row>
    <row r="60" spans="4:18" x14ac:dyDescent="0.2">
      <c r="D60" t="s">
        <v>93</v>
      </c>
      <c r="E60" t="s">
        <v>93</v>
      </c>
      <c r="F60" t="s">
        <v>94</v>
      </c>
      <c r="G60" t="s">
        <v>95</v>
      </c>
      <c r="H60" t="s">
        <v>106</v>
      </c>
      <c r="I60" t="s">
        <v>120</v>
      </c>
      <c r="J60" t="s">
        <v>143</v>
      </c>
      <c r="K60" t="s">
        <v>93</v>
      </c>
      <c r="L60" t="s">
        <v>93</v>
      </c>
      <c r="M60">
        <v>2017</v>
      </c>
      <c r="N60" t="s">
        <v>99</v>
      </c>
      <c r="O60">
        <v>2017</v>
      </c>
      <c r="P60">
        <v>30</v>
      </c>
      <c r="Q60">
        <v>89006</v>
      </c>
      <c r="R60" t="s">
        <v>165</v>
      </c>
    </row>
    <row r="61" spans="4:18" x14ac:dyDescent="0.2">
      <c r="D61" t="s">
        <v>93</v>
      </c>
      <c r="E61" t="s">
        <v>93</v>
      </c>
      <c r="F61" t="s">
        <v>78</v>
      </c>
      <c r="G61" t="s">
        <v>95</v>
      </c>
      <c r="H61" t="s">
        <v>106</v>
      </c>
      <c r="I61" t="s">
        <v>120</v>
      </c>
      <c r="J61" t="s">
        <v>143</v>
      </c>
      <c r="K61" t="s">
        <v>93</v>
      </c>
      <c r="L61" t="s">
        <v>93</v>
      </c>
      <c r="M61">
        <v>2017</v>
      </c>
      <c r="N61" t="s">
        <v>99</v>
      </c>
      <c r="O61">
        <v>2017</v>
      </c>
      <c r="P61">
        <v>30</v>
      </c>
      <c r="Q61">
        <v>31449867</v>
      </c>
      <c r="R61" t="s">
        <v>165</v>
      </c>
    </row>
    <row r="62" spans="4:18" x14ac:dyDescent="0.2">
      <c r="D62" t="s">
        <v>93</v>
      </c>
      <c r="E62" t="s">
        <v>93</v>
      </c>
      <c r="F62" t="s">
        <v>94</v>
      </c>
      <c r="G62" t="s">
        <v>95</v>
      </c>
      <c r="H62" t="s">
        <v>106</v>
      </c>
      <c r="I62" t="s">
        <v>107</v>
      </c>
      <c r="J62" t="s">
        <v>144</v>
      </c>
      <c r="K62" t="s">
        <v>93</v>
      </c>
      <c r="L62" t="s">
        <v>93</v>
      </c>
      <c r="M62">
        <v>2017</v>
      </c>
      <c r="N62" t="s">
        <v>99</v>
      </c>
      <c r="O62">
        <v>2017</v>
      </c>
      <c r="P62">
        <v>31</v>
      </c>
      <c r="Q62">
        <v>2130</v>
      </c>
      <c r="R62" t="s">
        <v>165</v>
      </c>
    </row>
    <row r="63" spans="4:18" x14ac:dyDescent="0.2">
      <c r="D63" t="s">
        <v>93</v>
      </c>
      <c r="E63" t="s">
        <v>93</v>
      </c>
      <c r="F63" t="s">
        <v>78</v>
      </c>
      <c r="G63" t="s">
        <v>95</v>
      </c>
      <c r="H63" t="s">
        <v>106</v>
      </c>
      <c r="I63" t="s">
        <v>107</v>
      </c>
      <c r="J63" t="s">
        <v>144</v>
      </c>
      <c r="K63" t="s">
        <v>93</v>
      </c>
      <c r="L63" t="s">
        <v>93</v>
      </c>
      <c r="M63">
        <v>2017</v>
      </c>
      <c r="N63" t="s">
        <v>99</v>
      </c>
      <c r="O63">
        <v>2017</v>
      </c>
      <c r="P63">
        <v>31</v>
      </c>
      <c r="Q63">
        <v>297559</v>
      </c>
      <c r="R63" t="s">
        <v>165</v>
      </c>
    </row>
    <row r="64" spans="4:18" x14ac:dyDescent="0.2">
      <c r="D64" t="s">
        <v>93</v>
      </c>
      <c r="E64" t="s">
        <v>93</v>
      </c>
      <c r="F64" t="s">
        <v>94</v>
      </c>
      <c r="G64" t="s">
        <v>95</v>
      </c>
      <c r="H64" t="s">
        <v>106</v>
      </c>
      <c r="I64" t="s">
        <v>107</v>
      </c>
      <c r="J64" t="s">
        <v>147</v>
      </c>
      <c r="K64" t="s">
        <v>93</v>
      </c>
      <c r="L64" t="s">
        <v>93</v>
      </c>
      <c r="M64">
        <v>2017</v>
      </c>
      <c r="N64" t="s">
        <v>99</v>
      </c>
      <c r="O64">
        <v>2017</v>
      </c>
      <c r="P64">
        <v>32</v>
      </c>
      <c r="Q64">
        <v>489632</v>
      </c>
      <c r="R64" t="s">
        <v>165</v>
      </c>
    </row>
    <row r="65" spans="4:18" x14ac:dyDescent="0.2">
      <c r="D65" t="s">
        <v>93</v>
      </c>
      <c r="E65" t="s">
        <v>93</v>
      </c>
      <c r="F65" t="s">
        <v>78</v>
      </c>
      <c r="G65" t="s">
        <v>95</v>
      </c>
      <c r="H65" t="s">
        <v>106</v>
      </c>
      <c r="I65" t="s">
        <v>107</v>
      </c>
      <c r="J65" t="s">
        <v>147</v>
      </c>
      <c r="K65" t="s">
        <v>93</v>
      </c>
      <c r="L65" t="s">
        <v>93</v>
      </c>
      <c r="M65">
        <v>2017</v>
      </c>
      <c r="N65" t="s">
        <v>99</v>
      </c>
      <c r="O65">
        <v>2017</v>
      </c>
      <c r="P65">
        <v>32</v>
      </c>
      <c r="Q65">
        <v>219651350</v>
      </c>
      <c r="R65" t="s">
        <v>165</v>
      </c>
    </row>
    <row r="66" spans="4:18" x14ac:dyDescent="0.2">
      <c r="D66" t="s">
        <v>93</v>
      </c>
      <c r="E66" t="s">
        <v>93</v>
      </c>
      <c r="F66" t="s">
        <v>94</v>
      </c>
      <c r="G66" t="s">
        <v>95</v>
      </c>
      <c r="H66" t="s">
        <v>106</v>
      </c>
      <c r="I66" t="s">
        <v>133</v>
      </c>
      <c r="J66" t="s">
        <v>148</v>
      </c>
      <c r="K66" t="s">
        <v>93</v>
      </c>
      <c r="L66" t="s">
        <v>93</v>
      </c>
      <c r="M66">
        <v>2017</v>
      </c>
      <c r="N66" t="s">
        <v>99</v>
      </c>
      <c r="O66">
        <v>2017</v>
      </c>
      <c r="P66">
        <v>33</v>
      </c>
      <c r="Q66">
        <v>11</v>
      </c>
      <c r="R66" t="s">
        <v>165</v>
      </c>
    </row>
    <row r="67" spans="4:18" x14ac:dyDescent="0.2">
      <c r="D67" t="s">
        <v>93</v>
      </c>
      <c r="E67" t="s">
        <v>93</v>
      </c>
      <c r="F67" t="s">
        <v>78</v>
      </c>
      <c r="G67" t="s">
        <v>95</v>
      </c>
      <c r="H67" t="s">
        <v>106</v>
      </c>
      <c r="I67" t="s">
        <v>133</v>
      </c>
      <c r="J67" t="s">
        <v>148</v>
      </c>
      <c r="K67" t="s">
        <v>93</v>
      </c>
      <c r="L67" t="s">
        <v>93</v>
      </c>
      <c r="M67">
        <v>2017</v>
      </c>
      <c r="N67" t="s">
        <v>99</v>
      </c>
      <c r="O67">
        <v>2017</v>
      </c>
      <c r="P67">
        <v>33</v>
      </c>
      <c r="Q67">
        <v>3393</v>
      </c>
      <c r="R67" t="s">
        <v>165</v>
      </c>
    </row>
    <row r="68" spans="4:18" x14ac:dyDescent="0.2">
      <c r="D68" t="s">
        <v>93</v>
      </c>
      <c r="E68" t="s">
        <v>93</v>
      </c>
      <c r="F68" t="s">
        <v>94</v>
      </c>
      <c r="G68" t="s">
        <v>95</v>
      </c>
      <c r="H68" t="s">
        <v>96</v>
      </c>
      <c r="I68" t="s">
        <v>107</v>
      </c>
      <c r="J68" t="s">
        <v>149</v>
      </c>
      <c r="K68" t="s">
        <v>93</v>
      </c>
      <c r="L68" t="s">
        <v>93</v>
      </c>
      <c r="M68">
        <v>2017</v>
      </c>
      <c r="N68" t="s">
        <v>99</v>
      </c>
      <c r="O68">
        <v>2017</v>
      </c>
      <c r="P68">
        <v>34</v>
      </c>
      <c r="Q68">
        <v>1716</v>
      </c>
      <c r="R68" t="s">
        <v>165</v>
      </c>
    </row>
    <row r="69" spans="4:18" x14ac:dyDescent="0.2">
      <c r="D69" t="s">
        <v>93</v>
      </c>
      <c r="E69" t="s">
        <v>93</v>
      </c>
      <c r="F69" t="s">
        <v>78</v>
      </c>
      <c r="G69" t="s">
        <v>95</v>
      </c>
      <c r="H69" t="s">
        <v>96</v>
      </c>
      <c r="I69" t="s">
        <v>107</v>
      </c>
      <c r="J69" t="s">
        <v>149</v>
      </c>
      <c r="K69" t="s">
        <v>93</v>
      </c>
      <c r="L69" t="s">
        <v>93</v>
      </c>
      <c r="M69">
        <v>2017</v>
      </c>
      <c r="N69" t="s">
        <v>99</v>
      </c>
      <c r="O69">
        <v>2017</v>
      </c>
      <c r="P69">
        <v>34</v>
      </c>
      <c r="Q69">
        <v>340380</v>
      </c>
      <c r="R69" t="s">
        <v>165</v>
      </c>
    </row>
    <row r="70" spans="4:18" x14ac:dyDescent="0.2">
      <c r="D70" t="s">
        <v>93</v>
      </c>
      <c r="E70" t="s">
        <v>93</v>
      </c>
      <c r="F70" t="s">
        <v>94</v>
      </c>
      <c r="G70" t="s">
        <v>95</v>
      </c>
      <c r="H70" t="s">
        <v>129</v>
      </c>
      <c r="I70" t="s">
        <v>120</v>
      </c>
      <c r="J70" t="s">
        <v>151</v>
      </c>
      <c r="K70" t="s">
        <v>93</v>
      </c>
      <c r="L70" t="s">
        <v>93</v>
      </c>
      <c r="M70">
        <v>2017</v>
      </c>
      <c r="N70" t="s">
        <v>99</v>
      </c>
      <c r="O70">
        <v>2017</v>
      </c>
      <c r="P70">
        <v>35</v>
      </c>
      <c r="Q70">
        <v>231</v>
      </c>
      <c r="R70" t="s">
        <v>165</v>
      </c>
    </row>
    <row r="71" spans="4:18" x14ac:dyDescent="0.2">
      <c r="D71" t="s">
        <v>93</v>
      </c>
      <c r="E71" t="s">
        <v>93</v>
      </c>
      <c r="F71" t="s">
        <v>78</v>
      </c>
      <c r="G71" t="s">
        <v>95</v>
      </c>
      <c r="H71" t="s">
        <v>129</v>
      </c>
      <c r="I71" t="s">
        <v>120</v>
      </c>
      <c r="J71" t="s">
        <v>151</v>
      </c>
      <c r="K71" t="s">
        <v>93</v>
      </c>
      <c r="L71" t="s">
        <v>93</v>
      </c>
      <c r="M71">
        <v>2017</v>
      </c>
      <c r="N71" t="s">
        <v>99</v>
      </c>
      <c r="O71">
        <v>2017</v>
      </c>
      <c r="P71">
        <v>35</v>
      </c>
      <c r="Q71">
        <v>51938</v>
      </c>
      <c r="R71" t="s">
        <v>165</v>
      </c>
    </row>
    <row r="72" spans="4:18" x14ac:dyDescent="0.2">
      <c r="D72" t="s">
        <v>93</v>
      </c>
      <c r="E72" t="s">
        <v>93</v>
      </c>
      <c r="F72" t="s">
        <v>94</v>
      </c>
      <c r="G72" t="s">
        <v>95</v>
      </c>
      <c r="H72" t="s">
        <v>129</v>
      </c>
      <c r="I72" t="s">
        <v>97</v>
      </c>
      <c r="J72" t="s">
        <v>151</v>
      </c>
      <c r="K72" t="s">
        <v>93</v>
      </c>
      <c r="L72" t="s">
        <v>93</v>
      </c>
      <c r="M72">
        <v>2017</v>
      </c>
      <c r="N72" t="s">
        <v>99</v>
      </c>
      <c r="O72">
        <v>2017</v>
      </c>
      <c r="P72">
        <v>36</v>
      </c>
      <c r="Q72">
        <v>16139</v>
      </c>
      <c r="R72" t="s">
        <v>165</v>
      </c>
    </row>
    <row r="73" spans="4:18" x14ac:dyDescent="0.2">
      <c r="D73" t="s">
        <v>93</v>
      </c>
      <c r="E73" t="s">
        <v>93</v>
      </c>
      <c r="F73" t="s">
        <v>78</v>
      </c>
      <c r="G73" t="s">
        <v>95</v>
      </c>
      <c r="H73" t="s">
        <v>129</v>
      </c>
      <c r="I73" t="s">
        <v>97</v>
      </c>
      <c r="J73" t="s">
        <v>151</v>
      </c>
      <c r="K73" t="s">
        <v>93</v>
      </c>
      <c r="L73" t="s">
        <v>93</v>
      </c>
      <c r="M73">
        <v>2017</v>
      </c>
      <c r="N73" t="s">
        <v>99</v>
      </c>
      <c r="O73">
        <v>2017</v>
      </c>
      <c r="P73">
        <v>36</v>
      </c>
      <c r="Q73">
        <v>1129124</v>
      </c>
      <c r="R73" t="s">
        <v>165</v>
      </c>
    </row>
    <row r="74" spans="4:18" x14ac:dyDescent="0.2">
      <c r="D74" t="s">
        <v>93</v>
      </c>
      <c r="E74" t="s">
        <v>93</v>
      </c>
      <c r="F74" t="s">
        <v>94</v>
      </c>
      <c r="G74" t="s">
        <v>95</v>
      </c>
      <c r="H74" t="s">
        <v>106</v>
      </c>
      <c r="I74" t="s">
        <v>97</v>
      </c>
      <c r="J74" t="s">
        <v>151</v>
      </c>
      <c r="K74" t="s">
        <v>93</v>
      </c>
      <c r="L74" t="s">
        <v>93</v>
      </c>
      <c r="M74">
        <v>2017</v>
      </c>
      <c r="N74" t="s">
        <v>99</v>
      </c>
      <c r="O74">
        <v>2017</v>
      </c>
      <c r="P74">
        <v>37</v>
      </c>
      <c r="Q74">
        <v>49108</v>
      </c>
      <c r="R74" t="s">
        <v>165</v>
      </c>
    </row>
    <row r="75" spans="4:18" x14ac:dyDescent="0.2">
      <c r="D75" t="s">
        <v>93</v>
      </c>
      <c r="E75" t="s">
        <v>93</v>
      </c>
      <c r="F75" t="s">
        <v>78</v>
      </c>
      <c r="G75" t="s">
        <v>95</v>
      </c>
      <c r="H75" t="s">
        <v>106</v>
      </c>
      <c r="I75" t="s">
        <v>97</v>
      </c>
      <c r="J75" t="s">
        <v>151</v>
      </c>
      <c r="K75" t="s">
        <v>93</v>
      </c>
      <c r="L75" t="s">
        <v>93</v>
      </c>
      <c r="M75">
        <v>2017</v>
      </c>
      <c r="N75" t="s">
        <v>99</v>
      </c>
      <c r="O75">
        <v>2017</v>
      </c>
      <c r="P75">
        <v>37</v>
      </c>
      <c r="Q75">
        <v>13161750</v>
      </c>
      <c r="R75" t="s">
        <v>165</v>
      </c>
    </row>
    <row r="76" spans="4:18" x14ac:dyDescent="0.2">
      <c r="D76" t="s">
        <v>93</v>
      </c>
      <c r="E76" t="s">
        <v>93</v>
      </c>
      <c r="F76" t="s">
        <v>94</v>
      </c>
      <c r="G76" t="s">
        <v>95</v>
      </c>
      <c r="H76" t="s">
        <v>106</v>
      </c>
      <c r="I76" t="s">
        <v>97</v>
      </c>
      <c r="J76" t="s">
        <v>152</v>
      </c>
      <c r="K76" t="s">
        <v>93</v>
      </c>
      <c r="L76" t="s">
        <v>93</v>
      </c>
      <c r="M76">
        <v>2017</v>
      </c>
      <c r="N76" t="s">
        <v>99</v>
      </c>
      <c r="O76">
        <v>2017</v>
      </c>
      <c r="P76">
        <v>38</v>
      </c>
      <c r="Q76">
        <v>1153276</v>
      </c>
      <c r="R76" t="s">
        <v>165</v>
      </c>
    </row>
    <row r="77" spans="4:18" x14ac:dyDescent="0.2">
      <c r="D77" t="s">
        <v>93</v>
      </c>
      <c r="E77" t="s">
        <v>93</v>
      </c>
      <c r="F77" t="s">
        <v>78</v>
      </c>
      <c r="G77" t="s">
        <v>95</v>
      </c>
      <c r="H77" t="s">
        <v>106</v>
      </c>
      <c r="I77" t="s">
        <v>97</v>
      </c>
      <c r="J77" t="s">
        <v>152</v>
      </c>
      <c r="K77" t="s">
        <v>93</v>
      </c>
      <c r="L77" t="s">
        <v>93</v>
      </c>
      <c r="M77">
        <v>2017</v>
      </c>
      <c r="N77" t="s">
        <v>99</v>
      </c>
      <c r="O77">
        <v>2017</v>
      </c>
      <c r="P77">
        <v>38</v>
      </c>
      <c r="Q77">
        <v>621934634</v>
      </c>
      <c r="R77" t="s">
        <v>165</v>
      </c>
    </row>
    <row r="78" spans="4:18" x14ac:dyDescent="0.2">
      <c r="D78" t="s">
        <v>93</v>
      </c>
      <c r="E78" t="s">
        <v>93</v>
      </c>
      <c r="F78" t="s">
        <v>94</v>
      </c>
      <c r="G78" t="s">
        <v>95</v>
      </c>
      <c r="H78" t="s">
        <v>106</v>
      </c>
      <c r="I78" t="s">
        <v>107</v>
      </c>
      <c r="J78" t="s">
        <v>153</v>
      </c>
      <c r="K78" t="s">
        <v>93</v>
      </c>
      <c r="L78" t="s">
        <v>93</v>
      </c>
      <c r="M78">
        <v>2017</v>
      </c>
      <c r="N78" t="s">
        <v>99</v>
      </c>
      <c r="O78">
        <v>2017</v>
      </c>
      <c r="P78">
        <v>39</v>
      </c>
      <c r="Q78">
        <v>447204</v>
      </c>
      <c r="R78" t="s">
        <v>165</v>
      </c>
    </row>
    <row r="79" spans="4:18" x14ac:dyDescent="0.2">
      <c r="D79" t="s">
        <v>93</v>
      </c>
      <c r="E79" t="s">
        <v>93</v>
      </c>
      <c r="F79" t="s">
        <v>78</v>
      </c>
      <c r="G79" t="s">
        <v>95</v>
      </c>
      <c r="H79" t="s">
        <v>106</v>
      </c>
      <c r="I79" t="s">
        <v>107</v>
      </c>
      <c r="J79" t="s">
        <v>153</v>
      </c>
      <c r="K79" t="s">
        <v>93</v>
      </c>
      <c r="L79" t="s">
        <v>93</v>
      </c>
      <c r="M79">
        <v>2017</v>
      </c>
      <c r="N79" t="s">
        <v>99</v>
      </c>
      <c r="O79">
        <v>2017</v>
      </c>
      <c r="P79">
        <v>39</v>
      </c>
      <c r="Q79">
        <v>158249152</v>
      </c>
      <c r="R79" t="s">
        <v>165</v>
      </c>
    </row>
    <row r="80" spans="4:18" x14ac:dyDescent="0.2">
      <c r="D80" t="s">
        <v>93</v>
      </c>
      <c r="E80" t="s">
        <v>93</v>
      </c>
      <c r="F80" t="s">
        <v>94</v>
      </c>
      <c r="G80" t="s">
        <v>95</v>
      </c>
      <c r="H80" t="s">
        <v>106</v>
      </c>
      <c r="I80" t="s">
        <v>107</v>
      </c>
      <c r="J80" t="s">
        <v>154</v>
      </c>
      <c r="K80" t="s">
        <v>93</v>
      </c>
      <c r="L80" t="s">
        <v>93</v>
      </c>
      <c r="M80">
        <v>2017</v>
      </c>
      <c r="N80" t="s">
        <v>99</v>
      </c>
      <c r="O80">
        <v>2017</v>
      </c>
      <c r="P80">
        <v>40</v>
      </c>
      <c r="Q80">
        <v>275975</v>
      </c>
      <c r="R80" t="s">
        <v>165</v>
      </c>
    </row>
    <row r="81" spans="4:18" x14ac:dyDescent="0.2">
      <c r="D81" t="s">
        <v>93</v>
      </c>
      <c r="E81" t="s">
        <v>93</v>
      </c>
      <c r="F81" t="s">
        <v>78</v>
      </c>
      <c r="G81" t="s">
        <v>95</v>
      </c>
      <c r="H81" t="s">
        <v>106</v>
      </c>
      <c r="I81" t="s">
        <v>107</v>
      </c>
      <c r="J81" t="s">
        <v>154</v>
      </c>
      <c r="K81" t="s">
        <v>93</v>
      </c>
      <c r="L81" t="s">
        <v>93</v>
      </c>
      <c r="M81">
        <v>2017</v>
      </c>
      <c r="N81" t="s">
        <v>99</v>
      </c>
      <c r="O81">
        <v>2017</v>
      </c>
      <c r="P81">
        <v>40</v>
      </c>
      <c r="Q81">
        <v>71757411</v>
      </c>
      <c r="R81" t="s">
        <v>165</v>
      </c>
    </row>
    <row r="82" spans="4:18" x14ac:dyDescent="0.2">
      <c r="D82" t="s">
        <v>93</v>
      </c>
      <c r="E82" t="s">
        <v>93</v>
      </c>
      <c r="F82" t="s">
        <v>94</v>
      </c>
      <c r="G82" t="s">
        <v>95</v>
      </c>
      <c r="H82" t="s">
        <v>96</v>
      </c>
      <c r="I82" t="s">
        <v>97</v>
      </c>
      <c r="J82" t="s">
        <v>155</v>
      </c>
      <c r="K82" t="s">
        <v>93</v>
      </c>
      <c r="L82" t="s">
        <v>93</v>
      </c>
      <c r="M82">
        <v>2017</v>
      </c>
      <c r="N82" t="s">
        <v>99</v>
      </c>
      <c r="O82">
        <v>2017</v>
      </c>
      <c r="P82">
        <v>41</v>
      </c>
      <c r="Q82">
        <v>147834</v>
      </c>
      <c r="R82" t="s">
        <v>165</v>
      </c>
    </row>
    <row r="83" spans="4:18" x14ac:dyDescent="0.2">
      <c r="D83" t="s">
        <v>93</v>
      </c>
      <c r="E83" t="s">
        <v>93</v>
      </c>
      <c r="F83" t="s">
        <v>78</v>
      </c>
      <c r="G83" t="s">
        <v>95</v>
      </c>
      <c r="H83" t="s">
        <v>96</v>
      </c>
      <c r="I83" t="s">
        <v>97</v>
      </c>
      <c r="J83" t="s">
        <v>155</v>
      </c>
      <c r="K83" t="s">
        <v>93</v>
      </c>
      <c r="L83" t="s">
        <v>93</v>
      </c>
      <c r="M83">
        <v>2017</v>
      </c>
      <c r="N83" t="s">
        <v>99</v>
      </c>
      <c r="O83">
        <v>2017</v>
      </c>
      <c r="P83">
        <v>41</v>
      </c>
      <c r="Q83">
        <v>11630272</v>
      </c>
      <c r="R83" t="s">
        <v>165</v>
      </c>
    </row>
    <row r="84" spans="4:18" x14ac:dyDescent="0.2">
      <c r="D84" t="s">
        <v>93</v>
      </c>
      <c r="E84" t="s">
        <v>93</v>
      </c>
      <c r="F84" t="s">
        <v>94</v>
      </c>
      <c r="G84" t="s">
        <v>95</v>
      </c>
      <c r="H84" t="s">
        <v>96</v>
      </c>
      <c r="I84" t="s">
        <v>120</v>
      </c>
      <c r="J84" t="s">
        <v>156</v>
      </c>
      <c r="K84" t="s">
        <v>93</v>
      </c>
      <c r="L84" t="s">
        <v>93</v>
      </c>
      <c r="M84">
        <v>2017</v>
      </c>
      <c r="N84" t="s">
        <v>99</v>
      </c>
      <c r="O84">
        <v>2017</v>
      </c>
      <c r="P84">
        <v>42</v>
      </c>
      <c r="Q84">
        <v>220</v>
      </c>
      <c r="R84" t="s">
        <v>165</v>
      </c>
    </row>
    <row r="85" spans="4:18" x14ac:dyDescent="0.2">
      <c r="D85" t="s">
        <v>93</v>
      </c>
      <c r="E85" t="s">
        <v>93</v>
      </c>
      <c r="F85" t="s">
        <v>78</v>
      </c>
      <c r="G85" t="s">
        <v>95</v>
      </c>
      <c r="H85" t="s">
        <v>96</v>
      </c>
      <c r="I85" t="s">
        <v>120</v>
      </c>
      <c r="J85" t="s">
        <v>156</v>
      </c>
      <c r="K85" t="s">
        <v>93</v>
      </c>
      <c r="L85" t="s">
        <v>93</v>
      </c>
      <c r="M85">
        <v>2017</v>
      </c>
      <c r="N85" t="s">
        <v>99</v>
      </c>
      <c r="O85">
        <v>2017</v>
      </c>
      <c r="P85">
        <v>42</v>
      </c>
      <c r="Q85">
        <v>45864</v>
      </c>
      <c r="R85" t="s">
        <v>165</v>
      </c>
    </row>
    <row r="86" spans="4:18" x14ac:dyDescent="0.2">
      <c r="D86" t="s">
        <v>93</v>
      </c>
      <c r="E86" t="s">
        <v>93</v>
      </c>
      <c r="F86" t="s">
        <v>94</v>
      </c>
      <c r="G86" t="s">
        <v>95</v>
      </c>
      <c r="H86" t="s">
        <v>106</v>
      </c>
      <c r="I86" t="s">
        <v>120</v>
      </c>
      <c r="J86" t="s">
        <v>157</v>
      </c>
      <c r="K86" t="s">
        <v>93</v>
      </c>
      <c r="L86" t="s">
        <v>93</v>
      </c>
      <c r="M86">
        <v>2017</v>
      </c>
      <c r="N86" t="s">
        <v>99</v>
      </c>
      <c r="O86">
        <v>2017</v>
      </c>
      <c r="P86">
        <v>43</v>
      </c>
      <c r="Q86">
        <v>46863</v>
      </c>
      <c r="R86" t="s">
        <v>165</v>
      </c>
    </row>
    <row r="87" spans="4:18" x14ac:dyDescent="0.2">
      <c r="D87" t="s">
        <v>93</v>
      </c>
      <c r="E87" t="s">
        <v>93</v>
      </c>
      <c r="F87" t="s">
        <v>78</v>
      </c>
      <c r="G87" t="s">
        <v>95</v>
      </c>
      <c r="H87" t="s">
        <v>106</v>
      </c>
      <c r="I87" t="s">
        <v>120</v>
      </c>
      <c r="J87" t="s">
        <v>157</v>
      </c>
      <c r="K87" t="s">
        <v>93</v>
      </c>
      <c r="L87" t="s">
        <v>93</v>
      </c>
      <c r="M87">
        <v>2017</v>
      </c>
      <c r="N87" t="s">
        <v>99</v>
      </c>
      <c r="O87">
        <v>2017</v>
      </c>
      <c r="P87">
        <v>43</v>
      </c>
      <c r="Q87">
        <v>31738603</v>
      </c>
      <c r="R87" t="s">
        <v>165</v>
      </c>
    </row>
    <row r="88" spans="4:18" x14ac:dyDescent="0.2">
      <c r="D88" t="s">
        <v>93</v>
      </c>
      <c r="E88" t="s">
        <v>93</v>
      </c>
      <c r="F88" t="s">
        <v>94</v>
      </c>
      <c r="G88" t="s">
        <v>95</v>
      </c>
      <c r="H88" t="s">
        <v>106</v>
      </c>
      <c r="I88" t="s">
        <v>133</v>
      </c>
      <c r="J88" t="s">
        <v>158</v>
      </c>
      <c r="K88" t="s">
        <v>93</v>
      </c>
      <c r="L88" t="s">
        <v>93</v>
      </c>
      <c r="M88">
        <v>2017</v>
      </c>
      <c r="N88" t="s">
        <v>99</v>
      </c>
      <c r="O88">
        <v>2017</v>
      </c>
      <c r="P88">
        <v>44</v>
      </c>
      <c r="Q88">
        <v>92293</v>
      </c>
      <c r="R88" t="s">
        <v>165</v>
      </c>
    </row>
    <row r="89" spans="4:18" x14ac:dyDescent="0.2">
      <c r="D89" t="s">
        <v>93</v>
      </c>
      <c r="E89" t="s">
        <v>93</v>
      </c>
      <c r="F89" t="s">
        <v>78</v>
      </c>
      <c r="G89" t="s">
        <v>95</v>
      </c>
      <c r="H89" t="s">
        <v>106</v>
      </c>
      <c r="I89" t="s">
        <v>133</v>
      </c>
      <c r="J89" t="s">
        <v>158</v>
      </c>
      <c r="K89" t="s">
        <v>93</v>
      </c>
      <c r="L89" t="s">
        <v>93</v>
      </c>
      <c r="M89">
        <v>2017</v>
      </c>
      <c r="N89" t="s">
        <v>99</v>
      </c>
      <c r="O89">
        <v>2017</v>
      </c>
      <c r="P89">
        <v>44</v>
      </c>
      <c r="Q89">
        <v>67830518</v>
      </c>
      <c r="R89" t="s">
        <v>165</v>
      </c>
    </row>
    <row r="90" spans="4:18" x14ac:dyDescent="0.2">
      <c r="D90" t="s">
        <v>93</v>
      </c>
      <c r="E90" t="s">
        <v>93</v>
      </c>
      <c r="F90" t="s">
        <v>94</v>
      </c>
      <c r="G90" t="s">
        <v>95</v>
      </c>
      <c r="H90" t="s">
        <v>106</v>
      </c>
      <c r="I90" t="s">
        <v>107</v>
      </c>
      <c r="J90" t="s">
        <v>159</v>
      </c>
      <c r="K90" t="s">
        <v>93</v>
      </c>
      <c r="L90" t="s">
        <v>93</v>
      </c>
      <c r="M90">
        <v>2017</v>
      </c>
      <c r="N90" t="s">
        <v>99</v>
      </c>
      <c r="O90">
        <v>2017</v>
      </c>
      <c r="P90">
        <v>45</v>
      </c>
      <c r="Q90">
        <v>9</v>
      </c>
      <c r="R90" t="s">
        <v>165</v>
      </c>
    </row>
    <row r="91" spans="4:18" x14ac:dyDescent="0.2">
      <c r="D91" t="s">
        <v>93</v>
      </c>
      <c r="E91" t="s">
        <v>93</v>
      </c>
      <c r="F91" t="s">
        <v>78</v>
      </c>
      <c r="G91" t="s">
        <v>95</v>
      </c>
      <c r="H91" t="s">
        <v>106</v>
      </c>
      <c r="I91" t="s">
        <v>107</v>
      </c>
      <c r="J91" t="s">
        <v>159</v>
      </c>
      <c r="K91" t="s">
        <v>93</v>
      </c>
      <c r="L91" t="s">
        <v>93</v>
      </c>
      <c r="M91">
        <v>2017</v>
      </c>
      <c r="N91" t="s">
        <v>99</v>
      </c>
      <c r="O91">
        <v>2017</v>
      </c>
      <c r="P91">
        <v>45</v>
      </c>
      <c r="Q91">
        <v>130240</v>
      </c>
      <c r="R91" t="s">
        <v>165</v>
      </c>
    </row>
    <row r="92" spans="4:18" x14ac:dyDescent="0.2">
      <c r="D92" t="s">
        <v>93</v>
      </c>
      <c r="E92" t="s">
        <v>93</v>
      </c>
      <c r="F92" t="s">
        <v>94</v>
      </c>
      <c r="G92" t="s">
        <v>95</v>
      </c>
      <c r="H92" t="s">
        <v>106</v>
      </c>
      <c r="I92" t="s">
        <v>120</v>
      </c>
      <c r="J92" t="s">
        <v>160</v>
      </c>
      <c r="K92" t="s">
        <v>93</v>
      </c>
      <c r="L92" t="s">
        <v>93</v>
      </c>
      <c r="M92">
        <v>2017</v>
      </c>
      <c r="N92" t="s">
        <v>99</v>
      </c>
      <c r="O92">
        <v>2017</v>
      </c>
      <c r="P92">
        <v>46</v>
      </c>
      <c r="Q92">
        <v>21099</v>
      </c>
      <c r="R92" t="s">
        <v>165</v>
      </c>
    </row>
    <row r="93" spans="4:18" x14ac:dyDescent="0.2">
      <c r="D93" t="s">
        <v>93</v>
      </c>
      <c r="E93" t="s">
        <v>93</v>
      </c>
      <c r="F93" t="s">
        <v>78</v>
      </c>
      <c r="G93" t="s">
        <v>95</v>
      </c>
      <c r="H93" t="s">
        <v>106</v>
      </c>
      <c r="I93" t="s">
        <v>120</v>
      </c>
      <c r="J93" t="s">
        <v>160</v>
      </c>
      <c r="K93" t="s">
        <v>93</v>
      </c>
      <c r="L93" t="s">
        <v>93</v>
      </c>
      <c r="M93">
        <v>2017</v>
      </c>
      <c r="N93" t="s">
        <v>99</v>
      </c>
      <c r="O93">
        <v>2017</v>
      </c>
      <c r="P93">
        <v>46</v>
      </c>
      <c r="Q93">
        <v>12735326</v>
      </c>
      <c r="R93" t="s">
        <v>165</v>
      </c>
    </row>
    <row r="94" spans="4:18" x14ac:dyDescent="0.2">
      <c r="D94" t="s">
        <v>93</v>
      </c>
      <c r="E94" t="s">
        <v>93</v>
      </c>
      <c r="F94" t="s">
        <v>94</v>
      </c>
      <c r="G94" t="s">
        <v>111</v>
      </c>
      <c r="H94" t="s">
        <v>161</v>
      </c>
      <c r="J94" t="s">
        <v>163</v>
      </c>
      <c r="K94" t="s">
        <v>93</v>
      </c>
      <c r="L94" t="s">
        <v>93</v>
      </c>
      <c r="M94">
        <v>2017</v>
      </c>
      <c r="N94" t="s">
        <v>99</v>
      </c>
      <c r="O94">
        <v>2017</v>
      </c>
      <c r="P94">
        <v>47</v>
      </c>
      <c r="Q94">
        <v>0</v>
      </c>
      <c r="R94" t="s">
        <v>165</v>
      </c>
    </row>
    <row r="95" spans="4:18" x14ac:dyDescent="0.2">
      <c r="D95" t="s">
        <v>93</v>
      </c>
      <c r="E95" t="s">
        <v>93</v>
      </c>
      <c r="F95" t="s">
        <v>78</v>
      </c>
      <c r="G95" t="s">
        <v>111</v>
      </c>
      <c r="H95" t="s">
        <v>161</v>
      </c>
      <c r="J95" t="s">
        <v>163</v>
      </c>
      <c r="K95" t="s">
        <v>93</v>
      </c>
      <c r="L95" t="s">
        <v>93</v>
      </c>
      <c r="M95">
        <v>2017</v>
      </c>
      <c r="N95" t="s">
        <v>99</v>
      </c>
      <c r="O95">
        <v>2017</v>
      </c>
      <c r="P95">
        <v>47</v>
      </c>
      <c r="Q95">
        <v>2122348</v>
      </c>
      <c r="R95" t="s">
        <v>165</v>
      </c>
    </row>
    <row r="96" spans="4:18" x14ac:dyDescent="0.2">
      <c r="D96" t="s">
        <v>93</v>
      </c>
      <c r="E96" t="s">
        <v>93</v>
      </c>
      <c r="F96" t="s">
        <v>94</v>
      </c>
      <c r="G96" t="s">
        <v>112</v>
      </c>
      <c r="H96" t="s">
        <v>96</v>
      </c>
      <c r="I96" t="s">
        <v>97</v>
      </c>
      <c r="J96" t="s">
        <v>98</v>
      </c>
      <c r="K96" t="s">
        <v>93</v>
      </c>
      <c r="L96" t="s">
        <v>93</v>
      </c>
      <c r="M96">
        <v>2017</v>
      </c>
      <c r="N96" t="s">
        <v>99</v>
      </c>
      <c r="O96">
        <v>2017</v>
      </c>
      <c r="P96">
        <v>48</v>
      </c>
      <c r="Q96">
        <v>0</v>
      </c>
      <c r="R96" t="s">
        <v>165</v>
      </c>
    </row>
    <row r="97" spans="4:18" x14ac:dyDescent="0.2">
      <c r="D97" t="s">
        <v>93</v>
      </c>
      <c r="E97" t="s">
        <v>93</v>
      </c>
      <c r="F97" t="s">
        <v>78</v>
      </c>
      <c r="G97" t="s">
        <v>112</v>
      </c>
      <c r="H97" t="s">
        <v>96</v>
      </c>
      <c r="I97" t="s">
        <v>97</v>
      </c>
      <c r="J97" t="s">
        <v>98</v>
      </c>
      <c r="K97" t="s">
        <v>93</v>
      </c>
      <c r="L97" t="s">
        <v>93</v>
      </c>
      <c r="M97">
        <v>2017</v>
      </c>
      <c r="N97" t="s">
        <v>99</v>
      </c>
      <c r="O97">
        <v>2017</v>
      </c>
      <c r="P97">
        <v>48</v>
      </c>
      <c r="Q97">
        <v>2938</v>
      </c>
      <c r="R97" t="s">
        <v>165</v>
      </c>
    </row>
    <row r="98" spans="4:18" x14ac:dyDescent="0.2">
      <c r="D98" t="s">
        <v>93</v>
      </c>
      <c r="E98" t="s">
        <v>93</v>
      </c>
      <c r="F98" t="s">
        <v>94</v>
      </c>
      <c r="G98" t="s">
        <v>112</v>
      </c>
      <c r="H98" t="s">
        <v>106</v>
      </c>
      <c r="I98" t="s">
        <v>107</v>
      </c>
      <c r="J98" t="s">
        <v>110</v>
      </c>
      <c r="K98" t="s">
        <v>93</v>
      </c>
      <c r="L98" t="s">
        <v>93</v>
      </c>
      <c r="M98">
        <v>2017</v>
      </c>
      <c r="N98" t="s">
        <v>99</v>
      </c>
      <c r="O98">
        <v>2017</v>
      </c>
      <c r="P98">
        <v>49</v>
      </c>
      <c r="Q98">
        <v>0</v>
      </c>
      <c r="R98" t="s">
        <v>165</v>
      </c>
    </row>
    <row r="99" spans="4:18" x14ac:dyDescent="0.2">
      <c r="D99" t="s">
        <v>93</v>
      </c>
      <c r="E99" t="s">
        <v>93</v>
      </c>
      <c r="F99" t="s">
        <v>78</v>
      </c>
      <c r="G99" t="s">
        <v>112</v>
      </c>
      <c r="H99" t="s">
        <v>106</v>
      </c>
      <c r="I99" t="s">
        <v>107</v>
      </c>
      <c r="J99" t="s">
        <v>110</v>
      </c>
      <c r="K99" t="s">
        <v>93</v>
      </c>
      <c r="L99" t="s">
        <v>93</v>
      </c>
      <c r="M99">
        <v>2017</v>
      </c>
      <c r="N99" t="s">
        <v>99</v>
      </c>
      <c r="O99">
        <v>2017</v>
      </c>
      <c r="P99">
        <v>49</v>
      </c>
      <c r="Q99">
        <v>62035</v>
      </c>
      <c r="R99" t="s">
        <v>165</v>
      </c>
    </row>
    <row r="100" spans="4:18" x14ac:dyDescent="0.2">
      <c r="D100" t="s">
        <v>93</v>
      </c>
      <c r="E100" t="s">
        <v>93</v>
      </c>
      <c r="F100" t="s">
        <v>94</v>
      </c>
      <c r="G100" t="s">
        <v>112</v>
      </c>
      <c r="H100" t="s">
        <v>106</v>
      </c>
      <c r="I100" t="s">
        <v>107</v>
      </c>
      <c r="J100" t="s">
        <v>117</v>
      </c>
      <c r="K100" t="s">
        <v>93</v>
      </c>
      <c r="L100" t="s">
        <v>93</v>
      </c>
      <c r="M100">
        <v>2017</v>
      </c>
      <c r="N100" t="s">
        <v>99</v>
      </c>
      <c r="O100">
        <v>2017</v>
      </c>
      <c r="P100">
        <v>50</v>
      </c>
      <c r="Q100">
        <v>0</v>
      </c>
      <c r="R100" t="s">
        <v>165</v>
      </c>
    </row>
    <row r="101" spans="4:18" x14ac:dyDescent="0.2">
      <c r="D101" t="s">
        <v>93</v>
      </c>
      <c r="E101" t="s">
        <v>93</v>
      </c>
      <c r="F101" t="s">
        <v>78</v>
      </c>
      <c r="G101" t="s">
        <v>112</v>
      </c>
      <c r="H101" t="s">
        <v>106</v>
      </c>
      <c r="I101" t="s">
        <v>107</v>
      </c>
      <c r="J101" t="s">
        <v>117</v>
      </c>
      <c r="K101" t="s">
        <v>93</v>
      </c>
      <c r="L101" t="s">
        <v>93</v>
      </c>
      <c r="M101">
        <v>2017</v>
      </c>
      <c r="N101" t="s">
        <v>99</v>
      </c>
      <c r="O101">
        <v>2017</v>
      </c>
      <c r="P101">
        <v>50</v>
      </c>
      <c r="Q101">
        <v>308321290</v>
      </c>
      <c r="R101" t="s">
        <v>165</v>
      </c>
    </row>
    <row r="102" spans="4:18" x14ac:dyDescent="0.2">
      <c r="D102" t="s">
        <v>93</v>
      </c>
      <c r="E102" t="s">
        <v>93</v>
      </c>
      <c r="F102" t="s">
        <v>94</v>
      </c>
      <c r="G102" t="s">
        <v>112</v>
      </c>
      <c r="H102" t="s">
        <v>106</v>
      </c>
      <c r="I102" t="s">
        <v>120</v>
      </c>
      <c r="J102" t="s">
        <v>121</v>
      </c>
      <c r="K102" t="s">
        <v>93</v>
      </c>
      <c r="L102" t="s">
        <v>93</v>
      </c>
      <c r="M102">
        <v>2017</v>
      </c>
      <c r="N102" t="s">
        <v>99</v>
      </c>
      <c r="O102">
        <v>2017</v>
      </c>
      <c r="P102">
        <v>51</v>
      </c>
      <c r="Q102">
        <v>0</v>
      </c>
      <c r="R102" t="s">
        <v>165</v>
      </c>
    </row>
    <row r="103" spans="4:18" x14ac:dyDescent="0.2">
      <c r="D103" t="s">
        <v>93</v>
      </c>
      <c r="E103" t="s">
        <v>93</v>
      </c>
      <c r="F103" t="s">
        <v>78</v>
      </c>
      <c r="G103" t="s">
        <v>112</v>
      </c>
      <c r="H103" t="s">
        <v>106</v>
      </c>
      <c r="I103" t="s">
        <v>120</v>
      </c>
      <c r="J103" t="s">
        <v>121</v>
      </c>
      <c r="K103" t="s">
        <v>93</v>
      </c>
      <c r="L103" t="s">
        <v>93</v>
      </c>
      <c r="M103">
        <v>2017</v>
      </c>
      <c r="N103" t="s">
        <v>99</v>
      </c>
      <c r="O103">
        <v>2017</v>
      </c>
      <c r="P103">
        <v>51</v>
      </c>
      <c r="Q103">
        <v>44370</v>
      </c>
      <c r="R103" t="s">
        <v>165</v>
      </c>
    </row>
    <row r="104" spans="4:18" x14ac:dyDescent="0.2">
      <c r="D104" t="s">
        <v>93</v>
      </c>
      <c r="E104" t="s">
        <v>93</v>
      </c>
      <c r="F104" t="s">
        <v>94</v>
      </c>
      <c r="G104" t="s">
        <v>112</v>
      </c>
      <c r="H104" t="s">
        <v>106</v>
      </c>
      <c r="I104" t="s">
        <v>113</v>
      </c>
      <c r="J104" t="s">
        <v>122</v>
      </c>
      <c r="K104" t="s">
        <v>93</v>
      </c>
      <c r="L104" t="s">
        <v>93</v>
      </c>
      <c r="M104">
        <v>2017</v>
      </c>
      <c r="N104" t="s">
        <v>99</v>
      </c>
      <c r="O104">
        <v>2017</v>
      </c>
      <c r="P104">
        <v>52</v>
      </c>
      <c r="Q104">
        <v>0</v>
      </c>
      <c r="R104" t="s">
        <v>165</v>
      </c>
    </row>
    <row r="105" spans="4:18" x14ac:dyDescent="0.2">
      <c r="D105" t="s">
        <v>93</v>
      </c>
      <c r="E105" t="s">
        <v>93</v>
      </c>
      <c r="F105" t="s">
        <v>78</v>
      </c>
      <c r="G105" t="s">
        <v>112</v>
      </c>
      <c r="H105" t="s">
        <v>106</v>
      </c>
      <c r="I105" t="s">
        <v>113</v>
      </c>
      <c r="J105" t="s">
        <v>122</v>
      </c>
      <c r="K105" t="s">
        <v>93</v>
      </c>
      <c r="L105" t="s">
        <v>93</v>
      </c>
      <c r="M105">
        <v>2017</v>
      </c>
      <c r="N105" t="s">
        <v>99</v>
      </c>
      <c r="O105">
        <v>2017</v>
      </c>
      <c r="P105">
        <v>52</v>
      </c>
      <c r="Q105">
        <v>2516522</v>
      </c>
      <c r="R105" t="s">
        <v>165</v>
      </c>
    </row>
    <row r="106" spans="4:18" x14ac:dyDescent="0.2">
      <c r="D106" t="s">
        <v>93</v>
      </c>
      <c r="E106" t="s">
        <v>93</v>
      </c>
      <c r="F106" t="s">
        <v>94</v>
      </c>
      <c r="G106" t="s">
        <v>112</v>
      </c>
      <c r="H106" t="s">
        <v>106</v>
      </c>
      <c r="I106" t="s">
        <v>113</v>
      </c>
      <c r="J106" t="s">
        <v>124</v>
      </c>
      <c r="K106" t="s">
        <v>93</v>
      </c>
      <c r="L106" t="s">
        <v>93</v>
      </c>
      <c r="M106">
        <v>2017</v>
      </c>
      <c r="N106" t="s">
        <v>99</v>
      </c>
      <c r="O106">
        <v>2017</v>
      </c>
      <c r="P106">
        <v>53</v>
      </c>
      <c r="Q106">
        <v>0</v>
      </c>
      <c r="R106" t="s">
        <v>165</v>
      </c>
    </row>
    <row r="107" spans="4:18" x14ac:dyDescent="0.2">
      <c r="D107" t="s">
        <v>93</v>
      </c>
      <c r="E107" t="s">
        <v>93</v>
      </c>
      <c r="F107" t="s">
        <v>78</v>
      </c>
      <c r="G107" t="s">
        <v>112</v>
      </c>
      <c r="H107" t="s">
        <v>106</v>
      </c>
      <c r="I107" t="s">
        <v>113</v>
      </c>
      <c r="J107" t="s">
        <v>124</v>
      </c>
      <c r="K107" t="s">
        <v>93</v>
      </c>
      <c r="L107" t="s">
        <v>93</v>
      </c>
      <c r="M107">
        <v>2017</v>
      </c>
      <c r="N107" t="s">
        <v>99</v>
      </c>
      <c r="O107">
        <v>2017</v>
      </c>
      <c r="P107">
        <v>53</v>
      </c>
      <c r="Q107">
        <v>11212086</v>
      </c>
      <c r="R107" t="s">
        <v>165</v>
      </c>
    </row>
    <row r="108" spans="4:18" x14ac:dyDescent="0.2">
      <c r="D108" t="s">
        <v>93</v>
      </c>
      <c r="E108" t="s">
        <v>93</v>
      </c>
      <c r="F108" t="s">
        <v>94</v>
      </c>
      <c r="G108" t="s">
        <v>112</v>
      </c>
      <c r="H108" t="s">
        <v>106</v>
      </c>
      <c r="I108" t="s">
        <v>120</v>
      </c>
      <c r="J108" t="s">
        <v>126</v>
      </c>
      <c r="K108" t="s">
        <v>93</v>
      </c>
      <c r="L108" t="s">
        <v>93</v>
      </c>
      <c r="M108">
        <v>2017</v>
      </c>
      <c r="N108" t="s">
        <v>99</v>
      </c>
      <c r="O108">
        <v>2017</v>
      </c>
      <c r="P108">
        <v>54</v>
      </c>
      <c r="Q108">
        <v>0</v>
      </c>
      <c r="R108" t="s">
        <v>165</v>
      </c>
    </row>
    <row r="109" spans="4:18" x14ac:dyDescent="0.2">
      <c r="D109" t="s">
        <v>93</v>
      </c>
      <c r="E109" t="s">
        <v>93</v>
      </c>
      <c r="F109" t="s">
        <v>78</v>
      </c>
      <c r="G109" t="s">
        <v>112</v>
      </c>
      <c r="H109" t="s">
        <v>106</v>
      </c>
      <c r="I109" t="s">
        <v>120</v>
      </c>
      <c r="J109" t="s">
        <v>126</v>
      </c>
      <c r="K109" t="s">
        <v>93</v>
      </c>
      <c r="L109" t="s">
        <v>93</v>
      </c>
      <c r="M109">
        <v>2017</v>
      </c>
      <c r="N109" t="s">
        <v>99</v>
      </c>
      <c r="O109">
        <v>2017</v>
      </c>
      <c r="P109">
        <v>54</v>
      </c>
      <c r="Q109">
        <v>18760700</v>
      </c>
      <c r="R109" t="s">
        <v>165</v>
      </c>
    </row>
    <row r="110" spans="4:18" x14ac:dyDescent="0.2">
      <c r="D110" t="s">
        <v>93</v>
      </c>
      <c r="E110" t="s">
        <v>93</v>
      </c>
      <c r="F110" t="s">
        <v>94</v>
      </c>
      <c r="G110" t="s">
        <v>112</v>
      </c>
      <c r="H110" t="s">
        <v>106</v>
      </c>
      <c r="I110" t="s">
        <v>113</v>
      </c>
      <c r="J110" t="s">
        <v>127</v>
      </c>
      <c r="K110" t="s">
        <v>93</v>
      </c>
      <c r="L110" t="s">
        <v>93</v>
      </c>
      <c r="M110">
        <v>2017</v>
      </c>
      <c r="N110" t="s">
        <v>99</v>
      </c>
      <c r="O110">
        <v>2017</v>
      </c>
      <c r="P110">
        <v>55</v>
      </c>
      <c r="Q110">
        <v>0</v>
      </c>
      <c r="R110" t="s">
        <v>165</v>
      </c>
    </row>
    <row r="111" spans="4:18" x14ac:dyDescent="0.2">
      <c r="D111" t="s">
        <v>93</v>
      </c>
      <c r="E111" t="s">
        <v>93</v>
      </c>
      <c r="F111" t="s">
        <v>78</v>
      </c>
      <c r="G111" t="s">
        <v>112</v>
      </c>
      <c r="H111" t="s">
        <v>106</v>
      </c>
      <c r="I111" t="s">
        <v>113</v>
      </c>
      <c r="J111" t="s">
        <v>127</v>
      </c>
      <c r="K111" t="s">
        <v>93</v>
      </c>
      <c r="L111" t="s">
        <v>93</v>
      </c>
      <c r="M111">
        <v>2017</v>
      </c>
      <c r="N111" t="s">
        <v>99</v>
      </c>
      <c r="O111">
        <v>2017</v>
      </c>
      <c r="P111">
        <v>55</v>
      </c>
      <c r="Q111">
        <v>2171467</v>
      </c>
      <c r="R111" t="s">
        <v>165</v>
      </c>
    </row>
    <row r="112" spans="4:18" x14ac:dyDescent="0.2">
      <c r="D112" t="s">
        <v>93</v>
      </c>
      <c r="E112" t="s">
        <v>93</v>
      </c>
      <c r="F112" t="s">
        <v>94</v>
      </c>
      <c r="G112" t="s">
        <v>112</v>
      </c>
      <c r="H112" t="s">
        <v>129</v>
      </c>
      <c r="I112" t="s">
        <v>120</v>
      </c>
      <c r="J112" t="s">
        <v>130</v>
      </c>
      <c r="K112" t="s">
        <v>93</v>
      </c>
      <c r="L112" t="s">
        <v>93</v>
      </c>
      <c r="M112">
        <v>2017</v>
      </c>
      <c r="N112" t="s">
        <v>99</v>
      </c>
      <c r="O112">
        <v>2017</v>
      </c>
      <c r="P112">
        <v>56</v>
      </c>
      <c r="Q112">
        <v>0</v>
      </c>
      <c r="R112" t="s">
        <v>165</v>
      </c>
    </row>
    <row r="113" spans="4:18" x14ac:dyDescent="0.2">
      <c r="D113" t="s">
        <v>93</v>
      </c>
      <c r="E113" t="s">
        <v>93</v>
      </c>
      <c r="F113" t="s">
        <v>78</v>
      </c>
      <c r="G113" t="s">
        <v>112</v>
      </c>
      <c r="H113" t="s">
        <v>129</v>
      </c>
      <c r="I113" t="s">
        <v>120</v>
      </c>
      <c r="J113" t="s">
        <v>130</v>
      </c>
      <c r="K113" t="s">
        <v>93</v>
      </c>
      <c r="L113" t="s">
        <v>93</v>
      </c>
      <c r="M113">
        <v>2017</v>
      </c>
      <c r="N113" t="s">
        <v>99</v>
      </c>
      <c r="O113">
        <v>2017</v>
      </c>
      <c r="P113">
        <v>56</v>
      </c>
      <c r="Q113">
        <v>230962885</v>
      </c>
      <c r="R113" t="s">
        <v>165</v>
      </c>
    </row>
    <row r="114" spans="4:18" x14ac:dyDescent="0.2">
      <c r="D114" t="s">
        <v>93</v>
      </c>
      <c r="E114" t="s">
        <v>93</v>
      </c>
      <c r="F114" t="s">
        <v>94</v>
      </c>
      <c r="G114" t="s">
        <v>112</v>
      </c>
      <c r="H114" t="s">
        <v>106</v>
      </c>
      <c r="I114" t="s">
        <v>120</v>
      </c>
      <c r="J114" t="s">
        <v>130</v>
      </c>
      <c r="K114" t="s">
        <v>93</v>
      </c>
      <c r="L114" t="s">
        <v>93</v>
      </c>
      <c r="M114">
        <v>2017</v>
      </c>
      <c r="N114" t="s">
        <v>99</v>
      </c>
      <c r="O114">
        <v>2017</v>
      </c>
      <c r="P114">
        <v>57</v>
      </c>
      <c r="Q114">
        <v>0</v>
      </c>
      <c r="R114" t="s">
        <v>165</v>
      </c>
    </row>
    <row r="115" spans="4:18" x14ac:dyDescent="0.2">
      <c r="D115" t="s">
        <v>93</v>
      </c>
      <c r="E115" t="s">
        <v>93</v>
      </c>
      <c r="F115" t="s">
        <v>78</v>
      </c>
      <c r="G115" t="s">
        <v>112</v>
      </c>
      <c r="H115" t="s">
        <v>106</v>
      </c>
      <c r="I115" t="s">
        <v>120</v>
      </c>
      <c r="J115" t="s">
        <v>130</v>
      </c>
      <c r="K115" t="s">
        <v>93</v>
      </c>
      <c r="L115" t="s">
        <v>93</v>
      </c>
      <c r="M115">
        <v>2017</v>
      </c>
      <c r="N115" t="s">
        <v>99</v>
      </c>
      <c r="O115">
        <v>2017</v>
      </c>
      <c r="P115">
        <v>57</v>
      </c>
      <c r="Q115">
        <v>3894</v>
      </c>
      <c r="R115" t="s">
        <v>165</v>
      </c>
    </row>
    <row r="116" spans="4:18" x14ac:dyDescent="0.2">
      <c r="D116" t="s">
        <v>93</v>
      </c>
      <c r="E116" t="s">
        <v>93</v>
      </c>
      <c r="F116" t="s">
        <v>94</v>
      </c>
      <c r="G116" t="s">
        <v>112</v>
      </c>
      <c r="H116" t="s">
        <v>129</v>
      </c>
      <c r="I116" t="s">
        <v>120</v>
      </c>
      <c r="J116" t="s">
        <v>131</v>
      </c>
      <c r="K116" t="s">
        <v>93</v>
      </c>
      <c r="L116" t="s">
        <v>93</v>
      </c>
      <c r="M116">
        <v>2017</v>
      </c>
      <c r="N116" t="s">
        <v>99</v>
      </c>
      <c r="O116">
        <v>2017</v>
      </c>
      <c r="P116">
        <v>58</v>
      </c>
      <c r="Q116">
        <v>0</v>
      </c>
      <c r="R116" t="s">
        <v>165</v>
      </c>
    </row>
    <row r="117" spans="4:18" x14ac:dyDescent="0.2">
      <c r="D117" t="s">
        <v>93</v>
      </c>
      <c r="E117" t="s">
        <v>93</v>
      </c>
      <c r="F117" t="s">
        <v>78</v>
      </c>
      <c r="G117" t="s">
        <v>112</v>
      </c>
      <c r="H117" t="s">
        <v>129</v>
      </c>
      <c r="I117" t="s">
        <v>120</v>
      </c>
      <c r="J117" t="s">
        <v>131</v>
      </c>
      <c r="K117" t="s">
        <v>93</v>
      </c>
      <c r="L117" t="s">
        <v>93</v>
      </c>
      <c r="M117">
        <v>2017</v>
      </c>
      <c r="N117" t="s">
        <v>99</v>
      </c>
      <c r="O117">
        <v>2017</v>
      </c>
      <c r="P117">
        <v>58</v>
      </c>
      <c r="Q117">
        <v>57420</v>
      </c>
      <c r="R117" t="s">
        <v>165</v>
      </c>
    </row>
    <row r="118" spans="4:18" x14ac:dyDescent="0.2">
      <c r="D118" t="s">
        <v>93</v>
      </c>
      <c r="E118" t="s">
        <v>93</v>
      </c>
      <c r="F118" t="s">
        <v>94</v>
      </c>
      <c r="G118" t="s">
        <v>112</v>
      </c>
      <c r="H118" t="s">
        <v>106</v>
      </c>
      <c r="I118" t="s">
        <v>97</v>
      </c>
      <c r="J118" t="s">
        <v>132</v>
      </c>
      <c r="K118" t="s">
        <v>93</v>
      </c>
      <c r="L118" t="s">
        <v>93</v>
      </c>
      <c r="M118">
        <v>2017</v>
      </c>
      <c r="N118" t="s">
        <v>99</v>
      </c>
      <c r="O118">
        <v>2017</v>
      </c>
      <c r="P118">
        <v>59</v>
      </c>
      <c r="Q118">
        <v>0</v>
      </c>
      <c r="R118" t="s">
        <v>165</v>
      </c>
    </row>
    <row r="119" spans="4:18" x14ac:dyDescent="0.2">
      <c r="D119" t="s">
        <v>93</v>
      </c>
      <c r="E119" t="s">
        <v>93</v>
      </c>
      <c r="F119" t="s">
        <v>78</v>
      </c>
      <c r="G119" t="s">
        <v>112</v>
      </c>
      <c r="H119" t="s">
        <v>106</v>
      </c>
      <c r="I119" t="s">
        <v>97</v>
      </c>
      <c r="J119" t="s">
        <v>132</v>
      </c>
      <c r="K119" t="s">
        <v>93</v>
      </c>
      <c r="L119" t="s">
        <v>93</v>
      </c>
      <c r="M119">
        <v>2017</v>
      </c>
      <c r="N119" t="s">
        <v>99</v>
      </c>
      <c r="O119">
        <v>2017</v>
      </c>
      <c r="P119">
        <v>59</v>
      </c>
      <c r="Q119">
        <v>36026</v>
      </c>
      <c r="R119" t="s">
        <v>165</v>
      </c>
    </row>
    <row r="120" spans="4:18" x14ac:dyDescent="0.2">
      <c r="D120" t="s">
        <v>93</v>
      </c>
      <c r="E120" t="s">
        <v>93</v>
      </c>
      <c r="F120" t="s">
        <v>94</v>
      </c>
      <c r="G120" t="s">
        <v>112</v>
      </c>
      <c r="H120" t="s">
        <v>106</v>
      </c>
      <c r="I120" t="s">
        <v>133</v>
      </c>
      <c r="J120" t="s">
        <v>134</v>
      </c>
      <c r="K120" t="s">
        <v>93</v>
      </c>
      <c r="L120" t="s">
        <v>93</v>
      </c>
      <c r="M120">
        <v>2017</v>
      </c>
      <c r="N120" t="s">
        <v>99</v>
      </c>
      <c r="O120">
        <v>2017</v>
      </c>
      <c r="P120">
        <v>60</v>
      </c>
      <c r="Q120">
        <v>0</v>
      </c>
      <c r="R120" t="s">
        <v>165</v>
      </c>
    </row>
    <row r="121" spans="4:18" x14ac:dyDescent="0.2">
      <c r="D121" t="s">
        <v>93</v>
      </c>
      <c r="E121" t="s">
        <v>93</v>
      </c>
      <c r="F121" t="s">
        <v>78</v>
      </c>
      <c r="G121" t="s">
        <v>112</v>
      </c>
      <c r="H121" t="s">
        <v>106</v>
      </c>
      <c r="I121" t="s">
        <v>133</v>
      </c>
      <c r="J121" t="s">
        <v>134</v>
      </c>
      <c r="K121" t="s">
        <v>93</v>
      </c>
      <c r="L121" t="s">
        <v>93</v>
      </c>
      <c r="M121">
        <v>2017</v>
      </c>
      <c r="N121" t="s">
        <v>99</v>
      </c>
      <c r="O121">
        <v>2017</v>
      </c>
      <c r="P121">
        <v>60</v>
      </c>
      <c r="Q121">
        <v>1282373</v>
      </c>
      <c r="R121" t="s">
        <v>165</v>
      </c>
    </row>
    <row r="122" spans="4:18" x14ac:dyDescent="0.2">
      <c r="D122" t="s">
        <v>93</v>
      </c>
      <c r="E122" t="s">
        <v>93</v>
      </c>
      <c r="F122" t="s">
        <v>94</v>
      </c>
      <c r="G122" t="s">
        <v>112</v>
      </c>
      <c r="H122" t="s">
        <v>129</v>
      </c>
      <c r="I122" t="s">
        <v>120</v>
      </c>
      <c r="J122" t="s">
        <v>135</v>
      </c>
      <c r="K122" t="s">
        <v>93</v>
      </c>
      <c r="L122" t="s">
        <v>93</v>
      </c>
      <c r="M122">
        <v>2017</v>
      </c>
      <c r="N122" t="s">
        <v>99</v>
      </c>
      <c r="O122">
        <v>2017</v>
      </c>
      <c r="P122">
        <v>61</v>
      </c>
      <c r="Q122">
        <v>0</v>
      </c>
      <c r="R122" t="s">
        <v>165</v>
      </c>
    </row>
    <row r="123" spans="4:18" x14ac:dyDescent="0.2">
      <c r="D123" t="s">
        <v>93</v>
      </c>
      <c r="E123" t="s">
        <v>93</v>
      </c>
      <c r="F123" t="s">
        <v>78</v>
      </c>
      <c r="G123" t="s">
        <v>112</v>
      </c>
      <c r="H123" t="s">
        <v>129</v>
      </c>
      <c r="I123" t="s">
        <v>120</v>
      </c>
      <c r="J123" t="s">
        <v>135</v>
      </c>
      <c r="K123" t="s">
        <v>93</v>
      </c>
      <c r="L123" t="s">
        <v>93</v>
      </c>
      <c r="M123">
        <v>2017</v>
      </c>
      <c r="N123" t="s">
        <v>99</v>
      </c>
      <c r="O123">
        <v>2017</v>
      </c>
      <c r="P123">
        <v>61</v>
      </c>
      <c r="Q123">
        <v>404628353</v>
      </c>
      <c r="R123" t="s">
        <v>165</v>
      </c>
    </row>
    <row r="124" spans="4:18" x14ac:dyDescent="0.2">
      <c r="D124" t="s">
        <v>93</v>
      </c>
      <c r="E124" t="s">
        <v>93</v>
      </c>
      <c r="F124" t="s">
        <v>94</v>
      </c>
      <c r="G124" t="s">
        <v>112</v>
      </c>
      <c r="H124" t="s">
        <v>129</v>
      </c>
      <c r="I124" t="s">
        <v>133</v>
      </c>
      <c r="J124" t="s">
        <v>135</v>
      </c>
      <c r="K124" t="s">
        <v>93</v>
      </c>
      <c r="L124" t="s">
        <v>93</v>
      </c>
      <c r="M124">
        <v>2017</v>
      </c>
      <c r="N124" t="s">
        <v>99</v>
      </c>
      <c r="O124">
        <v>2017</v>
      </c>
      <c r="P124">
        <v>62</v>
      </c>
      <c r="Q124">
        <v>0</v>
      </c>
      <c r="R124" t="s">
        <v>165</v>
      </c>
    </row>
    <row r="125" spans="4:18" x14ac:dyDescent="0.2">
      <c r="D125" t="s">
        <v>93</v>
      </c>
      <c r="E125" t="s">
        <v>93</v>
      </c>
      <c r="F125" t="s">
        <v>78</v>
      </c>
      <c r="G125" t="s">
        <v>112</v>
      </c>
      <c r="H125" t="s">
        <v>129</v>
      </c>
      <c r="I125" t="s">
        <v>133</v>
      </c>
      <c r="J125" t="s">
        <v>135</v>
      </c>
      <c r="K125" t="s">
        <v>93</v>
      </c>
      <c r="L125" t="s">
        <v>93</v>
      </c>
      <c r="M125">
        <v>2017</v>
      </c>
      <c r="N125" t="s">
        <v>99</v>
      </c>
      <c r="O125">
        <v>2017</v>
      </c>
      <c r="P125">
        <v>62</v>
      </c>
      <c r="Q125">
        <v>28391996</v>
      </c>
      <c r="R125" t="s">
        <v>165</v>
      </c>
    </row>
    <row r="126" spans="4:18" x14ac:dyDescent="0.2">
      <c r="D126" t="s">
        <v>93</v>
      </c>
      <c r="E126" t="s">
        <v>93</v>
      </c>
      <c r="F126" t="s">
        <v>94</v>
      </c>
      <c r="G126" t="s">
        <v>112</v>
      </c>
      <c r="H126" t="s">
        <v>106</v>
      </c>
      <c r="I126" t="s">
        <v>97</v>
      </c>
      <c r="J126" t="s">
        <v>136</v>
      </c>
      <c r="K126" t="s">
        <v>93</v>
      </c>
      <c r="L126" t="s">
        <v>93</v>
      </c>
      <c r="M126">
        <v>2017</v>
      </c>
      <c r="N126" t="s">
        <v>99</v>
      </c>
      <c r="O126">
        <v>2017</v>
      </c>
      <c r="P126">
        <v>63</v>
      </c>
      <c r="Q126">
        <v>0</v>
      </c>
      <c r="R126" t="s">
        <v>165</v>
      </c>
    </row>
    <row r="127" spans="4:18" x14ac:dyDescent="0.2">
      <c r="D127" t="s">
        <v>93</v>
      </c>
      <c r="E127" t="s">
        <v>93</v>
      </c>
      <c r="F127" t="s">
        <v>78</v>
      </c>
      <c r="G127" t="s">
        <v>112</v>
      </c>
      <c r="H127" t="s">
        <v>106</v>
      </c>
      <c r="I127" t="s">
        <v>97</v>
      </c>
      <c r="J127" t="s">
        <v>136</v>
      </c>
      <c r="K127" t="s">
        <v>93</v>
      </c>
      <c r="L127" t="s">
        <v>93</v>
      </c>
      <c r="M127">
        <v>2017</v>
      </c>
      <c r="N127" t="s">
        <v>99</v>
      </c>
      <c r="O127">
        <v>2017</v>
      </c>
      <c r="P127">
        <v>63</v>
      </c>
      <c r="Q127">
        <v>15926076</v>
      </c>
      <c r="R127" t="s">
        <v>165</v>
      </c>
    </row>
    <row r="128" spans="4:18" x14ac:dyDescent="0.2">
      <c r="D128" t="s">
        <v>93</v>
      </c>
      <c r="E128" t="s">
        <v>93</v>
      </c>
      <c r="F128" t="s">
        <v>94</v>
      </c>
      <c r="G128" t="s">
        <v>112</v>
      </c>
      <c r="H128" t="s">
        <v>161</v>
      </c>
      <c r="J128" t="s">
        <v>162</v>
      </c>
      <c r="K128" t="s">
        <v>93</v>
      </c>
      <c r="L128" t="s">
        <v>93</v>
      </c>
      <c r="M128">
        <v>2017</v>
      </c>
      <c r="N128" t="s">
        <v>99</v>
      </c>
      <c r="O128">
        <v>2017</v>
      </c>
      <c r="P128">
        <v>64</v>
      </c>
      <c r="Q128">
        <v>0</v>
      </c>
      <c r="R128" t="s">
        <v>165</v>
      </c>
    </row>
    <row r="129" spans="4:18" x14ac:dyDescent="0.2">
      <c r="D129" t="s">
        <v>93</v>
      </c>
      <c r="E129" t="s">
        <v>93</v>
      </c>
      <c r="F129" t="s">
        <v>78</v>
      </c>
      <c r="G129" t="s">
        <v>112</v>
      </c>
      <c r="H129" t="s">
        <v>161</v>
      </c>
      <c r="J129" t="s">
        <v>162</v>
      </c>
      <c r="K129" t="s">
        <v>93</v>
      </c>
      <c r="L129" t="s">
        <v>93</v>
      </c>
      <c r="M129">
        <v>2017</v>
      </c>
      <c r="N129" t="s">
        <v>99</v>
      </c>
      <c r="O129">
        <v>2017</v>
      </c>
      <c r="P129">
        <v>64</v>
      </c>
      <c r="Q129">
        <v>6779383099</v>
      </c>
      <c r="R129" t="s">
        <v>165</v>
      </c>
    </row>
    <row r="130" spans="4:18" x14ac:dyDescent="0.2">
      <c r="D130" t="s">
        <v>93</v>
      </c>
      <c r="E130" t="s">
        <v>93</v>
      </c>
      <c r="F130" t="s">
        <v>94</v>
      </c>
      <c r="G130" t="s">
        <v>112</v>
      </c>
      <c r="H130" t="s">
        <v>106</v>
      </c>
      <c r="I130" t="s">
        <v>107</v>
      </c>
      <c r="J130" t="s">
        <v>137</v>
      </c>
      <c r="K130" t="s">
        <v>93</v>
      </c>
      <c r="L130" t="s">
        <v>93</v>
      </c>
      <c r="M130">
        <v>2017</v>
      </c>
      <c r="N130" t="s">
        <v>99</v>
      </c>
      <c r="O130">
        <v>2017</v>
      </c>
      <c r="P130">
        <v>65</v>
      </c>
      <c r="Q130">
        <v>0</v>
      </c>
      <c r="R130" t="s">
        <v>165</v>
      </c>
    </row>
    <row r="131" spans="4:18" x14ac:dyDescent="0.2">
      <c r="D131" t="s">
        <v>93</v>
      </c>
      <c r="E131" t="s">
        <v>93</v>
      </c>
      <c r="F131" t="s">
        <v>78</v>
      </c>
      <c r="G131" t="s">
        <v>112</v>
      </c>
      <c r="H131" t="s">
        <v>106</v>
      </c>
      <c r="I131" t="s">
        <v>107</v>
      </c>
      <c r="J131" t="s">
        <v>137</v>
      </c>
      <c r="K131" t="s">
        <v>93</v>
      </c>
      <c r="L131" t="s">
        <v>93</v>
      </c>
      <c r="M131">
        <v>2017</v>
      </c>
      <c r="N131" t="s">
        <v>99</v>
      </c>
      <c r="O131">
        <v>2017</v>
      </c>
      <c r="P131">
        <v>65</v>
      </c>
      <c r="Q131">
        <v>60672190</v>
      </c>
      <c r="R131" t="s">
        <v>165</v>
      </c>
    </row>
    <row r="132" spans="4:18" x14ac:dyDescent="0.2">
      <c r="D132" t="s">
        <v>93</v>
      </c>
      <c r="E132" t="s">
        <v>93</v>
      </c>
      <c r="F132" t="s">
        <v>94</v>
      </c>
      <c r="G132" t="s">
        <v>112</v>
      </c>
      <c r="H132" t="s">
        <v>106</v>
      </c>
      <c r="I132" t="s">
        <v>113</v>
      </c>
      <c r="J132" t="s">
        <v>138</v>
      </c>
      <c r="K132" t="s">
        <v>93</v>
      </c>
      <c r="L132" t="s">
        <v>93</v>
      </c>
      <c r="M132">
        <v>2017</v>
      </c>
      <c r="N132" t="s">
        <v>99</v>
      </c>
      <c r="O132">
        <v>2017</v>
      </c>
      <c r="P132">
        <v>66</v>
      </c>
      <c r="Q132">
        <v>0</v>
      </c>
      <c r="R132" t="s">
        <v>165</v>
      </c>
    </row>
    <row r="133" spans="4:18" x14ac:dyDescent="0.2">
      <c r="D133" t="s">
        <v>93</v>
      </c>
      <c r="E133" t="s">
        <v>93</v>
      </c>
      <c r="F133" t="s">
        <v>78</v>
      </c>
      <c r="G133" t="s">
        <v>112</v>
      </c>
      <c r="H133" t="s">
        <v>106</v>
      </c>
      <c r="I133" t="s">
        <v>113</v>
      </c>
      <c r="J133" t="s">
        <v>138</v>
      </c>
      <c r="K133" t="s">
        <v>93</v>
      </c>
      <c r="L133" t="s">
        <v>93</v>
      </c>
      <c r="M133">
        <v>2017</v>
      </c>
      <c r="N133" t="s">
        <v>99</v>
      </c>
      <c r="O133">
        <v>2017</v>
      </c>
      <c r="P133">
        <v>66</v>
      </c>
      <c r="Q133">
        <v>3894</v>
      </c>
      <c r="R133" t="s">
        <v>165</v>
      </c>
    </row>
    <row r="134" spans="4:18" x14ac:dyDescent="0.2">
      <c r="D134" t="s">
        <v>93</v>
      </c>
      <c r="E134" t="s">
        <v>93</v>
      </c>
      <c r="F134" t="s">
        <v>94</v>
      </c>
      <c r="G134" t="s">
        <v>112</v>
      </c>
      <c r="H134" t="s">
        <v>106</v>
      </c>
      <c r="I134" t="s">
        <v>120</v>
      </c>
      <c r="J134" t="s">
        <v>139</v>
      </c>
      <c r="K134" t="s">
        <v>93</v>
      </c>
      <c r="L134" t="s">
        <v>93</v>
      </c>
      <c r="M134">
        <v>2017</v>
      </c>
      <c r="N134" t="s">
        <v>99</v>
      </c>
      <c r="O134">
        <v>2017</v>
      </c>
      <c r="P134">
        <v>67</v>
      </c>
      <c r="Q134">
        <v>0</v>
      </c>
      <c r="R134" t="s">
        <v>165</v>
      </c>
    </row>
    <row r="135" spans="4:18" x14ac:dyDescent="0.2">
      <c r="D135" t="s">
        <v>93</v>
      </c>
      <c r="E135" t="s">
        <v>93</v>
      </c>
      <c r="F135" t="s">
        <v>78</v>
      </c>
      <c r="G135" t="s">
        <v>112</v>
      </c>
      <c r="H135" t="s">
        <v>106</v>
      </c>
      <c r="I135" t="s">
        <v>120</v>
      </c>
      <c r="J135" t="s">
        <v>139</v>
      </c>
      <c r="K135" t="s">
        <v>93</v>
      </c>
      <c r="L135" t="s">
        <v>93</v>
      </c>
      <c r="M135">
        <v>2017</v>
      </c>
      <c r="N135" t="s">
        <v>99</v>
      </c>
      <c r="O135">
        <v>2017</v>
      </c>
      <c r="P135">
        <v>67</v>
      </c>
      <c r="Q135">
        <v>972081</v>
      </c>
      <c r="R135" t="s">
        <v>165</v>
      </c>
    </row>
    <row r="136" spans="4:18" x14ac:dyDescent="0.2">
      <c r="D136" t="s">
        <v>93</v>
      </c>
      <c r="E136" t="s">
        <v>93</v>
      </c>
      <c r="F136" t="s">
        <v>94</v>
      </c>
      <c r="G136" t="s">
        <v>112</v>
      </c>
      <c r="H136" t="s">
        <v>106</v>
      </c>
      <c r="I136" t="s">
        <v>120</v>
      </c>
      <c r="J136" t="s">
        <v>141</v>
      </c>
      <c r="K136" t="s">
        <v>93</v>
      </c>
      <c r="L136" t="s">
        <v>93</v>
      </c>
      <c r="M136">
        <v>2017</v>
      </c>
      <c r="N136" t="s">
        <v>99</v>
      </c>
      <c r="O136">
        <v>2017</v>
      </c>
      <c r="P136">
        <v>68</v>
      </c>
      <c r="Q136">
        <v>0</v>
      </c>
      <c r="R136" t="s">
        <v>165</v>
      </c>
    </row>
    <row r="137" spans="4:18" x14ac:dyDescent="0.2">
      <c r="D137" t="s">
        <v>93</v>
      </c>
      <c r="E137" t="s">
        <v>93</v>
      </c>
      <c r="F137" t="s">
        <v>78</v>
      </c>
      <c r="G137" t="s">
        <v>112</v>
      </c>
      <c r="H137" t="s">
        <v>106</v>
      </c>
      <c r="I137" t="s">
        <v>120</v>
      </c>
      <c r="J137" t="s">
        <v>141</v>
      </c>
      <c r="K137" t="s">
        <v>93</v>
      </c>
      <c r="L137" t="s">
        <v>93</v>
      </c>
      <c r="M137">
        <v>2017</v>
      </c>
      <c r="N137" t="s">
        <v>99</v>
      </c>
      <c r="O137">
        <v>2017</v>
      </c>
      <c r="P137">
        <v>68</v>
      </c>
      <c r="Q137">
        <v>89253021</v>
      </c>
      <c r="R137" t="s">
        <v>165</v>
      </c>
    </row>
    <row r="138" spans="4:18" x14ac:dyDescent="0.2">
      <c r="D138" t="s">
        <v>93</v>
      </c>
      <c r="E138" t="s">
        <v>93</v>
      </c>
      <c r="F138" t="s">
        <v>94</v>
      </c>
      <c r="G138" t="s">
        <v>112</v>
      </c>
      <c r="H138" t="s">
        <v>106</v>
      </c>
      <c r="I138" t="s">
        <v>133</v>
      </c>
      <c r="J138" t="s">
        <v>141</v>
      </c>
      <c r="K138" t="s">
        <v>93</v>
      </c>
      <c r="L138" t="s">
        <v>93</v>
      </c>
      <c r="M138">
        <v>2017</v>
      </c>
      <c r="N138" t="s">
        <v>99</v>
      </c>
      <c r="O138">
        <v>2017</v>
      </c>
      <c r="P138">
        <v>69</v>
      </c>
      <c r="Q138">
        <v>0</v>
      </c>
      <c r="R138" t="s">
        <v>165</v>
      </c>
    </row>
    <row r="139" spans="4:18" x14ac:dyDescent="0.2">
      <c r="D139" t="s">
        <v>93</v>
      </c>
      <c r="E139" t="s">
        <v>93</v>
      </c>
      <c r="F139" t="s">
        <v>78</v>
      </c>
      <c r="G139" t="s">
        <v>112</v>
      </c>
      <c r="H139" t="s">
        <v>106</v>
      </c>
      <c r="I139" t="s">
        <v>133</v>
      </c>
      <c r="J139" t="s">
        <v>141</v>
      </c>
      <c r="K139" t="s">
        <v>93</v>
      </c>
      <c r="L139" t="s">
        <v>93</v>
      </c>
      <c r="M139">
        <v>2017</v>
      </c>
      <c r="N139" t="s">
        <v>99</v>
      </c>
      <c r="O139">
        <v>2017</v>
      </c>
      <c r="P139">
        <v>69</v>
      </c>
      <c r="Q139">
        <v>13677778</v>
      </c>
      <c r="R139" t="s">
        <v>165</v>
      </c>
    </row>
    <row r="140" spans="4:18" x14ac:dyDescent="0.2">
      <c r="D140" t="s">
        <v>93</v>
      </c>
      <c r="E140" t="s">
        <v>93</v>
      </c>
      <c r="F140" t="s">
        <v>94</v>
      </c>
      <c r="G140" t="s">
        <v>112</v>
      </c>
      <c r="H140" t="s">
        <v>106</v>
      </c>
      <c r="I140" t="s">
        <v>107</v>
      </c>
      <c r="J140" t="s">
        <v>142</v>
      </c>
      <c r="K140" t="s">
        <v>93</v>
      </c>
      <c r="L140" t="s">
        <v>93</v>
      </c>
      <c r="M140">
        <v>2017</v>
      </c>
      <c r="N140" t="s">
        <v>99</v>
      </c>
      <c r="O140">
        <v>2017</v>
      </c>
      <c r="P140">
        <v>70</v>
      </c>
      <c r="Q140">
        <v>0</v>
      </c>
      <c r="R140" t="s">
        <v>165</v>
      </c>
    </row>
    <row r="141" spans="4:18" x14ac:dyDescent="0.2">
      <c r="D141" t="s">
        <v>93</v>
      </c>
      <c r="E141" t="s">
        <v>93</v>
      </c>
      <c r="F141" t="s">
        <v>78</v>
      </c>
      <c r="G141" t="s">
        <v>112</v>
      </c>
      <c r="H141" t="s">
        <v>106</v>
      </c>
      <c r="I141" t="s">
        <v>107</v>
      </c>
      <c r="J141" t="s">
        <v>142</v>
      </c>
      <c r="K141" t="s">
        <v>93</v>
      </c>
      <c r="L141" t="s">
        <v>93</v>
      </c>
      <c r="M141">
        <v>2017</v>
      </c>
      <c r="N141" t="s">
        <v>99</v>
      </c>
      <c r="O141">
        <v>2017</v>
      </c>
      <c r="P141">
        <v>70</v>
      </c>
      <c r="Q141">
        <v>8029797</v>
      </c>
      <c r="R141" t="s">
        <v>165</v>
      </c>
    </row>
    <row r="142" spans="4:18" x14ac:dyDescent="0.2">
      <c r="D142" t="s">
        <v>93</v>
      </c>
      <c r="E142" t="s">
        <v>93</v>
      </c>
      <c r="F142" t="s">
        <v>94</v>
      </c>
      <c r="G142" t="s">
        <v>112</v>
      </c>
      <c r="H142" t="s">
        <v>129</v>
      </c>
      <c r="I142" t="s">
        <v>120</v>
      </c>
      <c r="J142" t="s">
        <v>143</v>
      </c>
      <c r="K142" t="s">
        <v>93</v>
      </c>
      <c r="L142" t="s">
        <v>93</v>
      </c>
      <c r="M142">
        <v>2017</v>
      </c>
      <c r="N142" t="s">
        <v>99</v>
      </c>
      <c r="O142">
        <v>2017</v>
      </c>
      <c r="P142">
        <v>71</v>
      </c>
      <c r="Q142">
        <v>0</v>
      </c>
      <c r="R142" t="s">
        <v>165</v>
      </c>
    </row>
    <row r="143" spans="4:18" x14ac:dyDescent="0.2">
      <c r="D143" t="s">
        <v>93</v>
      </c>
      <c r="E143" t="s">
        <v>93</v>
      </c>
      <c r="F143" t="s">
        <v>78</v>
      </c>
      <c r="G143" t="s">
        <v>112</v>
      </c>
      <c r="H143" t="s">
        <v>129</v>
      </c>
      <c r="I143" t="s">
        <v>120</v>
      </c>
      <c r="J143" t="s">
        <v>143</v>
      </c>
      <c r="K143" t="s">
        <v>93</v>
      </c>
      <c r="L143" t="s">
        <v>93</v>
      </c>
      <c r="M143">
        <v>2017</v>
      </c>
      <c r="N143" t="s">
        <v>99</v>
      </c>
      <c r="O143">
        <v>2017</v>
      </c>
      <c r="P143">
        <v>71</v>
      </c>
      <c r="Q143">
        <v>95604643</v>
      </c>
      <c r="R143" t="s">
        <v>165</v>
      </c>
    </row>
    <row r="144" spans="4:18" x14ac:dyDescent="0.2">
      <c r="D144" t="s">
        <v>93</v>
      </c>
      <c r="E144" t="s">
        <v>93</v>
      </c>
      <c r="F144" t="s">
        <v>94</v>
      </c>
      <c r="G144" t="s">
        <v>112</v>
      </c>
      <c r="H144" t="s">
        <v>106</v>
      </c>
      <c r="I144" t="s">
        <v>120</v>
      </c>
      <c r="J144" t="s">
        <v>143</v>
      </c>
      <c r="K144" t="s">
        <v>93</v>
      </c>
      <c r="L144" t="s">
        <v>93</v>
      </c>
      <c r="M144">
        <v>2017</v>
      </c>
      <c r="N144" t="s">
        <v>99</v>
      </c>
      <c r="O144">
        <v>2017</v>
      </c>
      <c r="P144">
        <v>72</v>
      </c>
      <c r="Q144">
        <v>0</v>
      </c>
      <c r="R144" t="s">
        <v>165</v>
      </c>
    </row>
    <row r="145" spans="4:18" x14ac:dyDescent="0.2">
      <c r="D145" t="s">
        <v>93</v>
      </c>
      <c r="E145" t="s">
        <v>93</v>
      </c>
      <c r="F145" t="s">
        <v>78</v>
      </c>
      <c r="G145" t="s">
        <v>112</v>
      </c>
      <c r="H145" t="s">
        <v>106</v>
      </c>
      <c r="I145" t="s">
        <v>120</v>
      </c>
      <c r="J145" t="s">
        <v>143</v>
      </c>
      <c r="K145" t="s">
        <v>93</v>
      </c>
      <c r="L145" t="s">
        <v>93</v>
      </c>
      <c r="M145">
        <v>2017</v>
      </c>
      <c r="N145" t="s">
        <v>99</v>
      </c>
      <c r="O145">
        <v>2017</v>
      </c>
      <c r="P145">
        <v>72</v>
      </c>
      <c r="Q145">
        <v>3696249</v>
      </c>
      <c r="R145" t="s">
        <v>165</v>
      </c>
    </row>
    <row r="146" spans="4:18" x14ac:dyDescent="0.2">
      <c r="D146" t="s">
        <v>93</v>
      </c>
      <c r="E146" t="s">
        <v>93</v>
      </c>
      <c r="F146" t="s">
        <v>94</v>
      </c>
      <c r="G146" t="s">
        <v>112</v>
      </c>
      <c r="H146" t="s">
        <v>106</v>
      </c>
      <c r="I146" t="s">
        <v>107</v>
      </c>
      <c r="J146" t="s">
        <v>147</v>
      </c>
      <c r="K146" t="s">
        <v>93</v>
      </c>
      <c r="L146" t="s">
        <v>93</v>
      </c>
      <c r="M146">
        <v>2017</v>
      </c>
      <c r="N146" t="s">
        <v>99</v>
      </c>
      <c r="O146">
        <v>2017</v>
      </c>
      <c r="P146">
        <v>73</v>
      </c>
      <c r="Q146">
        <v>0</v>
      </c>
      <c r="R146" t="s">
        <v>165</v>
      </c>
    </row>
    <row r="147" spans="4:18" x14ac:dyDescent="0.2">
      <c r="D147" t="s">
        <v>93</v>
      </c>
      <c r="E147" t="s">
        <v>93</v>
      </c>
      <c r="F147" t="s">
        <v>78</v>
      </c>
      <c r="G147" t="s">
        <v>112</v>
      </c>
      <c r="H147" t="s">
        <v>106</v>
      </c>
      <c r="I147" t="s">
        <v>107</v>
      </c>
      <c r="J147" t="s">
        <v>147</v>
      </c>
      <c r="K147" t="s">
        <v>93</v>
      </c>
      <c r="L147" t="s">
        <v>93</v>
      </c>
      <c r="M147">
        <v>2017</v>
      </c>
      <c r="N147" t="s">
        <v>99</v>
      </c>
      <c r="O147">
        <v>2017</v>
      </c>
      <c r="P147">
        <v>73</v>
      </c>
      <c r="Q147">
        <v>18665</v>
      </c>
      <c r="R147" t="s">
        <v>165</v>
      </c>
    </row>
    <row r="148" spans="4:18" x14ac:dyDescent="0.2">
      <c r="D148" t="s">
        <v>93</v>
      </c>
      <c r="E148" t="s">
        <v>93</v>
      </c>
      <c r="F148" t="s">
        <v>94</v>
      </c>
      <c r="G148" t="s">
        <v>112</v>
      </c>
      <c r="H148" t="s">
        <v>96</v>
      </c>
      <c r="I148" t="s">
        <v>107</v>
      </c>
      <c r="J148" t="s">
        <v>149</v>
      </c>
      <c r="K148" t="s">
        <v>93</v>
      </c>
      <c r="L148" t="s">
        <v>93</v>
      </c>
      <c r="M148">
        <v>2017</v>
      </c>
      <c r="N148" t="s">
        <v>99</v>
      </c>
      <c r="O148">
        <v>2017</v>
      </c>
      <c r="P148">
        <v>74</v>
      </c>
      <c r="Q148">
        <v>0</v>
      </c>
      <c r="R148" t="s">
        <v>165</v>
      </c>
    </row>
    <row r="149" spans="4:18" x14ac:dyDescent="0.2">
      <c r="D149" t="s">
        <v>93</v>
      </c>
      <c r="E149" t="s">
        <v>93</v>
      </c>
      <c r="F149" t="s">
        <v>78</v>
      </c>
      <c r="G149" t="s">
        <v>112</v>
      </c>
      <c r="H149" t="s">
        <v>96</v>
      </c>
      <c r="I149" t="s">
        <v>107</v>
      </c>
      <c r="J149" t="s">
        <v>149</v>
      </c>
      <c r="K149" t="s">
        <v>93</v>
      </c>
      <c r="L149" t="s">
        <v>93</v>
      </c>
      <c r="M149">
        <v>2017</v>
      </c>
      <c r="N149" t="s">
        <v>99</v>
      </c>
      <c r="O149">
        <v>2017</v>
      </c>
      <c r="P149">
        <v>74</v>
      </c>
      <c r="Q149">
        <v>11595</v>
      </c>
      <c r="R149" t="s">
        <v>165</v>
      </c>
    </row>
    <row r="150" spans="4:18" x14ac:dyDescent="0.2">
      <c r="D150" t="s">
        <v>93</v>
      </c>
      <c r="E150" t="s">
        <v>93</v>
      </c>
      <c r="F150" t="s">
        <v>94</v>
      </c>
      <c r="G150" t="s">
        <v>112</v>
      </c>
      <c r="H150" t="s">
        <v>129</v>
      </c>
      <c r="I150" t="s">
        <v>120</v>
      </c>
      <c r="J150" t="s">
        <v>151</v>
      </c>
      <c r="K150" t="s">
        <v>93</v>
      </c>
      <c r="L150" t="s">
        <v>93</v>
      </c>
      <c r="M150">
        <v>2017</v>
      </c>
      <c r="N150" t="s">
        <v>99</v>
      </c>
      <c r="O150">
        <v>2017</v>
      </c>
      <c r="P150">
        <v>75</v>
      </c>
      <c r="Q150">
        <v>0</v>
      </c>
      <c r="R150" t="s">
        <v>165</v>
      </c>
    </row>
    <row r="151" spans="4:18" x14ac:dyDescent="0.2">
      <c r="D151" t="s">
        <v>93</v>
      </c>
      <c r="E151" t="s">
        <v>93</v>
      </c>
      <c r="F151" t="s">
        <v>78</v>
      </c>
      <c r="G151" t="s">
        <v>112</v>
      </c>
      <c r="H151" t="s">
        <v>129</v>
      </c>
      <c r="I151" t="s">
        <v>120</v>
      </c>
      <c r="J151" t="s">
        <v>151</v>
      </c>
      <c r="K151" t="s">
        <v>93</v>
      </c>
      <c r="L151" t="s">
        <v>93</v>
      </c>
      <c r="M151">
        <v>2017</v>
      </c>
      <c r="N151" t="s">
        <v>99</v>
      </c>
      <c r="O151">
        <v>2017</v>
      </c>
      <c r="P151">
        <v>75</v>
      </c>
      <c r="Q151">
        <v>48411573</v>
      </c>
      <c r="R151" t="s">
        <v>165</v>
      </c>
    </row>
    <row r="152" spans="4:18" x14ac:dyDescent="0.2">
      <c r="D152" t="s">
        <v>93</v>
      </c>
      <c r="E152" t="s">
        <v>93</v>
      </c>
      <c r="F152" t="s">
        <v>94</v>
      </c>
      <c r="G152" t="s">
        <v>112</v>
      </c>
      <c r="H152" t="s">
        <v>129</v>
      </c>
      <c r="I152" t="s">
        <v>97</v>
      </c>
      <c r="J152" t="s">
        <v>151</v>
      </c>
      <c r="K152" t="s">
        <v>93</v>
      </c>
      <c r="L152" t="s">
        <v>93</v>
      </c>
      <c r="M152">
        <v>2017</v>
      </c>
      <c r="N152" t="s">
        <v>99</v>
      </c>
      <c r="O152">
        <v>2017</v>
      </c>
      <c r="P152">
        <v>76</v>
      </c>
      <c r="Q152">
        <v>0</v>
      </c>
      <c r="R152" t="s">
        <v>165</v>
      </c>
    </row>
    <row r="153" spans="4:18" x14ac:dyDescent="0.2">
      <c r="D153" t="s">
        <v>93</v>
      </c>
      <c r="E153" t="s">
        <v>93</v>
      </c>
      <c r="F153" t="s">
        <v>78</v>
      </c>
      <c r="G153" t="s">
        <v>112</v>
      </c>
      <c r="H153" t="s">
        <v>129</v>
      </c>
      <c r="I153" t="s">
        <v>97</v>
      </c>
      <c r="J153" t="s">
        <v>151</v>
      </c>
      <c r="K153" t="s">
        <v>93</v>
      </c>
      <c r="L153" t="s">
        <v>93</v>
      </c>
      <c r="M153">
        <v>2017</v>
      </c>
      <c r="N153" t="s">
        <v>99</v>
      </c>
      <c r="O153">
        <v>2017</v>
      </c>
      <c r="P153">
        <v>76</v>
      </c>
      <c r="Q153">
        <v>113277150</v>
      </c>
      <c r="R153" t="s">
        <v>165</v>
      </c>
    </row>
    <row r="154" spans="4:18" x14ac:dyDescent="0.2">
      <c r="D154" t="s">
        <v>93</v>
      </c>
      <c r="E154" t="s">
        <v>93</v>
      </c>
      <c r="F154" t="s">
        <v>94</v>
      </c>
      <c r="G154" t="s">
        <v>112</v>
      </c>
      <c r="H154" t="s">
        <v>106</v>
      </c>
      <c r="I154" t="s">
        <v>97</v>
      </c>
      <c r="J154" t="s">
        <v>151</v>
      </c>
      <c r="K154" t="s">
        <v>93</v>
      </c>
      <c r="L154" t="s">
        <v>93</v>
      </c>
      <c r="M154">
        <v>2017</v>
      </c>
      <c r="N154" t="s">
        <v>99</v>
      </c>
      <c r="O154">
        <v>2017</v>
      </c>
      <c r="P154">
        <v>77</v>
      </c>
      <c r="Q154">
        <v>0</v>
      </c>
      <c r="R154" t="s">
        <v>165</v>
      </c>
    </row>
    <row r="155" spans="4:18" x14ac:dyDescent="0.2">
      <c r="D155" t="s">
        <v>93</v>
      </c>
      <c r="E155" t="s">
        <v>93</v>
      </c>
      <c r="F155" t="s">
        <v>78</v>
      </c>
      <c r="G155" t="s">
        <v>112</v>
      </c>
      <c r="H155" t="s">
        <v>106</v>
      </c>
      <c r="I155" t="s">
        <v>97</v>
      </c>
      <c r="J155" t="s">
        <v>151</v>
      </c>
      <c r="K155" t="s">
        <v>93</v>
      </c>
      <c r="L155" t="s">
        <v>93</v>
      </c>
      <c r="M155">
        <v>2017</v>
      </c>
      <c r="N155" t="s">
        <v>99</v>
      </c>
      <c r="O155">
        <v>2017</v>
      </c>
      <c r="P155">
        <v>77</v>
      </c>
      <c r="Q155">
        <v>169426</v>
      </c>
      <c r="R155" t="s">
        <v>165</v>
      </c>
    </row>
    <row r="156" spans="4:18" x14ac:dyDescent="0.2">
      <c r="D156" t="s">
        <v>93</v>
      </c>
      <c r="E156" t="s">
        <v>93</v>
      </c>
      <c r="F156" t="s">
        <v>94</v>
      </c>
      <c r="G156" t="s">
        <v>112</v>
      </c>
      <c r="H156" t="s">
        <v>106</v>
      </c>
      <c r="I156" t="s">
        <v>97</v>
      </c>
      <c r="J156" t="s">
        <v>152</v>
      </c>
      <c r="K156" t="s">
        <v>93</v>
      </c>
      <c r="L156" t="s">
        <v>93</v>
      </c>
      <c r="M156">
        <v>2017</v>
      </c>
      <c r="N156" t="s">
        <v>99</v>
      </c>
      <c r="O156">
        <v>2017</v>
      </c>
      <c r="P156">
        <v>78</v>
      </c>
      <c r="Q156">
        <v>0</v>
      </c>
      <c r="R156" t="s">
        <v>165</v>
      </c>
    </row>
    <row r="157" spans="4:18" x14ac:dyDescent="0.2">
      <c r="D157" t="s">
        <v>93</v>
      </c>
      <c r="E157" t="s">
        <v>93</v>
      </c>
      <c r="F157" t="s">
        <v>78</v>
      </c>
      <c r="G157" t="s">
        <v>112</v>
      </c>
      <c r="H157" t="s">
        <v>106</v>
      </c>
      <c r="I157" t="s">
        <v>97</v>
      </c>
      <c r="J157" t="s">
        <v>152</v>
      </c>
      <c r="K157" t="s">
        <v>93</v>
      </c>
      <c r="L157" t="s">
        <v>93</v>
      </c>
      <c r="M157">
        <v>2017</v>
      </c>
      <c r="N157" t="s">
        <v>99</v>
      </c>
      <c r="O157">
        <v>2017</v>
      </c>
      <c r="P157">
        <v>78</v>
      </c>
      <c r="Q157">
        <v>123535</v>
      </c>
      <c r="R157" t="s">
        <v>165</v>
      </c>
    </row>
    <row r="158" spans="4:18" x14ac:dyDescent="0.2">
      <c r="D158" t="s">
        <v>93</v>
      </c>
      <c r="E158" t="s">
        <v>93</v>
      </c>
      <c r="F158" t="s">
        <v>94</v>
      </c>
      <c r="G158" t="s">
        <v>112</v>
      </c>
      <c r="H158" t="s">
        <v>106</v>
      </c>
      <c r="I158" t="s">
        <v>107</v>
      </c>
      <c r="J158" t="s">
        <v>154</v>
      </c>
      <c r="K158" t="s">
        <v>93</v>
      </c>
      <c r="L158" t="s">
        <v>93</v>
      </c>
      <c r="M158">
        <v>2017</v>
      </c>
      <c r="N158" t="s">
        <v>99</v>
      </c>
      <c r="O158">
        <v>2017</v>
      </c>
      <c r="P158">
        <v>79</v>
      </c>
      <c r="Q158">
        <v>0</v>
      </c>
      <c r="R158" t="s">
        <v>165</v>
      </c>
    </row>
    <row r="159" spans="4:18" x14ac:dyDescent="0.2">
      <c r="D159" t="s">
        <v>93</v>
      </c>
      <c r="E159" t="s">
        <v>93</v>
      </c>
      <c r="F159" t="s">
        <v>78</v>
      </c>
      <c r="G159" t="s">
        <v>112</v>
      </c>
      <c r="H159" t="s">
        <v>106</v>
      </c>
      <c r="I159" t="s">
        <v>107</v>
      </c>
      <c r="J159" t="s">
        <v>154</v>
      </c>
      <c r="K159" t="s">
        <v>93</v>
      </c>
      <c r="L159" t="s">
        <v>93</v>
      </c>
      <c r="M159">
        <v>2017</v>
      </c>
      <c r="N159" t="s">
        <v>99</v>
      </c>
      <c r="O159">
        <v>2017</v>
      </c>
      <c r="P159">
        <v>79</v>
      </c>
      <c r="Q159">
        <v>72053312</v>
      </c>
      <c r="R159" t="s">
        <v>165</v>
      </c>
    </row>
    <row r="160" spans="4:18" x14ac:dyDescent="0.2">
      <c r="D160" t="s">
        <v>93</v>
      </c>
      <c r="E160" t="s">
        <v>93</v>
      </c>
      <c r="F160" t="s">
        <v>94</v>
      </c>
      <c r="G160" t="s">
        <v>112</v>
      </c>
      <c r="H160" t="s">
        <v>96</v>
      </c>
      <c r="I160" t="s">
        <v>97</v>
      </c>
      <c r="J160" t="s">
        <v>155</v>
      </c>
      <c r="K160" t="s">
        <v>93</v>
      </c>
      <c r="L160" t="s">
        <v>93</v>
      </c>
      <c r="M160">
        <v>2017</v>
      </c>
      <c r="N160" t="s">
        <v>99</v>
      </c>
      <c r="O160">
        <v>2017</v>
      </c>
      <c r="P160">
        <v>80</v>
      </c>
      <c r="Q160">
        <v>0</v>
      </c>
      <c r="R160" t="s">
        <v>165</v>
      </c>
    </row>
    <row r="161" spans="4:18" x14ac:dyDescent="0.2">
      <c r="D161" t="s">
        <v>93</v>
      </c>
      <c r="E161" t="s">
        <v>93</v>
      </c>
      <c r="F161" t="s">
        <v>78</v>
      </c>
      <c r="G161" t="s">
        <v>112</v>
      </c>
      <c r="H161" t="s">
        <v>96</v>
      </c>
      <c r="I161" t="s">
        <v>97</v>
      </c>
      <c r="J161" t="s">
        <v>155</v>
      </c>
      <c r="K161" t="s">
        <v>93</v>
      </c>
      <c r="L161" t="s">
        <v>93</v>
      </c>
      <c r="M161">
        <v>2017</v>
      </c>
      <c r="N161" t="s">
        <v>99</v>
      </c>
      <c r="O161">
        <v>2017</v>
      </c>
      <c r="P161">
        <v>80</v>
      </c>
      <c r="Q161">
        <v>384123989</v>
      </c>
      <c r="R161" t="s">
        <v>165</v>
      </c>
    </row>
    <row r="162" spans="4:18" x14ac:dyDescent="0.2">
      <c r="D162" t="s">
        <v>93</v>
      </c>
      <c r="E162" t="s">
        <v>93</v>
      </c>
      <c r="F162" t="s">
        <v>94</v>
      </c>
      <c r="G162" t="s">
        <v>112</v>
      </c>
      <c r="H162" t="s">
        <v>106</v>
      </c>
      <c r="I162" t="s">
        <v>120</v>
      </c>
      <c r="J162" t="s">
        <v>157</v>
      </c>
      <c r="K162" t="s">
        <v>93</v>
      </c>
      <c r="L162" t="s">
        <v>93</v>
      </c>
      <c r="M162">
        <v>2017</v>
      </c>
      <c r="N162" t="s">
        <v>99</v>
      </c>
      <c r="O162">
        <v>2017</v>
      </c>
      <c r="P162">
        <v>81</v>
      </c>
      <c r="Q162">
        <v>0</v>
      </c>
      <c r="R162" t="s">
        <v>165</v>
      </c>
    </row>
    <row r="163" spans="4:18" x14ac:dyDescent="0.2">
      <c r="D163" t="s">
        <v>93</v>
      </c>
      <c r="E163" t="s">
        <v>93</v>
      </c>
      <c r="F163" t="s">
        <v>78</v>
      </c>
      <c r="G163" t="s">
        <v>112</v>
      </c>
      <c r="H163" t="s">
        <v>106</v>
      </c>
      <c r="I163" t="s">
        <v>120</v>
      </c>
      <c r="J163" t="s">
        <v>157</v>
      </c>
      <c r="K163" t="s">
        <v>93</v>
      </c>
      <c r="L163" t="s">
        <v>93</v>
      </c>
      <c r="M163">
        <v>2017</v>
      </c>
      <c r="N163" t="s">
        <v>99</v>
      </c>
      <c r="O163">
        <v>2017</v>
      </c>
      <c r="P163">
        <v>81</v>
      </c>
      <c r="Q163">
        <v>8254704</v>
      </c>
      <c r="R163" t="s">
        <v>165</v>
      </c>
    </row>
    <row r="164" spans="4:18" x14ac:dyDescent="0.2">
      <c r="D164" t="s">
        <v>93</v>
      </c>
      <c r="E164" t="s">
        <v>93</v>
      </c>
      <c r="F164" t="s">
        <v>94</v>
      </c>
      <c r="G164" t="s">
        <v>112</v>
      </c>
      <c r="H164" t="s">
        <v>106</v>
      </c>
      <c r="I164" t="s">
        <v>133</v>
      </c>
      <c r="J164" t="s">
        <v>158</v>
      </c>
      <c r="K164" t="s">
        <v>93</v>
      </c>
      <c r="L164" t="s">
        <v>93</v>
      </c>
      <c r="M164">
        <v>2017</v>
      </c>
      <c r="N164" t="s">
        <v>99</v>
      </c>
      <c r="O164">
        <v>2017</v>
      </c>
      <c r="P164">
        <v>82</v>
      </c>
      <c r="Q164">
        <v>0</v>
      </c>
      <c r="R164" t="s">
        <v>165</v>
      </c>
    </row>
    <row r="165" spans="4:18" x14ac:dyDescent="0.2">
      <c r="D165" t="s">
        <v>93</v>
      </c>
      <c r="E165" t="s">
        <v>93</v>
      </c>
      <c r="F165" t="s">
        <v>78</v>
      </c>
      <c r="G165" t="s">
        <v>112</v>
      </c>
      <c r="H165" t="s">
        <v>106</v>
      </c>
      <c r="I165" t="s">
        <v>133</v>
      </c>
      <c r="J165" t="s">
        <v>158</v>
      </c>
      <c r="K165" t="s">
        <v>93</v>
      </c>
      <c r="L165" t="s">
        <v>93</v>
      </c>
      <c r="M165">
        <v>2017</v>
      </c>
      <c r="N165" t="s">
        <v>99</v>
      </c>
      <c r="O165">
        <v>2017</v>
      </c>
      <c r="P165">
        <v>82</v>
      </c>
      <c r="Q165">
        <v>16118</v>
      </c>
      <c r="R165" t="s">
        <v>165</v>
      </c>
    </row>
    <row r="166" spans="4:18" x14ac:dyDescent="0.2">
      <c r="D166" t="s">
        <v>93</v>
      </c>
      <c r="E166" t="s">
        <v>93</v>
      </c>
      <c r="F166" t="s">
        <v>94</v>
      </c>
      <c r="G166" t="s">
        <v>112</v>
      </c>
      <c r="H166" t="s">
        <v>161</v>
      </c>
      <c r="J166" t="s">
        <v>164</v>
      </c>
      <c r="K166" t="s">
        <v>93</v>
      </c>
      <c r="L166" t="s">
        <v>93</v>
      </c>
      <c r="M166">
        <v>2017</v>
      </c>
      <c r="N166" t="s">
        <v>99</v>
      </c>
      <c r="O166">
        <v>2017</v>
      </c>
      <c r="P166">
        <v>83</v>
      </c>
      <c r="Q166">
        <v>0</v>
      </c>
      <c r="R166" t="s">
        <v>165</v>
      </c>
    </row>
    <row r="167" spans="4:18" x14ac:dyDescent="0.2">
      <c r="D167" t="s">
        <v>93</v>
      </c>
      <c r="E167" t="s">
        <v>93</v>
      </c>
      <c r="F167" t="s">
        <v>78</v>
      </c>
      <c r="G167" t="s">
        <v>112</v>
      </c>
      <c r="H167" t="s">
        <v>161</v>
      </c>
      <c r="J167" t="s">
        <v>164</v>
      </c>
      <c r="K167" t="s">
        <v>93</v>
      </c>
      <c r="L167" t="s">
        <v>93</v>
      </c>
      <c r="M167">
        <v>2017</v>
      </c>
      <c r="N167" t="s">
        <v>99</v>
      </c>
      <c r="O167">
        <v>2017</v>
      </c>
      <c r="P167">
        <v>83</v>
      </c>
      <c r="Q167">
        <v>631000</v>
      </c>
      <c r="R167" t="s">
        <v>165</v>
      </c>
    </row>
    <row r="168" spans="4:18" x14ac:dyDescent="0.2">
      <c r="D168" t="s">
        <v>93</v>
      </c>
      <c r="E168" t="s">
        <v>93</v>
      </c>
      <c r="F168" t="s">
        <v>94</v>
      </c>
      <c r="G168" t="s">
        <v>115</v>
      </c>
      <c r="H168" t="s">
        <v>129</v>
      </c>
      <c r="I168" t="s">
        <v>120</v>
      </c>
      <c r="J168" t="s">
        <v>130</v>
      </c>
      <c r="K168" t="s">
        <v>93</v>
      </c>
      <c r="L168" t="s">
        <v>93</v>
      </c>
      <c r="M168">
        <v>2017</v>
      </c>
      <c r="N168" t="s">
        <v>99</v>
      </c>
      <c r="O168">
        <v>2017</v>
      </c>
      <c r="P168">
        <v>84</v>
      </c>
      <c r="Q168">
        <v>0</v>
      </c>
      <c r="R168" t="s">
        <v>165</v>
      </c>
    </row>
    <row r="169" spans="4:18" x14ac:dyDescent="0.2">
      <c r="D169" t="s">
        <v>93</v>
      </c>
      <c r="E169" t="s">
        <v>93</v>
      </c>
      <c r="F169" t="s">
        <v>78</v>
      </c>
      <c r="G169" t="s">
        <v>115</v>
      </c>
      <c r="H169" t="s">
        <v>129</v>
      </c>
      <c r="I169" t="s">
        <v>120</v>
      </c>
      <c r="J169" t="s">
        <v>130</v>
      </c>
      <c r="K169" t="s">
        <v>93</v>
      </c>
      <c r="L169" t="s">
        <v>93</v>
      </c>
      <c r="M169">
        <v>2017</v>
      </c>
      <c r="N169" t="s">
        <v>99</v>
      </c>
      <c r="O169">
        <v>2017</v>
      </c>
      <c r="P169">
        <v>84</v>
      </c>
      <c r="Q169">
        <v>707246965</v>
      </c>
      <c r="R169" t="s">
        <v>165</v>
      </c>
    </row>
    <row r="170" spans="4:18" x14ac:dyDescent="0.2">
      <c r="D170" t="s">
        <v>93</v>
      </c>
      <c r="E170" t="s">
        <v>93</v>
      </c>
      <c r="F170" t="s">
        <v>94</v>
      </c>
      <c r="G170" t="s">
        <v>115</v>
      </c>
      <c r="H170" t="s">
        <v>129</v>
      </c>
      <c r="I170" t="s">
        <v>120</v>
      </c>
      <c r="J170" t="s">
        <v>135</v>
      </c>
      <c r="K170" t="s">
        <v>93</v>
      </c>
      <c r="L170" t="s">
        <v>93</v>
      </c>
      <c r="M170">
        <v>2017</v>
      </c>
      <c r="N170" t="s">
        <v>99</v>
      </c>
      <c r="O170">
        <v>2017</v>
      </c>
      <c r="P170">
        <v>85</v>
      </c>
      <c r="Q170">
        <v>0</v>
      </c>
      <c r="R170" t="s">
        <v>165</v>
      </c>
    </row>
    <row r="171" spans="4:18" x14ac:dyDescent="0.2">
      <c r="D171" t="s">
        <v>93</v>
      </c>
      <c r="E171" t="s">
        <v>93</v>
      </c>
      <c r="F171" t="s">
        <v>78</v>
      </c>
      <c r="G171" t="s">
        <v>115</v>
      </c>
      <c r="H171" t="s">
        <v>129</v>
      </c>
      <c r="I171" t="s">
        <v>120</v>
      </c>
      <c r="J171" t="s">
        <v>135</v>
      </c>
      <c r="K171" t="s">
        <v>93</v>
      </c>
      <c r="L171" t="s">
        <v>93</v>
      </c>
      <c r="M171">
        <v>2017</v>
      </c>
      <c r="N171" t="s">
        <v>99</v>
      </c>
      <c r="O171">
        <v>2017</v>
      </c>
      <c r="P171">
        <v>85</v>
      </c>
      <c r="Q171">
        <v>1646510598</v>
      </c>
      <c r="R171" t="s">
        <v>165</v>
      </c>
    </row>
    <row r="172" spans="4:18" x14ac:dyDescent="0.2">
      <c r="D172" t="s">
        <v>93</v>
      </c>
      <c r="E172" t="s">
        <v>93</v>
      </c>
      <c r="F172" t="s">
        <v>94</v>
      </c>
      <c r="G172" t="s">
        <v>115</v>
      </c>
      <c r="H172" t="s">
        <v>129</v>
      </c>
      <c r="I172" t="s">
        <v>133</v>
      </c>
      <c r="J172" t="s">
        <v>135</v>
      </c>
      <c r="K172" t="s">
        <v>93</v>
      </c>
      <c r="L172" t="s">
        <v>93</v>
      </c>
      <c r="M172">
        <v>2017</v>
      </c>
      <c r="N172" t="s">
        <v>99</v>
      </c>
      <c r="O172">
        <v>2017</v>
      </c>
      <c r="P172">
        <v>86</v>
      </c>
      <c r="Q172">
        <v>0</v>
      </c>
      <c r="R172" t="s">
        <v>165</v>
      </c>
    </row>
    <row r="173" spans="4:18" x14ac:dyDescent="0.2">
      <c r="D173" t="s">
        <v>93</v>
      </c>
      <c r="E173" t="s">
        <v>93</v>
      </c>
      <c r="F173" t="s">
        <v>78</v>
      </c>
      <c r="G173" t="s">
        <v>115</v>
      </c>
      <c r="H173" t="s">
        <v>129</v>
      </c>
      <c r="I173" t="s">
        <v>133</v>
      </c>
      <c r="J173" t="s">
        <v>135</v>
      </c>
      <c r="K173" t="s">
        <v>93</v>
      </c>
      <c r="L173" t="s">
        <v>93</v>
      </c>
      <c r="M173">
        <v>2017</v>
      </c>
      <c r="N173" t="s">
        <v>99</v>
      </c>
      <c r="O173">
        <v>2017</v>
      </c>
      <c r="P173">
        <v>86</v>
      </c>
      <c r="Q173">
        <v>954903777</v>
      </c>
      <c r="R173" t="s">
        <v>165</v>
      </c>
    </row>
    <row r="174" spans="4:18" x14ac:dyDescent="0.2">
      <c r="D174" t="s">
        <v>93</v>
      </c>
      <c r="E174" t="s">
        <v>93</v>
      </c>
      <c r="F174" t="s">
        <v>94</v>
      </c>
      <c r="G174" t="s">
        <v>115</v>
      </c>
      <c r="H174" t="s">
        <v>129</v>
      </c>
      <c r="I174" t="s">
        <v>120</v>
      </c>
      <c r="J174" t="s">
        <v>143</v>
      </c>
      <c r="K174" t="s">
        <v>93</v>
      </c>
      <c r="L174" t="s">
        <v>93</v>
      </c>
      <c r="M174">
        <v>2017</v>
      </c>
      <c r="N174" t="s">
        <v>99</v>
      </c>
      <c r="O174">
        <v>2017</v>
      </c>
      <c r="P174">
        <v>87</v>
      </c>
      <c r="Q174">
        <v>0</v>
      </c>
      <c r="R174" t="s">
        <v>165</v>
      </c>
    </row>
    <row r="175" spans="4:18" x14ac:dyDescent="0.2">
      <c r="D175" t="s">
        <v>93</v>
      </c>
      <c r="E175" t="s">
        <v>93</v>
      </c>
      <c r="F175" t="s">
        <v>78</v>
      </c>
      <c r="G175" t="s">
        <v>115</v>
      </c>
      <c r="H175" t="s">
        <v>129</v>
      </c>
      <c r="I175" t="s">
        <v>120</v>
      </c>
      <c r="J175" t="s">
        <v>143</v>
      </c>
      <c r="K175" t="s">
        <v>93</v>
      </c>
      <c r="L175" t="s">
        <v>93</v>
      </c>
      <c r="M175">
        <v>2017</v>
      </c>
      <c r="N175" t="s">
        <v>99</v>
      </c>
      <c r="O175">
        <v>2017</v>
      </c>
      <c r="P175">
        <v>87</v>
      </c>
      <c r="Q175">
        <v>108726187</v>
      </c>
      <c r="R175" t="s">
        <v>165</v>
      </c>
    </row>
    <row r="176" spans="4:18" x14ac:dyDescent="0.2">
      <c r="D176" t="s">
        <v>93</v>
      </c>
      <c r="E176" t="s">
        <v>93</v>
      </c>
      <c r="F176" t="s">
        <v>94</v>
      </c>
      <c r="G176" t="s">
        <v>115</v>
      </c>
      <c r="H176" t="s">
        <v>129</v>
      </c>
      <c r="I176" t="s">
        <v>97</v>
      </c>
      <c r="J176" t="s">
        <v>151</v>
      </c>
      <c r="K176" t="s">
        <v>93</v>
      </c>
      <c r="L176" t="s">
        <v>93</v>
      </c>
      <c r="M176">
        <v>2017</v>
      </c>
      <c r="N176" t="s">
        <v>99</v>
      </c>
      <c r="O176">
        <v>2017</v>
      </c>
      <c r="P176">
        <v>88</v>
      </c>
      <c r="Q176">
        <v>0</v>
      </c>
      <c r="R176" t="s">
        <v>165</v>
      </c>
    </row>
    <row r="177" spans="4:18" x14ac:dyDescent="0.2">
      <c r="D177" t="s">
        <v>93</v>
      </c>
      <c r="E177" t="s">
        <v>93</v>
      </c>
      <c r="F177" t="s">
        <v>78</v>
      </c>
      <c r="G177" t="s">
        <v>115</v>
      </c>
      <c r="H177" t="s">
        <v>129</v>
      </c>
      <c r="I177" t="s">
        <v>97</v>
      </c>
      <c r="J177" t="s">
        <v>151</v>
      </c>
      <c r="K177" t="s">
        <v>93</v>
      </c>
      <c r="L177" t="s">
        <v>93</v>
      </c>
      <c r="M177">
        <v>2017</v>
      </c>
      <c r="N177" t="s">
        <v>99</v>
      </c>
      <c r="O177">
        <v>2017</v>
      </c>
      <c r="P177">
        <v>88</v>
      </c>
      <c r="Q177">
        <v>51940942</v>
      </c>
      <c r="R177" t="s">
        <v>165</v>
      </c>
    </row>
    <row r="178" spans="4:18" x14ac:dyDescent="0.2">
      <c r="D178" t="s">
        <v>93</v>
      </c>
      <c r="E178" t="s">
        <v>93</v>
      </c>
      <c r="F178" t="s">
        <v>94</v>
      </c>
      <c r="G178" t="s">
        <v>116</v>
      </c>
      <c r="H178" t="s">
        <v>96</v>
      </c>
      <c r="I178" t="s">
        <v>113</v>
      </c>
      <c r="J178" t="s">
        <v>127</v>
      </c>
      <c r="K178" t="s">
        <v>93</v>
      </c>
      <c r="L178" t="s">
        <v>93</v>
      </c>
      <c r="M178">
        <v>2017</v>
      </c>
      <c r="N178" t="s">
        <v>99</v>
      </c>
      <c r="O178">
        <v>2017</v>
      </c>
      <c r="P178">
        <v>89</v>
      </c>
      <c r="Q178">
        <v>0</v>
      </c>
      <c r="R178" t="s">
        <v>165</v>
      </c>
    </row>
    <row r="179" spans="4:18" x14ac:dyDescent="0.2">
      <c r="D179" t="s">
        <v>93</v>
      </c>
      <c r="E179" t="s">
        <v>93</v>
      </c>
      <c r="F179" t="s">
        <v>78</v>
      </c>
      <c r="G179" t="s">
        <v>116</v>
      </c>
      <c r="H179" t="s">
        <v>96</v>
      </c>
      <c r="I179" t="s">
        <v>113</v>
      </c>
      <c r="J179" t="s">
        <v>127</v>
      </c>
      <c r="K179" t="s">
        <v>93</v>
      </c>
      <c r="L179" t="s">
        <v>93</v>
      </c>
      <c r="M179">
        <v>2017</v>
      </c>
      <c r="N179" t="s">
        <v>99</v>
      </c>
      <c r="O179">
        <v>2017</v>
      </c>
      <c r="P179">
        <v>89</v>
      </c>
      <c r="Q179">
        <v>1008908</v>
      </c>
      <c r="R179" t="s">
        <v>165</v>
      </c>
    </row>
    <row r="180" spans="4:18" x14ac:dyDescent="0.2">
      <c r="D180" t="s">
        <v>93</v>
      </c>
      <c r="E180" t="s">
        <v>93</v>
      </c>
      <c r="F180" t="s">
        <v>94</v>
      </c>
      <c r="G180" t="s">
        <v>116</v>
      </c>
      <c r="H180" t="s">
        <v>106</v>
      </c>
      <c r="I180" t="s">
        <v>113</v>
      </c>
      <c r="J180" t="s">
        <v>128</v>
      </c>
      <c r="K180" t="s">
        <v>93</v>
      </c>
      <c r="L180" t="s">
        <v>93</v>
      </c>
      <c r="M180">
        <v>2017</v>
      </c>
      <c r="N180" t="s">
        <v>99</v>
      </c>
      <c r="O180">
        <v>2017</v>
      </c>
      <c r="P180">
        <v>90</v>
      </c>
      <c r="Q180">
        <v>0</v>
      </c>
      <c r="R180" t="s">
        <v>165</v>
      </c>
    </row>
    <row r="181" spans="4:18" x14ac:dyDescent="0.2">
      <c r="D181" t="s">
        <v>93</v>
      </c>
      <c r="E181" t="s">
        <v>93</v>
      </c>
      <c r="F181" t="s">
        <v>78</v>
      </c>
      <c r="G181" t="s">
        <v>116</v>
      </c>
      <c r="H181" t="s">
        <v>106</v>
      </c>
      <c r="I181" t="s">
        <v>113</v>
      </c>
      <c r="J181" t="s">
        <v>128</v>
      </c>
      <c r="K181" t="s">
        <v>93</v>
      </c>
      <c r="L181" t="s">
        <v>93</v>
      </c>
      <c r="M181">
        <v>2017</v>
      </c>
      <c r="N181" t="s">
        <v>99</v>
      </c>
      <c r="O181">
        <v>2017</v>
      </c>
      <c r="P181">
        <v>90</v>
      </c>
      <c r="Q181">
        <v>21749</v>
      </c>
      <c r="R181" t="s">
        <v>165</v>
      </c>
    </row>
    <row r="182" spans="4:18" x14ac:dyDescent="0.2">
      <c r="D182" t="s">
        <v>93</v>
      </c>
      <c r="E182" t="s">
        <v>93</v>
      </c>
      <c r="F182" t="s">
        <v>94</v>
      </c>
      <c r="G182" t="s">
        <v>116</v>
      </c>
      <c r="H182" t="s">
        <v>129</v>
      </c>
      <c r="I182" t="s">
        <v>120</v>
      </c>
      <c r="J182" t="s">
        <v>130</v>
      </c>
      <c r="K182" t="s">
        <v>93</v>
      </c>
      <c r="L182" t="s">
        <v>93</v>
      </c>
      <c r="M182">
        <v>2017</v>
      </c>
      <c r="N182" t="s">
        <v>99</v>
      </c>
      <c r="O182">
        <v>2017</v>
      </c>
      <c r="P182">
        <v>91</v>
      </c>
      <c r="Q182">
        <v>0</v>
      </c>
      <c r="R182" t="s">
        <v>165</v>
      </c>
    </row>
    <row r="183" spans="4:18" x14ac:dyDescent="0.2">
      <c r="D183" t="s">
        <v>93</v>
      </c>
      <c r="E183" t="s">
        <v>93</v>
      </c>
      <c r="F183" t="s">
        <v>78</v>
      </c>
      <c r="G183" t="s">
        <v>116</v>
      </c>
      <c r="H183" t="s">
        <v>129</v>
      </c>
      <c r="I183" t="s">
        <v>120</v>
      </c>
      <c r="J183" t="s">
        <v>130</v>
      </c>
      <c r="K183" t="s">
        <v>93</v>
      </c>
      <c r="L183" t="s">
        <v>93</v>
      </c>
      <c r="M183">
        <v>2017</v>
      </c>
      <c r="N183" t="s">
        <v>99</v>
      </c>
      <c r="O183">
        <v>2017</v>
      </c>
      <c r="P183">
        <v>91</v>
      </c>
      <c r="Q183">
        <v>1969593215</v>
      </c>
      <c r="R183" t="s">
        <v>165</v>
      </c>
    </row>
    <row r="184" spans="4:18" x14ac:dyDescent="0.2">
      <c r="D184" t="s">
        <v>93</v>
      </c>
      <c r="E184" t="s">
        <v>93</v>
      </c>
      <c r="F184" t="s">
        <v>94</v>
      </c>
      <c r="G184" t="s">
        <v>116</v>
      </c>
      <c r="H184" t="s">
        <v>129</v>
      </c>
      <c r="I184" t="s">
        <v>120</v>
      </c>
      <c r="J184" t="s">
        <v>135</v>
      </c>
      <c r="K184" t="s">
        <v>93</v>
      </c>
      <c r="L184" t="s">
        <v>93</v>
      </c>
      <c r="M184">
        <v>2017</v>
      </c>
      <c r="N184" t="s">
        <v>99</v>
      </c>
      <c r="O184">
        <v>2017</v>
      </c>
      <c r="P184">
        <v>92</v>
      </c>
      <c r="Q184">
        <v>0</v>
      </c>
      <c r="R184" t="s">
        <v>165</v>
      </c>
    </row>
    <row r="185" spans="4:18" x14ac:dyDescent="0.2">
      <c r="D185" t="s">
        <v>93</v>
      </c>
      <c r="E185" t="s">
        <v>93</v>
      </c>
      <c r="F185" t="s">
        <v>78</v>
      </c>
      <c r="G185" t="s">
        <v>116</v>
      </c>
      <c r="H185" t="s">
        <v>129</v>
      </c>
      <c r="I185" t="s">
        <v>120</v>
      </c>
      <c r="J185" t="s">
        <v>135</v>
      </c>
      <c r="K185" t="s">
        <v>93</v>
      </c>
      <c r="L185" t="s">
        <v>93</v>
      </c>
      <c r="M185">
        <v>2017</v>
      </c>
      <c r="N185" t="s">
        <v>99</v>
      </c>
      <c r="O185">
        <v>2017</v>
      </c>
      <c r="P185">
        <v>92</v>
      </c>
      <c r="Q185">
        <v>22782411126</v>
      </c>
      <c r="R185" t="s">
        <v>165</v>
      </c>
    </row>
    <row r="186" spans="4:18" x14ac:dyDescent="0.2">
      <c r="D186" t="s">
        <v>93</v>
      </c>
      <c r="E186" t="s">
        <v>93</v>
      </c>
      <c r="F186" t="s">
        <v>94</v>
      </c>
      <c r="G186" t="s">
        <v>116</v>
      </c>
      <c r="H186" t="s">
        <v>129</v>
      </c>
      <c r="I186" t="s">
        <v>133</v>
      </c>
      <c r="J186" t="s">
        <v>135</v>
      </c>
      <c r="K186" t="s">
        <v>93</v>
      </c>
      <c r="L186" t="s">
        <v>93</v>
      </c>
      <c r="M186">
        <v>2017</v>
      </c>
      <c r="N186" t="s">
        <v>99</v>
      </c>
      <c r="O186">
        <v>2017</v>
      </c>
      <c r="P186">
        <v>93</v>
      </c>
      <c r="Q186">
        <v>0</v>
      </c>
      <c r="R186" t="s">
        <v>165</v>
      </c>
    </row>
    <row r="187" spans="4:18" x14ac:dyDescent="0.2">
      <c r="D187" t="s">
        <v>93</v>
      </c>
      <c r="E187" t="s">
        <v>93</v>
      </c>
      <c r="F187" t="s">
        <v>78</v>
      </c>
      <c r="G187" t="s">
        <v>116</v>
      </c>
      <c r="H187" t="s">
        <v>129</v>
      </c>
      <c r="I187" t="s">
        <v>133</v>
      </c>
      <c r="J187" t="s">
        <v>135</v>
      </c>
      <c r="K187" t="s">
        <v>93</v>
      </c>
      <c r="L187" t="s">
        <v>93</v>
      </c>
      <c r="M187">
        <v>2017</v>
      </c>
      <c r="N187" t="s">
        <v>99</v>
      </c>
      <c r="O187">
        <v>2017</v>
      </c>
      <c r="P187">
        <v>93</v>
      </c>
      <c r="Q187">
        <v>504372311</v>
      </c>
      <c r="R187" t="s">
        <v>165</v>
      </c>
    </row>
    <row r="188" spans="4:18" x14ac:dyDescent="0.2">
      <c r="D188" t="s">
        <v>93</v>
      </c>
      <c r="E188" t="s">
        <v>93</v>
      </c>
      <c r="F188" t="s">
        <v>94</v>
      </c>
      <c r="G188" t="s">
        <v>116</v>
      </c>
      <c r="H188" t="s">
        <v>129</v>
      </c>
      <c r="I188" t="s">
        <v>120</v>
      </c>
      <c r="J188" t="s">
        <v>143</v>
      </c>
      <c r="K188" t="s">
        <v>93</v>
      </c>
      <c r="L188" t="s">
        <v>93</v>
      </c>
      <c r="M188">
        <v>2017</v>
      </c>
      <c r="N188" t="s">
        <v>99</v>
      </c>
      <c r="O188">
        <v>2017</v>
      </c>
      <c r="P188">
        <v>94</v>
      </c>
      <c r="Q188">
        <v>0</v>
      </c>
      <c r="R188" t="s">
        <v>165</v>
      </c>
    </row>
    <row r="189" spans="4:18" x14ac:dyDescent="0.2">
      <c r="D189" t="s">
        <v>93</v>
      </c>
      <c r="E189" t="s">
        <v>93</v>
      </c>
      <c r="F189" t="s">
        <v>78</v>
      </c>
      <c r="G189" t="s">
        <v>116</v>
      </c>
      <c r="H189" t="s">
        <v>129</v>
      </c>
      <c r="I189" t="s">
        <v>120</v>
      </c>
      <c r="J189" t="s">
        <v>143</v>
      </c>
      <c r="K189" t="s">
        <v>93</v>
      </c>
      <c r="L189" t="s">
        <v>93</v>
      </c>
      <c r="M189">
        <v>2017</v>
      </c>
      <c r="N189" t="s">
        <v>99</v>
      </c>
      <c r="O189">
        <v>2017</v>
      </c>
      <c r="P189">
        <v>94</v>
      </c>
      <c r="Q189">
        <v>2476481912</v>
      </c>
      <c r="R189" t="s">
        <v>165</v>
      </c>
    </row>
    <row r="190" spans="4:18" x14ac:dyDescent="0.2">
      <c r="D190" t="s">
        <v>93</v>
      </c>
      <c r="E190" t="s">
        <v>93</v>
      </c>
      <c r="F190" t="s">
        <v>94</v>
      </c>
      <c r="G190" t="s">
        <v>116</v>
      </c>
      <c r="H190" t="s">
        <v>96</v>
      </c>
      <c r="I190" t="s">
        <v>107</v>
      </c>
      <c r="J190" t="s">
        <v>149</v>
      </c>
      <c r="K190" t="s">
        <v>93</v>
      </c>
      <c r="L190" t="s">
        <v>93</v>
      </c>
      <c r="M190">
        <v>2017</v>
      </c>
      <c r="N190" t="s">
        <v>99</v>
      </c>
      <c r="O190">
        <v>2017</v>
      </c>
      <c r="P190">
        <v>95</v>
      </c>
      <c r="Q190">
        <v>0</v>
      </c>
      <c r="R190" t="s">
        <v>165</v>
      </c>
    </row>
    <row r="191" spans="4:18" x14ac:dyDescent="0.2">
      <c r="D191" t="s">
        <v>93</v>
      </c>
      <c r="E191" t="s">
        <v>93</v>
      </c>
      <c r="F191" t="s">
        <v>78</v>
      </c>
      <c r="G191" t="s">
        <v>116</v>
      </c>
      <c r="H191" t="s">
        <v>96</v>
      </c>
      <c r="I191" t="s">
        <v>107</v>
      </c>
      <c r="J191" t="s">
        <v>149</v>
      </c>
      <c r="K191" t="s">
        <v>93</v>
      </c>
      <c r="L191" t="s">
        <v>93</v>
      </c>
      <c r="M191">
        <v>2017</v>
      </c>
      <c r="N191" t="s">
        <v>99</v>
      </c>
      <c r="O191">
        <v>2017</v>
      </c>
      <c r="P191">
        <v>95</v>
      </c>
      <c r="Q191">
        <v>164073</v>
      </c>
      <c r="R191" t="s">
        <v>165</v>
      </c>
    </row>
    <row r="192" spans="4:18" x14ac:dyDescent="0.2">
      <c r="D192" t="s">
        <v>93</v>
      </c>
      <c r="E192" t="s">
        <v>93</v>
      </c>
      <c r="F192" t="s">
        <v>94</v>
      </c>
      <c r="G192" t="s">
        <v>116</v>
      </c>
      <c r="H192" t="s">
        <v>129</v>
      </c>
      <c r="I192" t="s">
        <v>120</v>
      </c>
      <c r="J192" t="s">
        <v>151</v>
      </c>
      <c r="K192" t="s">
        <v>93</v>
      </c>
      <c r="L192" t="s">
        <v>93</v>
      </c>
      <c r="M192">
        <v>2017</v>
      </c>
      <c r="N192" t="s">
        <v>99</v>
      </c>
      <c r="O192">
        <v>2017</v>
      </c>
      <c r="P192">
        <v>96</v>
      </c>
      <c r="Q192">
        <v>0</v>
      </c>
      <c r="R192" t="s">
        <v>165</v>
      </c>
    </row>
    <row r="193" spans="4:18" x14ac:dyDescent="0.2">
      <c r="D193" t="s">
        <v>93</v>
      </c>
      <c r="E193" t="s">
        <v>93</v>
      </c>
      <c r="F193" t="s">
        <v>78</v>
      </c>
      <c r="G193" t="s">
        <v>116</v>
      </c>
      <c r="H193" t="s">
        <v>129</v>
      </c>
      <c r="I193" t="s">
        <v>120</v>
      </c>
      <c r="J193" t="s">
        <v>151</v>
      </c>
      <c r="K193" t="s">
        <v>93</v>
      </c>
      <c r="L193" t="s">
        <v>93</v>
      </c>
      <c r="M193">
        <v>2017</v>
      </c>
      <c r="N193" t="s">
        <v>99</v>
      </c>
      <c r="O193">
        <v>2017</v>
      </c>
      <c r="P193">
        <v>96</v>
      </c>
      <c r="Q193">
        <v>220130023</v>
      </c>
      <c r="R193" t="s">
        <v>165</v>
      </c>
    </row>
    <row r="194" spans="4:18" x14ac:dyDescent="0.2">
      <c r="D194" t="s">
        <v>93</v>
      </c>
      <c r="E194" t="s">
        <v>93</v>
      </c>
      <c r="F194" t="s">
        <v>94</v>
      </c>
      <c r="G194" t="s">
        <v>116</v>
      </c>
      <c r="H194" t="s">
        <v>129</v>
      </c>
      <c r="I194" t="s">
        <v>97</v>
      </c>
      <c r="J194" t="s">
        <v>151</v>
      </c>
      <c r="K194" t="s">
        <v>93</v>
      </c>
      <c r="L194" t="s">
        <v>93</v>
      </c>
      <c r="M194">
        <v>2017</v>
      </c>
      <c r="N194" t="s">
        <v>99</v>
      </c>
      <c r="O194">
        <v>2017</v>
      </c>
      <c r="P194">
        <v>97</v>
      </c>
      <c r="Q194">
        <v>0</v>
      </c>
      <c r="R194" t="s">
        <v>165</v>
      </c>
    </row>
    <row r="195" spans="4:18" x14ac:dyDescent="0.2">
      <c r="D195" t="s">
        <v>93</v>
      </c>
      <c r="E195" t="s">
        <v>93</v>
      </c>
      <c r="F195" t="s">
        <v>78</v>
      </c>
      <c r="G195" t="s">
        <v>116</v>
      </c>
      <c r="H195" t="s">
        <v>129</v>
      </c>
      <c r="I195" t="s">
        <v>97</v>
      </c>
      <c r="J195" t="s">
        <v>151</v>
      </c>
      <c r="K195" t="s">
        <v>93</v>
      </c>
      <c r="L195" t="s">
        <v>93</v>
      </c>
      <c r="M195">
        <v>2017</v>
      </c>
      <c r="N195" t="s">
        <v>99</v>
      </c>
      <c r="O195">
        <v>2017</v>
      </c>
      <c r="P195">
        <v>97</v>
      </c>
      <c r="Q195">
        <v>101974861</v>
      </c>
      <c r="R195" t="s">
        <v>165</v>
      </c>
    </row>
    <row r="196" spans="4:18" x14ac:dyDescent="0.2">
      <c r="D196" t="s">
        <v>93</v>
      </c>
      <c r="E196" t="s">
        <v>93</v>
      </c>
      <c r="F196" t="s">
        <v>94</v>
      </c>
      <c r="G196" t="s">
        <v>118</v>
      </c>
      <c r="H196" t="s">
        <v>96</v>
      </c>
      <c r="I196" t="s">
        <v>97</v>
      </c>
      <c r="J196" t="s">
        <v>98</v>
      </c>
      <c r="K196" t="s">
        <v>93</v>
      </c>
      <c r="L196" t="s">
        <v>93</v>
      </c>
      <c r="M196">
        <v>2017</v>
      </c>
      <c r="N196" t="s">
        <v>99</v>
      </c>
      <c r="O196">
        <v>2017</v>
      </c>
      <c r="P196">
        <v>98</v>
      </c>
      <c r="Q196">
        <v>0</v>
      </c>
      <c r="R196" t="s">
        <v>165</v>
      </c>
    </row>
    <row r="197" spans="4:18" x14ac:dyDescent="0.2">
      <c r="D197" t="s">
        <v>93</v>
      </c>
      <c r="E197" t="s">
        <v>93</v>
      </c>
      <c r="F197" t="s">
        <v>78</v>
      </c>
      <c r="G197" t="s">
        <v>118</v>
      </c>
      <c r="H197" t="s">
        <v>96</v>
      </c>
      <c r="I197" t="s">
        <v>97</v>
      </c>
      <c r="J197" t="s">
        <v>98</v>
      </c>
      <c r="K197" t="s">
        <v>93</v>
      </c>
      <c r="L197" t="s">
        <v>93</v>
      </c>
      <c r="M197">
        <v>2017</v>
      </c>
      <c r="N197" t="s">
        <v>99</v>
      </c>
      <c r="O197">
        <v>2017</v>
      </c>
      <c r="P197">
        <v>98</v>
      </c>
      <c r="Q197">
        <v>5814827</v>
      </c>
      <c r="R197" t="s">
        <v>165</v>
      </c>
    </row>
    <row r="198" spans="4:18" x14ac:dyDescent="0.2">
      <c r="D198" t="s">
        <v>93</v>
      </c>
      <c r="E198" t="s">
        <v>93</v>
      </c>
      <c r="F198" t="s">
        <v>94</v>
      </c>
      <c r="G198" t="s">
        <v>118</v>
      </c>
      <c r="H198" t="s">
        <v>96</v>
      </c>
      <c r="I198" t="s">
        <v>113</v>
      </c>
      <c r="J198" t="s">
        <v>114</v>
      </c>
      <c r="K198" t="s">
        <v>93</v>
      </c>
      <c r="L198" t="s">
        <v>93</v>
      </c>
      <c r="M198">
        <v>2017</v>
      </c>
      <c r="N198" t="s">
        <v>99</v>
      </c>
      <c r="O198">
        <v>2017</v>
      </c>
      <c r="P198">
        <v>99</v>
      </c>
      <c r="Q198">
        <v>0</v>
      </c>
      <c r="R198" t="s">
        <v>165</v>
      </c>
    </row>
    <row r="199" spans="4:18" x14ac:dyDescent="0.2">
      <c r="D199" t="s">
        <v>93</v>
      </c>
      <c r="E199" t="s">
        <v>93</v>
      </c>
      <c r="F199" t="s">
        <v>78</v>
      </c>
      <c r="G199" t="s">
        <v>118</v>
      </c>
      <c r="H199" t="s">
        <v>96</v>
      </c>
      <c r="I199" t="s">
        <v>113</v>
      </c>
      <c r="J199" t="s">
        <v>114</v>
      </c>
      <c r="K199" t="s">
        <v>93</v>
      </c>
      <c r="L199" t="s">
        <v>93</v>
      </c>
      <c r="M199">
        <v>2017</v>
      </c>
      <c r="N199" t="s">
        <v>99</v>
      </c>
      <c r="O199">
        <v>2017</v>
      </c>
      <c r="P199">
        <v>99</v>
      </c>
      <c r="Q199">
        <v>5372712</v>
      </c>
      <c r="R199" t="s">
        <v>165</v>
      </c>
    </row>
    <row r="200" spans="4:18" x14ac:dyDescent="0.2">
      <c r="D200" t="s">
        <v>93</v>
      </c>
      <c r="E200" t="s">
        <v>93</v>
      </c>
      <c r="F200" t="s">
        <v>94</v>
      </c>
      <c r="G200" t="s">
        <v>118</v>
      </c>
      <c r="H200" t="s">
        <v>106</v>
      </c>
      <c r="I200" t="s">
        <v>113</v>
      </c>
      <c r="J200" t="s">
        <v>124</v>
      </c>
      <c r="K200" t="s">
        <v>93</v>
      </c>
      <c r="L200" t="s">
        <v>93</v>
      </c>
      <c r="M200">
        <v>2017</v>
      </c>
      <c r="N200" t="s">
        <v>99</v>
      </c>
      <c r="O200">
        <v>2017</v>
      </c>
      <c r="P200">
        <v>100</v>
      </c>
      <c r="Q200">
        <v>0</v>
      </c>
      <c r="R200" t="s">
        <v>165</v>
      </c>
    </row>
    <row r="201" spans="4:18" x14ac:dyDescent="0.2">
      <c r="D201" t="s">
        <v>93</v>
      </c>
      <c r="E201" t="s">
        <v>93</v>
      </c>
      <c r="F201" t="s">
        <v>78</v>
      </c>
      <c r="G201" t="s">
        <v>118</v>
      </c>
      <c r="H201" t="s">
        <v>106</v>
      </c>
      <c r="I201" t="s">
        <v>113</v>
      </c>
      <c r="J201" t="s">
        <v>124</v>
      </c>
      <c r="K201" t="s">
        <v>93</v>
      </c>
      <c r="L201" t="s">
        <v>93</v>
      </c>
      <c r="M201">
        <v>2017</v>
      </c>
      <c r="N201" t="s">
        <v>99</v>
      </c>
      <c r="O201">
        <v>2017</v>
      </c>
      <c r="P201">
        <v>100</v>
      </c>
      <c r="Q201">
        <v>4006166</v>
      </c>
      <c r="R201" t="s">
        <v>165</v>
      </c>
    </row>
    <row r="202" spans="4:18" x14ac:dyDescent="0.2">
      <c r="D202" t="s">
        <v>93</v>
      </c>
      <c r="E202" t="s">
        <v>93</v>
      </c>
      <c r="F202" t="s">
        <v>94</v>
      </c>
      <c r="G202" t="s">
        <v>118</v>
      </c>
      <c r="H202" t="s">
        <v>106</v>
      </c>
      <c r="I202" t="s">
        <v>120</v>
      </c>
      <c r="J202" t="s">
        <v>126</v>
      </c>
      <c r="K202" t="s">
        <v>93</v>
      </c>
      <c r="L202" t="s">
        <v>93</v>
      </c>
      <c r="M202">
        <v>2017</v>
      </c>
      <c r="N202" t="s">
        <v>99</v>
      </c>
      <c r="O202">
        <v>2017</v>
      </c>
      <c r="P202">
        <v>101</v>
      </c>
      <c r="Q202">
        <v>0</v>
      </c>
      <c r="R202" t="s">
        <v>165</v>
      </c>
    </row>
    <row r="203" spans="4:18" x14ac:dyDescent="0.2">
      <c r="D203" t="s">
        <v>93</v>
      </c>
      <c r="E203" t="s">
        <v>93</v>
      </c>
      <c r="F203" t="s">
        <v>78</v>
      </c>
      <c r="G203" t="s">
        <v>118</v>
      </c>
      <c r="H203" t="s">
        <v>106</v>
      </c>
      <c r="I203" t="s">
        <v>120</v>
      </c>
      <c r="J203" t="s">
        <v>126</v>
      </c>
      <c r="K203" t="s">
        <v>93</v>
      </c>
      <c r="L203" t="s">
        <v>93</v>
      </c>
      <c r="M203">
        <v>2017</v>
      </c>
      <c r="N203" t="s">
        <v>99</v>
      </c>
      <c r="O203">
        <v>2017</v>
      </c>
      <c r="P203">
        <v>101</v>
      </c>
      <c r="Q203">
        <v>313000</v>
      </c>
      <c r="R203" t="s">
        <v>165</v>
      </c>
    </row>
    <row r="204" spans="4:18" x14ac:dyDescent="0.2">
      <c r="D204" t="s">
        <v>93</v>
      </c>
      <c r="E204" t="s">
        <v>93</v>
      </c>
      <c r="F204" t="s">
        <v>94</v>
      </c>
      <c r="G204" t="s">
        <v>118</v>
      </c>
      <c r="H204" t="s">
        <v>96</v>
      </c>
      <c r="I204" t="s">
        <v>113</v>
      </c>
      <c r="J204" t="s">
        <v>127</v>
      </c>
      <c r="K204" t="s">
        <v>93</v>
      </c>
      <c r="L204" t="s">
        <v>93</v>
      </c>
      <c r="M204">
        <v>2017</v>
      </c>
      <c r="N204" t="s">
        <v>99</v>
      </c>
      <c r="O204">
        <v>2017</v>
      </c>
      <c r="P204">
        <v>102</v>
      </c>
      <c r="Q204">
        <v>0</v>
      </c>
      <c r="R204" t="s">
        <v>165</v>
      </c>
    </row>
    <row r="205" spans="4:18" x14ac:dyDescent="0.2">
      <c r="D205" t="s">
        <v>93</v>
      </c>
      <c r="E205" t="s">
        <v>93</v>
      </c>
      <c r="F205" t="s">
        <v>78</v>
      </c>
      <c r="G205" t="s">
        <v>118</v>
      </c>
      <c r="H205" t="s">
        <v>96</v>
      </c>
      <c r="I205" t="s">
        <v>113</v>
      </c>
      <c r="J205" t="s">
        <v>127</v>
      </c>
      <c r="K205" t="s">
        <v>93</v>
      </c>
      <c r="L205" t="s">
        <v>93</v>
      </c>
      <c r="M205">
        <v>2017</v>
      </c>
      <c r="N205" t="s">
        <v>99</v>
      </c>
      <c r="O205">
        <v>2017</v>
      </c>
      <c r="P205">
        <v>102</v>
      </c>
      <c r="Q205">
        <v>3367595</v>
      </c>
      <c r="R205" t="s">
        <v>165</v>
      </c>
    </row>
    <row r="206" spans="4:18" x14ac:dyDescent="0.2">
      <c r="D206" t="s">
        <v>93</v>
      </c>
      <c r="E206" t="s">
        <v>93</v>
      </c>
      <c r="F206" t="s">
        <v>94</v>
      </c>
      <c r="G206" t="s">
        <v>118</v>
      </c>
      <c r="H206" t="s">
        <v>106</v>
      </c>
      <c r="I206" t="s">
        <v>113</v>
      </c>
      <c r="J206" t="s">
        <v>127</v>
      </c>
      <c r="K206" t="s">
        <v>93</v>
      </c>
      <c r="L206" t="s">
        <v>93</v>
      </c>
      <c r="M206">
        <v>2017</v>
      </c>
      <c r="N206" t="s">
        <v>99</v>
      </c>
      <c r="O206">
        <v>2017</v>
      </c>
      <c r="P206">
        <v>103</v>
      </c>
      <c r="Q206">
        <v>0</v>
      </c>
      <c r="R206" t="s">
        <v>165</v>
      </c>
    </row>
    <row r="207" spans="4:18" x14ac:dyDescent="0.2">
      <c r="D207" t="s">
        <v>93</v>
      </c>
      <c r="E207" t="s">
        <v>93</v>
      </c>
      <c r="F207" t="s">
        <v>78</v>
      </c>
      <c r="G207" t="s">
        <v>118</v>
      </c>
      <c r="H207" t="s">
        <v>106</v>
      </c>
      <c r="I207" t="s">
        <v>113</v>
      </c>
      <c r="J207" t="s">
        <v>127</v>
      </c>
      <c r="K207" t="s">
        <v>93</v>
      </c>
      <c r="L207" t="s">
        <v>93</v>
      </c>
      <c r="M207">
        <v>2017</v>
      </c>
      <c r="N207" t="s">
        <v>99</v>
      </c>
      <c r="O207">
        <v>2017</v>
      </c>
      <c r="P207">
        <v>103</v>
      </c>
      <c r="Q207">
        <v>255506</v>
      </c>
      <c r="R207" t="s">
        <v>165</v>
      </c>
    </row>
    <row r="208" spans="4:18" x14ac:dyDescent="0.2">
      <c r="D208" t="s">
        <v>93</v>
      </c>
      <c r="E208" t="s">
        <v>93</v>
      </c>
      <c r="F208" t="s">
        <v>94</v>
      </c>
      <c r="G208" t="s">
        <v>118</v>
      </c>
      <c r="H208" t="s">
        <v>129</v>
      </c>
      <c r="I208" t="s">
        <v>120</v>
      </c>
      <c r="J208" t="s">
        <v>130</v>
      </c>
      <c r="K208" t="s">
        <v>93</v>
      </c>
      <c r="L208" t="s">
        <v>93</v>
      </c>
      <c r="M208">
        <v>2017</v>
      </c>
      <c r="N208" t="s">
        <v>99</v>
      </c>
      <c r="O208">
        <v>2017</v>
      </c>
      <c r="P208">
        <v>104</v>
      </c>
      <c r="Q208">
        <v>0</v>
      </c>
      <c r="R208" t="s">
        <v>165</v>
      </c>
    </row>
    <row r="209" spans="4:18" x14ac:dyDescent="0.2">
      <c r="D209" t="s">
        <v>93</v>
      </c>
      <c r="E209" t="s">
        <v>93</v>
      </c>
      <c r="F209" t="s">
        <v>78</v>
      </c>
      <c r="G209" t="s">
        <v>118</v>
      </c>
      <c r="H209" t="s">
        <v>129</v>
      </c>
      <c r="I209" t="s">
        <v>120</v>
      </c>
      <c r="J209" t="s">
        <v>130</v>
      </c>
      <c r="K209" t="s">
        <v>93</v>
      </c>
      <c r="L209" t="s">
        <v>93</v>
      </c>
      <c r="M209">
        <v>2017</v>
      </c>
      <c r="N209" t="s">
        <v>99</v>
      </c>
      <c r="O209">
        <v>2017</v>
      </c>
      <c r="P209">
        <v>104</v>
      </c>
      <c r="Q209">
        <v>36682330087</v>
      </c>
      <c r="R209" t="s">
        <v>165</v>
      </c>
    </row>
    <row r="210" spans="4:18" x14ac:dyDescent="0.2">
      <c r="D210" t="s">
        <v>93</v>
      </c>
      <c r="E210" t="s">
        <v>93</v>
      </c>
      <c r="F210" t="s">
        <v>94</v>
      </c>
      <c r="G210" t="s">
        <v>118</v>
      </c>
      <c r="H210" t="s">
        <v>106</v>
      </c>
      <c r="I210" t="s">
        <v>120</v>
      </c>
      <c r="J210" t="s">
        <v>130</v>
      </c>
      <c r="K210" t="s">
        <v>93</v>
      </c>
      <c r="L210" t="s">
        <v>93</v>
      </c>
      <c r="M210">
        <v>2017</v>
      </c>
      <c r="N210" t="s">
        <v>99</v>
      </c>
      <c r="O210">
        <v>2017</v>
      </c>
      <c r="P210">
        <v>105</v>
      </c>
      <c r="Q210">
        <v>0</v>
      </c>
      <c r="R210" t="s">
        <v>165</v>
      </c>
    </row>
    <row r="211" spans="4:18" x14ac:dyDescent="0.2">
      <c r="D211" t="s">
        <v>93</v>
      </c>
      <c r="E211" t="s">
        <v>93</v>
      </c>
      <c r="F211" t="s">
        <v>78</v>
      </c>
      <c r="G211" t="s">
        <v>118</v>
      </c>
      <c r="H211" t="s">
        <v>106</v>
      </c>
      <c r="I211" t="s">
        <v>120</v>
      </c>
      <c r="J211" t="s">
        <v>130</v>
      </c>
      <c r="K211" t="s">
        <v>93</v>
      </c>
      <c r="L211" t="s">
        <v>93</v>
      </c>
      <c r="M211">
        <v>2017</v>
      </c>
      <c r="N211" t="s">
        <v>99</v>
      </c>
      <c r="O211">
        <v>2017</v>
      </c>
      <c r="P211">
        <v>105</v>
      </c>
      <c r="Q211">
        <v>22517</v>
      </c>
      <c r="R211" t="s">
        <v>165</v>
      </c>
    </row>
    <row r="212" spans="4:18" x14ac:dyDescent="0.2">
      <c r="D212" t="s">
        <v>93</v>
      </c>
      <c r="E212" t="s">
        <v>93</v>
      </c>
      <c r="F212" t="s">
        <v>94</v>
      </c>
      <c r="G212" t="s">
        <v>118</v>
      </c>
      <c r="H212" t="s">
        <v>96</v>
      </c>
      <c r="I212" t="s">
        <v>120</v>
      </c>
      <c r="J212" t="s">
        <v>131</v>
      </c>
      <c r="K212" t="s">
        <v>93</v>
      </c>
      <c r="L212" t="s">
        <v>93</v>
      </c>
      <c r="M212">
        <v>2017</v>
      </c>
      <c r="N212" t="s">
        <v>99</v>
      </c>
      <c r="O212">
        <v>2017</v>
      </c>
      <c r="P212">
        <v>106</v>
      </c>
      <c r="Q212">
        <v>0</v>
      </c>
      <c r="R212" t="s">
        <v>165</v>
      </c>
    </row>
    <row r="213" spans="4:18" x14ac:dyDescent="0.2">
      <c r="D213" t="s">
        <v>93</v>
      </c>
      <c r="E213" t="s">
        <v>93</v>
      </c>
      <c r="F213" t="s">
        <v>78</v>
      </c>
      <c r="G213" t="s">
        <v>118</v>
      </c>
      <c r="H213" t="s">
        <v>96</v>
      </c>
      <c r="I213" t="s">
        <v>120</v>
      </c>
      <c r="J213" t="s">
        <v>131</v>
      </c>
      <c r="K213" t="s">
        <v>93</v>
      </c>
      <c r="L213" t="s">
        <v>93</v>
      </c>
      <c r="M213">
        <v>2017</v>
      </c>
      <c r="N213" t="s">
        <v>99</v>
      </c>
      <c r="O213">
        <v>2017</v>
      </c>
      <c r="P213">
        <v>106</v>
      </c>
      <c r="Q213">
        <v>345809</v>
      </c>
      <c r="R213" t="s">
        <v>165</v>
      </c>
    </row>
    <row r="214" spans="4:18" x14ac:dyDescent="0.2">
      <c r="D214" t="s">
        <v>93</v>
      </c>
      <c r="E214" t="s">
        <v>93</v>
      </c>
      <c r="F214" t="s">
        <v>94</v>
      </c>
      <c r="G214" t="s">
        <v>118</v>
      </c>
      <c r="H214" t="s">
        <v>129</v>
      </c>
      <c r="I214" t="s">
        <v>120</v>
      </c>
      <c r="J214" t="s">
        <v>131</v>
      </c>
      <c r="K214" t="s">
        <v>93</v>
      </c>
      <c r="L214" t="s">
        <v>93</v>
      </c>
      <c r="M214">
        <v>2017</v>
      </c>
      <c r="N214" t="s">
        <v>99</v>
      </c>
      <c r="O214">
        <v>2017</v>
      </c>
      <c r="P214">
        <v>107</v>
      </c>
      <c r="Q214">
        <v>0</v>
      </c>
      <c r="R214" t="s">
        <v>165</v>
      </c>
    </row>
    <row r="215" spans="4:18" x14ac:dyDescent="0.2">
      <c r="D215" t="s">
        <v>93</v>
      </c>
      <c r="E215" t="s">
        <v>93</v>
      </c>
      <c r="F215" t="s">
        <v>78</v>
      </c>
      <c r="G215" t="s">
        <v>118</v>
      </c>
      <c r="H215" t="s">
        <v>129</v>
      </c>
      <c r="I215" t="s">
        <v>120</v>
      </c>
      <c r="J215" t="s">
        <v>131</v>
      </c>
      <c r="K215" t="s">
        <v>93</v>
      </c>
      <c r="L215" t="s">
        <v>93</v>
      </c>
      <c r="M215">
        <v>2017</v>
      </c>
      <c r="N215" t="s">
        <v>99</v>
      </c>
      <c r="O215">
        <v>2017</v>
      </c>
      <c r="P215">
        <v>107</v>
      </c>
      <c r="Q215">
        <v>107532</v>
      </c>
      <c r="R215" t="s">
        <v>165</v>
      </c>
    </row>
    <row r="216" spans="4:18" x14ac:dyDescent="0.2">
      <c r="D216" t="s">
        <v>93</v>
      </c>
      <c r="E216" t="s">
        <v>93</v>
      </c>
      <c r="F216" t="s">
        <v>94</v>
      </c>
      <c r="G216" t="s">
        <v>118</v>
      </c>
      <c r="H216" t="s">
        <v>106</v>
      </c>
      <c r="I216" t="s">
        <v>133</v>
      </c>
      <c r="J216" t="s">
        <v>134</v>
      </c>
      <c r="K216" t="s">
        <v>93</v>
      </c>
      <c r="L216" t="s">
        <v>93</v>
      </c>
      <c r="M216">
        <v>2017</v>
      </c>
      <c r="N216" t="s">
        <v>99</v>
      </c>
      <c r="O216">
        <v>2017</v>
      </c>
      <c r="P216">
        <v>108</v>
      </c>
      <c r="Q216">
        <v>0</v>
      </c>
      <c r="R216" t="s">
        <v>165</v>
      </c>
    </row>
    <row r="217" spans="4:18" x14ac:dyDescent="0.2">
      <c r="D217" t="s">
        <v>93</v>
      </c>
      <c r="E217" t="s">
        <v>93</v>
      </c>
      <c r="F217" t="s">
        <v>78</v>
      </c>
      <c r="G217" t="s">
        <v>118</v>
      </c>
      <c r="H217" t="s">
        <v>106</v>
      </c>
      <c r="I217" t="s">
        <v>133</v>
      </c>
      <c r="J217" t="s">
        <v>134</v>
      </c>
      <c r="K217" t="s">
        <v>93</v>
      </c>
      <c r="L217" t="s">
        <v>93</v>
      </c>
      <c r="M217">
        <v>2017</v>
      </c>
      <c r="N217" t="s">
        <v>99</v>
      </c>
      <c r="O217">
        <v>2017</v>
      </c>
      <c r="P217">
        <v>108</v>
      </c>
      <c r="Q217">
        <v>24744616</v>
      </c>
      <c r="R217" t="s">
        <v>165</v>
      </c>
    </row>
    <row r="218" spans="4:18" x14ac:dyDescent="0.2">
      <c r="D218" t="s">
        <v>93</v>
      </c>
      <c r="E218" t="s">
        <v>93</v>
      </c>
      <c r="F218" t="s">
        <v>94</v>
      </c>
      <c r="G218" t="s">
        <v>118</v>
      </c>
      <c r="H218" t="s">
        <v>129</v>
      </c>
      <c r="I218" t="s">
        <v>120</v>
      </c>
      <c r="J218" t="s">
        <v>135</v>
      </c>
      <c r="K218" t="s">
        <v>93</v>
      </c>
      <c r="L218" t="s">
        <v>93</v>
      </c>
      <c r="M218">
        <v>2017</v>
      </c>
      <c r="N218" t="s">
        <v>99</v>
      </c>
      <c r="O218">
        <v>2017</v>
      </c>
      <c r="P218">
        <v>109</v>
      </c>
      <c r="Q218">
        <v>0</v>
      </c>
      <c r="R218" t="s">
        <v>165</v>
      </c>
    </row>
    <row r="219" spans="4:18" x14ac:dyDescent="0.2">
      <c r="D219" t="s">
        <v>93</v>
      </c>
      <c r="E219" t="s">
        <v>93</v>
      </c>
      <c r="F219" t="s">
        <v>78</v>
      </c>
      <c r="G219" t="s">
        <v>118</v>
      </c>
      <c r="H219" t="s">
        <v>129</v>
      </c>
      <c r="I219" t="s">
        <v>120</v>
      </c>
      <c r="J219" t="s">
        <v>135</v>
      </c>
      <c r="K219" t="s">
        <v>93</v>
      </c>
      <c r="L219" t="s">
        <v>93</v>
      </c>
      <c r="M219">
        <v>2017</v>
      </c>
      <c r="N219" t="s">
        <v>99</v>
      </c>
      <c r="O219">
        <v>2017</v>
      </c>
      <c r="P219">
        <v>109</v>
      </c>
      <c r="Q219">
        <v>91431190900</v>
      </c>
      <c r="R219" t="s">
        <v>165</v>
      </c>
    </row>
    <row r="220" spans="4:18" x14ac:dyDescent="0.2">
      <c r="D220" t="s">
        <v>93</v>
      </c>
      <c r="E220" t="s">
        <v>93</v>
      </c>
      <c r="F220" t="s">
        <v>94</v>
      </c>
      <c r="G220" t="s">
        <v>118</v>
      </c>
      <c r="H220" t="s">
        <v>129</v>
      </c>
      <c r="I220" t="s">
        <v>133</v>
      </c>
      <c r="J220" t="s">
        <v>135</v>
      </c>
      <c r="K220" t="s">
        <v>93</v>
      </c>
      <c r="L220" t="s">
        <v>93</v>
      </c>
      <c r="M220">
        <v>2017</v>
      </c>
      <c r="N220" t="s">
        <v>99</v>
      </c>
      <c r="O220">
        <v>2017</v>
      </c>
      <c r="P220">
        <v>110</v>
      </c>
      <c r="Q220">
        <v>0</v>
      </c>
      <c r="R220" t="s">
        <v>165</v>
      </c>
    </row>
    <row r="221" spans="4:18" x14ac:dyDescent="0.2">
      <c r="D221" t="s">
        <v>93</v>
      </c>
      <c r="E221" t="s">
        <v>93</v>
      </c>
      <c r="F221" t="s">
        <v>78</v>
      </c>
      <c r="G221" t="s">
        <v>118</v>
      </c>
      <c r="H221" t="s">
        <v>129</v>
      </c>
      <c r="I221" t="s">
        <v>133</v>
      </c>
      <c r="J221" t="s">
        <v>135</v>
      </c>
      <c r="K221" t="s">
        <v>93</v>
      </c>
      <c r="L221" t="s">
        <v>93</v>
      </c>
      <c r="M221">
        <v>2017</v>
      </c>
      <c r="N221" t="s">
        <v>99</v>
      </c>
      <c r="O221">
        <v>2017</v>
      </c>
      <c r="P221">
        <v>110</v>
      </c>
      <c r="Q221">
        <v>6835812730</v>
      </c>
      <c r="R221" t="s">
        <v>165</v>
      </c>
    </row>
    <row r="222" spans="4:18" x14ac:dyDescent="0.2">
      <c r="D222" t="s">
        <v>93</v>
      </c>
      <c r="E222" t="s">
        <v>93</v>
      </c>
      <c r="F222" t="s">
        <v>94</v>
      </c>
      <c r="G222" t="s">
        <v>118</v>
      </c>
      <c r="H222" t="s">
        <v>106</v>
      </c>
      <c r="I222" t="s">
        <v>120</v>
      </c>
      <c r="J222" t="s">
        <v>139</v>
      </c>
      <c r="K222" t="s">
        <v>93</v>
      </c>
      <c r="L222" t="s">
        <v>93</v>
      </c>
      <c r="M222">
        <v>2017</v>
      </c>
      <c r="N222" t="s">
        <v>99</v>
      </c>
      <c r="O222">
        <v>2017</v>
      </c>
      <c r="P222">
        <v>111</v>
      </c>
      <c r="Q222">
        <v>0</v>
      </c>
      <c r="R222" t="s">
        <v>165</v>
      </c>
    </row>
    <row r="223" spans="4:18" x14ac:dyDescent="0.2">
      <c r="D223" t="s">
        <v>93</v>
      </c>
      <c r="E223" t="s">
        <v>93</v>
      </c>
      <c r="F223" t="s">
        <v>78</v>
      </c>
      <c r="G223" t="s">
        <v>118</v>
      </c>
      <c r="H223" t="s">
        <v>106</v>
      </c>
      <c r="I223" t="s">
        <v>120</v>
      </c>
      <c r="J223" t="s">
        <v>139</v>
      </c>
      <c r="K223" t="s">
        <v>93</v>
      </c>
      <c r="L223" t="s">
        <v>93</v>
      </c>
      <c r="M223">
        <v>2017</v>
      </c>
      <c r="N223" t="s">
        <v>99</v>
      </c>
      <c r="O223">
        <v>2017</v>
      </c>
      <c r="P223">
        <v>111</v>
      </c>
      <c r="Q223">
        <v>118931</v>
      </c>
      <c r="R223" t="s">
        <v>165</v>
      </c>
    </row>
    <row r="224" spans="4:18" x14ac:dyDescent="0.2">
      <c r="D224" t="s">
        <v>93</v>
      </c>
      <c r="E224" t="s">
        <v>93</v>
      </c>
      <c r="F224" t="s">
        <v>94</v>
      </c>
      <c r="G224" t="s">
        <v>118</v>
      </c>
      <c r="H224" t="s">
        <v>106</v>
      </c>
      <c r="I224" t="s">
        <v>133</v>
      </c>
      <c r="J224" t="s">
        <v>141</v>
      </c>
      <c r="K224" t="s">
        <v>93</v>
      </c>
      <c r="L224" t="s">
        <v>93</v>
      </c>
      <c r="M224">
        <v>2017</v>
      </c>
      <c r="N224" t="s">
        <v>99</v>
      </c>
      <c r="O224">
        <v>2017</v>
      </c>
      <c r="P224">
        <v>112</v>
      </c>
      <c r="Q224">
        <v>0</v>
      </c>
      <c r="R224" t="s">
        <v>165</v>
      </c>
    </row>
    <row r="225" spans="4:18" x14ac:dyDescent="0.2">
      <c r="D225" t="s">
        <v>93</v>
      </c>
      <c r="E225" t="s">
        <v>93</v>
      </c>
      <c r="F225" t="s">
        <v>78</v>
      </c>
      <c r="G225" t="s">
        <v>118</v>
      </c>
      <c r="H225" t="s">
        <v>106</v>
      </c>
      <c r="I225" t="s">
        <v>133</v>
      </c>
      <c r="J225" t="s">
        <v>141</v>
      </c>
      <c r="K225" t="s">
        <v>93</v>
      </c>
      <c r="L225" t="s">
        <v>93</v>
      </c>
      <c r="M225">
        <v>2017</v>
      </c>
      <c r="N225" t="s">
        <v>99</v>
      </c>
      <c r="O225">
        <v>2017</v>
      </c>
      <c r="P225">
        <v>112</v>
      </c>
      <c r="Q225">
        <v>13385</v>
      </c>
      <c r="R225" t="s">
        <v>165</v>
      </c>
    </row>
    <row r="226" spans="4:18" x14ac:dyDescent="0.2">
      <c r="D226" t="s">
        <v>93</v>
      </c>
      <c r="E226" t="s">
        <v>93</v>
      </c>
      <c r="F226" t="s">
        <v>94</v>
      </c>
      <c r="G226" t="s">
        <v>118</v>
      </c>
      <c r="H226" t="s">
        <v>129</v>
      </c>
      <c r="I226" t="s">
        <v>120</v>
      </c>
      <c r="J226" t="s">
        <v>143</v>
      </c>
      <c r="K226" t="s">
        <v>93</v>
      </c>
      <c r="L226" t="s">
        <v>93</v>
      </c>
      <c r="M226">
        <v>2017</v>
      </c>
      <c r="N226" t="s">
        <v>99</v>
      </c>
      <c r="O226">
        <v>2017</v>
      </c>
      <c r="P226">
        <v>113</v>
      </c>
      <c r="Q226">
        <v>0</v>
      </c>
      <c r="R226" t="s">
        <v>165</v>
      </c>
    </row>
    <row r="227" spans="4:18" x14ac:dyDescent="0.2">
      <c r="D227" t="s">
        <v>93</v>
      </c>
      <c r="E227" t="s">
        <v>93</v>
      </c>
      <c r="F227" t="s">
        <v>78</v>
      </c>
      <c r="G227" t="s">
        <v>118</v>
      </c>
      <c r="H227" t="s">
        <v>129</v>
      </c>
      <c r="I227" t="s">
        <v>120</v>
      </c>
      <c r="J227" t="s">
        <v>143</v>
      </c>
      <c r="K227" t="s">
        <v>93</v>
      </c>
      <c r="L227" t="s">
        <v>93</v>
      </c>
      <c r="M227">
        <v>2017</v>
      </c>
      <c r="N227" t="s">
        <v>99</v>
      </c>
      <c r="O227">
        <v>2017</v>
      </c>
      <c r="P227">
        <v>113</v>
      </c>
      <c r="Q227">
        <v>8219084703</v>
      </c>
      <c r="R227" t="s">
        <v>165</v>
      </c>
    </row>
    <row r="228" spans="4:18" x14ac:dyDescent="0.2">
      <c r="D228" t="s">
        <v>93</v>
      </c>
      <c r="E228" t="s">
        <v>93</v>
      </c>
      <c r="F228" t="s">
        <v>94</v>
      </c>
      <c r="G228" t="s">
        <v>118</v>
      </c>
      <c r="H228" t="s">
        <v>106</v>
      </c>
      <c r="I228" t="s">
        <v>120</v>
      </c>
      <c r="J228" t="s">
        <v>143</v>
      </c>
      <c r="K228" t="s">
        <v>93</v>
      </c>
      <c r="L228" t="s">
        <v>93</v>
      </c>
      <c r="M228">
        <v>2017</v>
      </c>
      <c r="N228" t="s">
        <v>99</v>
      </c>
      <c r="O228">
        <v>2017</v>
      </c>
      <c r="P228">
        <v>114</v>
      </c>
      <c r="Q228">
        <v>0</v>
      </c>
      <c r="R228" t="s">
        <v>165</v>
      </c>
    </row>
    <row r="229" spans="4:18" x14ac:dyDescent="0.2">
      <c r="D229" t="s">
        <v>93</v>
      </c>
      <c r="E229" t="s">
        <v>93</v>
      </c>
      <c r="F229" t="s">
        <v>78</v>
      </c>
      <c r="G229" t="s">
        <v>118</v>
      </c>
      <c r="H229" t="s">
        <v>106</v>
      </c>
      <c r="I229" t="s">
        <v>120</v>
      </c>
      <c r="J229" t="s">
        <v>143</v>
      </c>
      <c r="K229" t="s">
        <v>93</v>
      </c>
      <c r="L229" t="s">
        <v>93</v>
      </c>
      <c r="M229">
        <v>2017</v>
      </c>
      <c r="N229" t="s">
        <v>99</v>
      </c>
      <c r="O229">
        <v>2017</v>
      </c>
      <c r="P229">
        <v>114</v>
      </c>
      <c r="Q229">
        <v>10725163</v>
      </c>
      <c r="R229" t="s">
        <v>165</v>
      </c>
    </row>
    <row r="230" spans="4:18" x14ac:dyDescent="0.2">
      <c r="D230" t="s">
        <v>93</v>
      </c>
      <c r="E230" t="s">
        <v>93</v>
      </c>
      <c r="F230" t="s">
        <v>94</v>
      </c>
      <c r="G230" t="s">
        <v>118</v>
      </c>
      <c r="H230" t="s">
        <v>96</v>
      </c>
      <c r="I230" t="s">
        <v>120</v>
      </c>
      <c r="J230" t="s">
        <v>145</v>
      </c>
      <c r="K230" t="s">
        <v>93</v>
      </c>
      <c r="L230" t="s">
        <v>93</v>
      </c>
      <c r="M230">
        <v>2017</v>
      </c>
      <c r="N230" t="s">
        <v>99</v>
      </c>
      <c r="O230">
        <v>2017</v>
      </c>
      <c r="P230">
        <v>115</v>
      </c>
      <c r="Q230">
        <v>0</v>
      </c>
      <c r="R230" t="s">
        <v>165</v>
      </c>
    </row>
    <row r="231" spans="4:18" x14ac:dyDescent="0.2">
      <c r="D231" t="s">
        <v>93</v>
      </c>
      <c r="E231" t="s">
        <v>93</v>
      </c>
      <c r="F231" t="s">
        <v>78</v>
      </c>
      <c r="G231" t="s">
        <v>118</v>
      </c>
      <c r="H231" t="s">
        <v>96</v>
      </c>
      <c r="I231" t="s">
        <v>120</v>
      </c>
      <c r="J231" t="s">
        <v>145</v>
      </c>
      <c r="K231" t="s">
        <v>93</v>
      </c>
      <c r="L231" t="s">
        <v>93</v>
      </c>
      <c r="M231">
        <v>2017</v>
      </c>
      <c r="N231" t="s">
        <v>99</v>
      </c>
      <c r="O231">
        <v>2017</v>
      </c>
      <c r="P231">
        <v>115</v>
      </c>
      <c r="Q231">
        <v>337124</v>
      </c>
      <c r="R231" t="s">
        <v>165</v>
      </c>
    </row>
    <row r="232" spans="4:18" x14ac:dyDescent="0.2">
      <c r="D232" t="s">
        <v>93</v>
      </c>
      <c r="E232" t="s">
        <v>93</v>
      </c>
      <c r="F232" t="s">
        <v>94</v>
      </c>
      <c r="G232" t="s">
        <v>118</v>
      </c>
      <c r="H232" t="s">
        <v>96</v>
      </c>
      <c r="I232" t="s">
        <v>113</v>
      </c>
      <c r="J232" t="s">
        <v>145</v>
      </c>
      <c r="K232" t="s">
        <v>93</v>
      </c>
      <c r="L232" t="s">
        <v>93</v>
      </c>
      <c r="M232">
        <v>2017</v>
      </c>
      <c r="N232" t="s">
        <v>99</v>
      </c>
      <c r="O232">
        <v>2017</v>
      </c>
      <c r="P232">
        <v>116</v>
      </c>
      <c r="Q232">
        <v>0</v>
      </c>
      <c r="R232" t="s">
        <v>165</v>
      </c>
    </row>
    <row r="233" spans="4:18" x14ac:dyDescent="0.2">
      <c r="D233" t="s">
        <v>93</v>
      </c>
      <c r="E233" t="s">
        <v>93</v>
      </c>
      <c r="F233" t="s">
        <v>78</v>
      </c>
      <c r="G233" t="s">
        <v>118</v>
      </c>
      <c r="H233" t="s">
        <v>96</v>
      </c>
      <c r="I233" t="s">
        <v>113</v>
      </c>
      <c r="J233" t="s">
        <v>145</v>
      </c>
      <c r="K233" t="s">
        <v>93</v>
      </c>
      <c r="L233" t="s">
        <v>93</v>
      </c>
      <c r="M233">
        <v>2017</v>
      </c>
      <c r="N233" t="s">
        <v>99</v>
      </c>
      <c r="O233">
        <v>2017</v>
      </c>
      <c r="P233">
        <v>116</v>
      </c>
      <c r="Q233">
        <v>24711</v>
      </c>
      <c r="R233" t="s">
        <v>165</v>
      </c>
    </row>
    <row r="234" spans="4:18" x14ac:dyDescent="0.2">
      <c r="D234" t="s">
        <v>93</v>
      </c>
      <c r="E234" t="s">
        <v>93</v>
      </c>
      <c r="F234" t="s">
        <v>94</v>
      </c>
      <c r="G234" t="s">
        <v>118</v>
      </c>
      <c r="H234" t="s">
        <v>96</v>
      </c>
      <c r="I234" t="s">
        <v>120</v>
      </c>
      <c r="J234" t="s">
        <v>146</v>
      </c>
      <c r="K234" t="s">
        <v>93</v>
      </c>
      <c r="L234" t="s">
        <v>93</v>
      </c>
      <c r="M234">
        <v>2017</v>
      </c>
      <c r="N234" t="s">
        <v>99</v>
      </c>
      <c r="O234">
        <v>2017</v>
      </c>
      <c r="P234">
        <v>117</v>
      </c>
      <c r="Q234">
        <v>0</v>
      </c>
      <c r="R234" t="s">
        <v>165</v>
      </c>
    </row>
    <row r="235" spans="4:18" x14ac:dyDescent="0.2">
      <c r="D235" t="s">
        <v>93</v>
      </c>
      <c r="E235" t="s">
        <v>93</v>
      </c>
      <c r="F235" t="s">
        <v>78</v>
      </c>
      <c r="G235" t="s">
        <v>118</v>
      </c>
      <c r="H235" t="s">
        <v>96</v>
      </c>
      <c r="I235" t="s">
        <v>120</v>
      </c>
      <c r="J235" t="s">
        <v>146</v>
      </c>
      <c r="K235" t="s">
        <v>93</v>
      </c>
      <c r="L235" t="s">
        <v>93</v>
      </c>
      <c r="M235">
        <v>2017</v>
      </c>
      <c r="N235" t="s">
        <v>99</v>
      </c>
      <c r="O235">
        <v>2017</v>
      </c>
      <c r="P235">
        <v>117</v>
      </c>
      <c r="Q235">
        <v>17059</v>
      </c>
      <c r="R235" t="s">
        <v>165</v>
      </c>
    </row>
    <row r="236" spans="4:18" x14ac:dyDescent="0.2">
      <c r="D236" t="s">
        <v>93</v>
      </c>
      <c r="E236" t="s">
        <v>93</v>
      </c>
      <c r="F236" t="s">
        <v>94</v>
      </c>
      <c r="G236" t="s">
        <v>118</v>
      </c>
      <c r="H236" t="s">
        <v>96</v>
      </c>
      <c r="I236" t="s">
        <v>107</v>
      </c>
      <c r="J236" t="s">
        <v>149</v>
      </c>
      <c r="K236" t="s">
        <v>93</v>
      </c>
      <c r="L236" t="s">
        <v>93</v>
      </c>
      <c r="M236">
        <v>2017</v>
      </c>
      <c r="N236" t="s">
        <v>99</v>
      </c>
      <c r="O236">
        <v>2017</v>
      </c>
      <c r="P236">
        <v>118</v>
      </c>
      <c r="Q236">
        <v>0</v>
      </c>
      <c r="R236" t="s">
        <v>165</v>
      </c>
    </row>
    <row r="237" spans="4:18" x14ac:dyDescent="0.2">
      <c r="D237" t="s">
        <v>93</v>
      </c>
      <c r="E237" t="s">
        <v>93</v>
      </c>
      <c r="F237" t="s">
        <v>78</v>
      </c>
      <c r="G237" t="s">
        <v>118</v>
      </c>
      <c r="H237" t="s">
        <v>96</v>
      </c>
      <c r="I237" t="s">
        <v>107</v>
      </c>
      <c r="J237" t="s">
        <v>149</v>
      </c>
      <c r="K237" t="s">
        <v>93</v>
      </c>
      <c r="L237" t="s">
        <v>93</v>
      </c>
      <c r="M237">
        <v>2017</v>
      </c>
      <c r="N237" t="s">
        <v>99</v>
      </c>
      <c r="O237">
        <v>2017</v>
      </c>
      <c r="P237">
        <v>118</v>
      </c>
      <c r="Q237">
        <v>243629</v>
      </c>
      <c r="R237" t="s">
        <v>165</v>
      </c>
    </row>
    <row r="238" spans="4:18" x14ac:dyDescent="0.2">
      <c r="D238" t="s">
        <v>93</v>
      </c>
      <c r="E238" t="s">
        <v>93</v>
      </c>
      <c r="F238" t="s">
        <v>94</v>
      </c>
      <c r="G238" t="s">
        <v>118</v>
      </c>
      <c r="H238" t="s">
        <v>129</v>
      </c>
      <c r="I238" t="s">
        <v>120</v>
      </c>
      <c r="J238" t="s">
        <v>151</v>
      </c>
      <c r="K238" t="s">
        <v>93</v>
      </c>
      <c r="L238" t="s">
        <v>93</v>
      </c>
      <c r="M238">
        <v>2017</v>
      </c>
      <c r="N238" t="s">
        <v>99</v>
      </c>
      <c r="O238">
        <v>2017</v>
      </c>
      <c r="P238">
        <v>119</v>
      </c>
      <c r="Q238">
        <v>0</v>
      </c>
      <c r="R238" t="s">
        <v>165</v>
      </c>
    </row>
    <row r="239" spans="4:18" x14ac:dyDescent="0.2">
      <c r="D239" t="s">
        <v>93</v>
      </c>
      <c r="E239" t="s">
        <v>93</v>
      </c>
      <c r="F239" t="s">
        <v>78</v>
      </c>
      <c r="G239" t="s">
        <v>118</v>
      </c>
      <c r="H239" t="s">
        <v>129</v>
      </c>
      <c r="I239" t="s">
        <v>120</v>
      </c>
      <c r="J239" t="s">
        <v>151</v>
      </c>
      <c r="K239" t="s">
        <v>93</v>
      </c>
      <c r="L239" t="s">
        <v>93</v>
      </c>
      <c r="M239">
        <v>2017</v>
      </c>
      <c r="N239" t="s">
        <v>99</v>
      </c>
      <c r="O239">
        <v>2017</v>
      </c>
      <c r="P239">
        <v>119</v>
      </c>
      <c r="Q239">
        <v>6697871976</v>
      </c>
      <c r="R239" t="s">
        <v>165</v>
      </c>
    </row>
    <row r="240" spans="4:18" x14ac:dyDescent="0.2">
      <c r="D240" t="s">
        <v>93</v>
      </c>
      <c r="E240" t="s">
        <v>93</v>
      </c>
      <c r="F240" t="s">
        <v>94</v>
      </c>
      <c r="G240" t="s">
        <v>118</v>
      </c>
      <c r="H240" t="s">
        <v>129</v>
      </c>
      <c r="I240" t="s">
        <v>97</v>
      </c>
      <c r="J240" t="s">
        <v>151</v>
      </c>
      <c r="K240" t="s">
        <v>93</v>
      </c>
      <c r="L240" t="s">
        <v>93</v>
      </c>
      <c r="M240">
        <v>2017</v>
      </c>
      <c r="N240" t="s">
        <v>99</v>
      </c>
      <c r="O240">
        <v>2017</v>
      </c>
      <c r="P240">
        <v>120</v>
      </c>
      <c r="Q240">
        <v>0</v>
      </c>
      <c r="R240" t="s">
        <v>165</v>
      </c>
    </row>
    <row r="241" spans="4:18" x14ac:dyDescent="0.2">
      <c r="D241" t="s">
        <v>93</v>
      </c>
      <c r="E241" t="s">
        <v>93</v>
      </c>
      <c r="F241" t="s">
        <v>78</v>
      </c>
      <c r="G241" t="s">
        <v>118</v>
      </c>
      <c r="H241" t="s">
        <v>129</v>
      </c>
      <c r="I241" t="s">
        <v>97</v>
      </c>
      <c r="J241" t="s">
        <v>151</v>
      </c>
      <c r="K241" t="s">
        <v>93</v>
      </c>
      <c r="L241" t="s">
        <v>93</v>
      </c>
      <c r="M241">
        <v>2017</v>
      </c>
      <c r="N241" t="s">
        <v>99</v>
      </c>
      <c r="O241">
        <v>2017</v>
      </c>
      <c r="P241">
        <v>120</v>
      </c>
      <c r="Q241">
        <v>15286452731</v>
      </c>
      <c r="R241" t="s">
        <v>165</v>
      </c>
    </row>
    <row r="242" spans="4:18" x14ac:dyDescent="0.2">
      <c r="D242" t="s">
        <v>93</v>
      </c>
      <c r="E242" t="s">
        <v>93</v>
      </c>
      <c r="F242" t="s">
        <v>94</v>
      </c>
      <c r="G242" t="s">
        <v>118</v>
      </c>
      <c r="H242" t="s">
        <v>106</v>
      </c>
      <c r="I242" t="s">
        <v>97</v>
      </c>
      <c r="J242" t="s">
        <v>151</v>
      </c>
      <c r="K242" t="s">
        <v>93</v>
      </c>
      <c r="L242" t="s">
        <v>93</v>
      </c>
      <c r="M242">
        <v>2017</v>
      </c>
      <c r="N242" t="s">
        <v>99</v>
      </c>
      <c r="O242">
        <v>2017</v>
      </c>
      <c r="P242">
        <v>121</v>
      </c>
      <c r="Q242">
        <v>0</v>
      </c>
      <c r="R242" t="s">
        <v>165</v>
      </c>
    </row>
    <row r="243" spans="4:18" x14ac:dyDescent="0.2">
      <c r="D243" t="s">
        <v>93</v>
      </c>
      <c r="E243" t="s">
        <v>93</v>
      </c>
      <c r="F243" t="s">
        <v>78</v>
      </c>
      <c r="G243" t="s">
        <v>118</v>
      </c>
      <c r="H243" t="s">
        <v>106</v>
      </c>
      <c r="I243" t="s">
        <v>97</v>
      </c>
      <c r="J243" t="s">
        <v>151</v>
      </c>
      <c r="K243" t="s">
        <v>93</v>
      </c>
      <c r="L243" t="s">
        <v>93</v>
      </c>
      <c r="M243">
        <v>2017</v>
      </c>
      <c r="N243" t="s">
        <v>99</v>
      </c>
      <c r="O243">
        <v>2017</v>
      </c>
      <c r="P243">
        <v>121</v>
      </c>
      <c r="Q243">
        <v>57281064</v>
      </c>
      <c r="R243" t="s">
        <v>165</v>
      </c>
    </row>
    <row r="244" spans="4:18" x14ac:dyDescent="0.2">
      <c r="D244" t="s">
        <v>93</v>
      </c>
      <c r="E244" t="s">
        <v>93</v>
      </c>
      <c r="F244" t="s">
        <v>94</v>
      </c>
      <c r="G244" t="s">
        <v>118</v>
      </c>
      <c r="H244" t="s">
        <v>106</v>
      </c>
      <c r="I244" t="s">
        <v>97</v>
      </c>
      <c r="J244" t="s">
        <v>152</v>
      </c>
      <c r="K244" t="s">
        <v>93</v>
      </c>
      <c r="L244" t="s">
        <v>93</v>
      </c>
      <c r="M244">
        <v>2017</v>
      </c>
      <c r="N244" t="s">
        <v>99</v>
      </c>
      <c r="O244">
        <v>2017</v>
      </c>
      <c r="P244">
        <v>122</v>
      </c>
      <c r="Q244">
        <v>0</v>
      </c>
      <c r="R244" t="s">
        <v>165</v>
      </c>
    </row>
    <row r="245" spans="4:18" x14ac:dyDescent="0.2">
      <c r="D245" t="s">
        <v>93</v>
      </c>
      <c r="E245" t="s">
        <v>93</v>
      </c>
      <c r="F245" t="s">
        <v>78</v>
      </c>
      <c r="G245" t="s">
        <v>118</v>
      </c>
      <c r="H245" t="s">
        <v>106</v>
      </c>
      <c r="I245" t="s">
        <v>97</v>
      </c>
      <c r="J245" t="s">
        <v>152</v>
      </c>
      <c r="K245" t="s">
        <v>93</v>
      </c>
      <c r="L245" t="s">
        <v>93</v>
      </c>
      <c r="M245">
        <v>2017</v>
      </c>
      <c r="N245" t="s">
        <v>99</v>
      </c>
      <c r="O245">
        <v>2017</v>
      </c>
      <c r="P245">
        <v>122</v>
      </c>
      <c r="Q245">
        <v>364506</v>
      </c>
      <c r="R245" t="s">
        <v>165</v>
      </c>
    </row>
    <row r="246" spans="4:18" x14ac:dyDescent="0.2">
      <c r="D246" t="s">
        <v>93</v>
      </c>
      <c r="E246" t="s">
        <v>93</v>
      </c>
      <c r="F246" t="s">
        <v>94</v>
      </c>
      <c r="G246" t="s">
        <v>118</v>
      </c>
      <c r="H246" t="s">
        <v>96</v>
      </c>
      <c r="I246" t="s">
        <v>97</v>
      </c>
      <c r="J246" t="s">
        <v>155</v>
      </c>
      <c r="K246" t="s">
        <v>93</v>
      </c>
      <c r="L246" t="s">
        <v>93</v>
      </c>
      <c r="M246">
        <v>2017</v>
      </c>
      <c r="N246" t="s">
        <v>99</v>
      </c>
      <c r="O246">
        <v>2017</v>
      </c>
      <c r="P246">
        <v>123</v>
      </c>
      <c r="Q246">
        <v>0</v>
      </c>
      <c r="R246" t="s">
        <v>165</v>
      </c>
    </row>
    <row r="247" spans="4:18" x14ac:dyDescent="0.2">
      <c r="D247" t="s">
        <v>93</v>
      </c>
      <c r="E247" t="s">
        <v>93</v>
      </c>
      <c r="F247" t="s">
        <v>78</v>
      </c>
      <c r="G247" t="s">
        <v>118</v>
      </c>
      <c r="H247" t="s">
        <v>96</v>
      </c>
      <c r="I247" t="s">
        <v>97</v>
      </c>
      <c r="J247" t="s">
        <v>155</v>
      </c>
      <c r="K247" t="s">
        <v>93</v>
      </c>
      <c r="L247" t="s">
        <v>93</v>
      </c>
      <c r="M247">
        <v>2017</v>
      </c>
      <c r="N247" t="s">
        <v>99</v>
      </c>
      <c r="O247">
        <v>2017</v>
      </c>
      <c r="P247">
        <v>123</v>
      </c>
      <c r="Q247">
        <v>1533475</v>
      </c>
      <c r="R247" t="s">
        <v>165</v>
      </c>
    </row>
    <row r="248" spans="4:18" x14ac:dyDescent="0.2">
      <c r="D248" t="s">
        <v>93</v>
      </c>
      <c r="E248" t="s">
        <v>93</v>
      </c>
      <c r="F248" t="s">
        <v>94</v>
      </c>
      <c r="G248" t="s">
        <v>118</v>
      </c>
      <c r="H248" t="s">
        <v>96</v>
      </c>
      <c r="I248" t="s">
        <v>120</v>
      </c>
      <c r="J248" t="s">
        <v>156</v>
      </c>
      <c r="K248" t="s">
        <v>93</v>
      </c>
      <c r="L248" t="s">
        <v>93</v>
      </c>
      <c r="M248">
        <v>2017</v>
      </c>
      <c r="N248" t="s">
        <v>99</v>
      </c>
      <c r="O248">
        <v>2017</v>
      </c>
      <c r="P248">
        <v>124</v>
      </c>
      <c r="Q248">
        <v>0</v>
      </c>
      <c r="R248" t="s">
        <v>165</v>
      </c>
    </row>
    <row r="249" spans="4:18" x14ac:dyDescent="0.2">
      <c r="D249" t="s">
        <v>93</v>
      </c>
      <c r="E249" t="s">
        <v>93</v>
      </c>
      <c r="F249" t="s">
        <v>78</v>
      </c>
      <c r="G249" t="s">
        <v>118</v>
      </c>
      <c r="H249" t="s">
        <v>96</v>
      </c>
      <c r="I249" t="s">
        <v>120</v>
      </c>
      <c r="J249" t="s">
        <v>156</v>
      </c>
      <c r="K249" t="s">
        <v>93</v>
      </c>
      <c r="L249" t="s">
        <v>93</v>
      </c>
      <c r="M249">
        <v>2017</v>
      </c>
      <c r="N249" t="s">
        <v>99</v>
      </c>
      <c r="O249">
        <v>2017</v>
      </c>
      <c r="P249">
        <v>124</v>
      </c>
      <c r="Q249">
        <v>83700</v>
      </c>
      <c r="R249" t="s">
        <v>165</v>
      </c>
    </row>
    <row r="250" spans="4:18" x14ac:dyDescent="0.2">
      <c r="D250" t="s">
        <v>93</v>
      </c>
      <c r="E250" t="s">
        <v>93</v>
      </c>
      <c r="F250" t="s">
        <v>94</v>
      </c>
      <c r="G250" t="s">
        <v>118</v>
      </c>
      <c r="H250" t="s">
        <v>106</v>
      </c>
      <c r="I250" t="s">
        <v>133</v>
      </c>
      <c r="J250" t="s">
        <v>158</v>
      </c>
      <c r="K250" t="s">
        <v>93</v>
      </c>
      <c r="L250" t="s">
        <v>93</v>
      </c>
      <c r="M250">
        <v>2017</v>
      </c>
      <c r="N250" t="s">
        <v>99</v>
      </c>
      <c r="O250">
        <v>2017</v>
      </c>
      <c r="P250">
        <v>125</v>
      </c>
      <c r="Q250">
        <v>0</v>
      </c>
      <c r="R250" t="s">
        <v>165</v>
      </c>
    </row>
    <row r="251" spans="4:18" x14ac:dyDescent="0.2">
      <c r="D251" t="s">
        <v>93</v>
      </c>
      <c r="E251" t="s">
        <v>93</v>
      </c>
      <c r="F251" t="s">
        <v>78</v>
      </c>
      <c r="G251" t="s">
        <v>118</v>
      </c>
      <c r="H251" t="s">
        <v>106</v>
      </c>
      <c r="I251" t="s">
        <v>133</v>
      </c>
      <c r="J251" t="s">
        <v>158</v>
      </c>
      <c r="K251" t="s">
        <v>93</v>
      </c>
      <c r="L251" t="s">
        <v>93</v>
      </c>
      <c r="M251">
        <v>2017</v>
      </c>
      <c r="N251" t="s">
        <v>99</v>
      </c>
      <c r="O251">
        <v>2017</v>
      </c>
      <c r="P251">
        <v>125</v>
      </c>
      <c r="Q251">
        <v>3466115</v>
      </c>
      <c r="R251" t="s">
        <v>165</v>
      </c>
    </row>
    <row r="252" spans="4:18" x14ac:dyDescent="0.2">
      <c r="D252" t="s">
        <v>93</v>
      </c>
      <c r="E252" t="s">
        <v>93</v>
      </c>
      <c r="F252" t="s">
        <v>94</v>
      </c>
      <c r="G252" t="s">
        <v>118</v>
      </c>
      <c r="H252" t="s">
        <v>161</v>
      </c>
      <c r="J252" t="s">
        <v>164</v>
      </c>
      <c r="K252" t="s">
        <v>93</v>
      </c>
      <c r="L252" t="s">
        <v>93</v>
      </c>
      <c r="M252">
        <v>2017</v>
      </c>
      <c r="N252" t="s">
        <v>99</v>
      </c>
      <c r="O252">
        <v>2017</v>
      </c>
      <c r="P252">
        <v>126</v>
      </c>
      <c r="Q252">
        <v>0</v>
      </c>
      <c r="R252" t="s">
        <v>165</v>
      </c>
    </row>
    <row r="253" spans="4:18" x14ac:dyDescent="0.2">
      <c r="D253" t="s">
        <v>93</v>
      </c>
      <c r="E253" t="s">
        <v>93</v>
      </c>
      <c r="F253" t="s">
        <v>78</v>
      </c>
      <c r="G253" t="s">
        <v>118</v>
      </c>
      <c r="H253" t="s">
        <v>161</v>
      </c>
      <c r="J253" t="s">
        <v>164</v>
      </c>
      <c r="K253" t="s">
        <v>93</v>
      </c>
      <c r="L253" t="s">
        <v>93</v>
      </c>
      <c r="M253">
        <v>2017</v>
      </c>
      <c r="N253" t="s">
        <v>99</v>
      </c>
      <c r="O253">
        <v>2017</v>
      </c>
      <c r="P253">
        <v>126</v>
      </c>
      <c r="Q253">
        <v>200500</v>
      </c>
      <c r="R253" t="s">
        <v>165</v>
      </c>
    </row>
    <row r="254" spans="4:18" x14ac:dyDescent="0.2">
      <c r="D254" t="s">
        <v>93</v>
      </c>
      <c r="E254" t="s">
        <v>93</v>
      </c>
      <c r="F254" t="s">
        <v>94</v>
      </c>
      <c r="G254" t="s">
        <v>119</v>
      </c>
      <c r="H254" t="s">
        <v>96</v>
      </c>
      <c r="I254" t="s">
        <v>97</v>
      </c>
      <c r="J254" t="s">
        <v>98</v>
      </c>
      <c r="K254" t="s">
        <v>93</v>
      </c>
      <c r="L254" t="s">
        <v>93</v>
      </c>
      <c r="M254">
        <v>2017</v>
      </c>
      <c r="N254" t="s">
        <v>99</v>
      </c>
      <c r="O254">
        <v>2017</v>
      </c>
      <c r="P254">
        <v>127</v>
      </c>
      <c r="Q254">
        <v>63954</v>
      </c>
      <c r="R254" t="s">
        <v>165</v>
      </c>
    </row>
    <row r="255" spans="4:18" x14ac:dyDescent="0.2">
      <c r="D255" t="s">
        <v>93</v>
      </c>
      <c r="E255" t="s">
        <v>93</v>
      </c>
      <c r="F255" t="s">
        <v>78</v>
      </c>
      <c r="G255" t="s">
        <v>119</v>
      </c>
      <c r="H255" t="s">
        <v>96</v>
      </c>
      <c r="I255" t="s">
        <v>97</v>
      </c>
      <c r="J255" t="s">
        <v>98</v>
      </c>
      <c r="K255" t="s">
        <v>93</v>
      </c>
      <c r="L255" t="s">
        <v>93</v>
      </c>
      <c r="M255">
        <v>2017</v>
      </c>
      <c r="N255" t="s">
        <v>99</v>
      </c>
      <c r="O255">
        <v>2017</v>
      </c>
      <c r="P255">
        <v>127</v>
      </c>
      <c r="Q255">
        <v>571853</v>
      </c>
      <c r="R255" t="s">
        <v>165</v>
      </c>
    </row>
    <row r="256" spans="4:18" x14ac:dyDescent="0.2">
      <c r="D256" t="s">
        <v>93</v>
      </c>
      <c r="E256" t="s">
        <v>93</v>
      </c>
      <c r="F256" t="s">
        <v>94</v>
      </c>
      <c r="G256" t="s">
        <v>119</v>
      </c>
      <c r="H256" t="s">
        <v>106</v>
      </c>
      <c r="I256" t="s">
        <v>107</v>
      </c>
      <c r="J256" t="s">
        <v>108</v>
      </c>
      <c r="K256" t="s">
        <v>93</v>
      </c>
      <c r="L256" t="s">
        <v>93</v>
      </c>
      <c r="M256">
        <v>2017</v>
      </c>
      <c r="N256" t="s">
        <v>99</v>
      </c>
      <c r="O256">
        <v>2017</v>
      </c>
      <c r="P256">
        <v>128</v>
      </c>
      <c r="Q256">
        <v>72955547</v>
      </c>
      <c r="R256" t="s">
        <v>165</v>
      </c>
    </row>
    <row r="257" spans="4:18" x14ac:dyDescent="0.2">
      <c r="D257" t="s">
        <v>93</v>
      </c>
      <c r="E257" t="s">
        <v>93</v>
      </c>
      <c r="F257" t="s">
        <v>78</v>
      </c>
      <c r="G257" t="s">
        <v>119</v>
      </c>
      <c r="H257" t="s">
        <v>106</v>
      </c>
      <c r="I257" t="s">
        <v>107</v>
      </c>
      <c r="J257" t="s">
        <v>108</v>
      </c>
      <c r="K257" t="s">
        <v>93</v>
      </c>
      <c r="L257" t="s">
        <v>93</v>
      </c>
      <c r="M257">
        <v>2017</v>
      </c>
      <c r="N257" t="s">
        <v>99</v>
      </c>
      <c r="O257">
        <v>2017</v>
      </c>
      <c r="P257">
        <v>128</v>
      </c>
      <c r="Q257">
        <v>591091568</v>
      </c>
      <c r="R257" t="s">
        <v>165</v>
      </c>
    </row>
    <row r="258" spans="4:18" x14ac:dyDescent="0.2">
      <c r="D258" t="s">
        <v>93</v>
      </c>
      <c r="E258" t="s">
        <v>93</v>
      </c>
      <c r="F258" t="s">
        <v>94</v>
      </c>
      <c r="G258" t="s">
        <v>119</v>
      </c>
      <c r="H258" t="s">
        <v>106</v>
      </c>
      <c r="I258" t="s">
        <v>107</v>
      </c>
      <c r="J258" t="s">
        <v>110</v>
      </c>
      <c r="K258" t="s">
        <v>93</v>
      </c>
      <c r="L258" t="s">
        <v>93</v>
      </c>
      <c r="M258">
        <v>2017</v>
      </c>
      <c r="N258" t="s">
        <v>99</v>
      </c>
      <c r="O258">
        <v>2017</v>
      </c>
      <c r="P258">
        <v>129</v>
      </c>
      <c r="Q258">
        <v>63435139</v>
      </c>
      <c r="R258" t="s">
        <v>165</v>
      </c>
    </row>
    <row r="259" spans="4:18" x14ac:dyDescent="0.2">
      <c r="D259" t="s">
        <v>93</v>
      </c>
      <c r="E259" t="s">
        <v>93</v>
      </c>
      <c r="F259" t="s">
        <v>78</v>
      </c>
      <c r="G259" t="s">
        <v>119</v>
      </c>
      <c r="H259" t="s">
        <v>106</v>
      </c>
      <c r="I259" t="s">
        <v>107</v>
      </c>
      <c r="J259" t="s">
        <v>110</v>
      </c>
      <c r="K259" t="s">
        <v>93</v>
      </c>
      <c r="L259" t="s">
        <v>93</v>
      </c>
      <c r="M259">
        <v>2017</v>
      </c>
      <c r="N259" t="s">
        <v>99</v>
      </c>
      <c r="O259">
        <v>2017</v>
      </c>
      <c r="P259">
        <v>129</v>
      </c>
      <c r="Q259">
        <v>17171910</v>
      </c>
      <c r="R259" t="s">
        <v>165</v>
      </c>
    </row>
    <row r="260" spans="4:18" x14ac:dyDescent="0.2">
      <c r="D260" t="s">
        <v>93</v>
      </c>
      <c r="E260" t="s">
        <v>93</v>
      </c>
      <c r="F260" t="s">
        <v>94</v>
      </c>
      <c r="G260" t="s">
        <v>119</v>
      </c>
      <c r="H260" t="s">
        <v>106</v>
      </c>
      <c r="I260" t="s">
        <v>107</v>
      </c>
      <c r="J260" t="s">
        <v>117</v>
      </c>
      <c r="K260" t="s">
        <v>93</v>
      </c>
      <c r="L260" t="s">
        <v>93</v>
      </c>
      <c r="M260">
        <v>2017</v>
      </c>
      <c r="N260" t="s">
        <v>99</v>
      </c>
      <c r="O260">
        <v>2017</v>
      </c>
      <c r="P260">
        <v>130</v>
      </c>
      <c r="Q260">
        <v>141229808</v>
      </c>
      <c r="R260" t="s">
        <v>165</v>
      </c>
    </row>
    <row r="261" spans="4:18" x14ac:dyDescent="0.2">
      <c r="D261" t="s">
        <v>93</v>
      </c>
      <c r="E261" t="s">
        <v>93</v>
      </c>
      <c r="F261" t="s">
        <v>78</v>
      </c>
      <c r="G261" t="s">
        <v>119</v>
      </c>
      <c r="H261" t="s">
        <v>106</v>
      </c>
      <c r="I261" t="s">
        <v>107</v>
      </c>
      <c r="J261" t="s">
        <v>117</v>
      </c>
      <c r="K261" t="s">
        <v>93</v>
      </c>
      <c r="L261" t="s">
        <v>93</v>
      </c>
      <c r="M261">
        <v>2017</v>
      </c>
      <c r="N261" t="s">
        <v>99</v>
      </c>
      <c r="O261">
        <v>2017</v>
      </c>
      <c r="P261">
        <v>130</v>
      </c>
      <c r="Q261">
        <v>203873194</v>
      </c>
      <c r="R261" t="s">
        <v>165</v>
      </c>
    </row>
    <row r="262" spans="4:18" x14ac:dyDescent="0.2">
      <c r="D262" t="s">
        <v>93</v>
      </c>
      <c r="E262" t="s">
        <v>93</v>
      </c>
      <c r="F262" t="s">
        <v>94</v>
      </c>
      <c r="G262" t="s">
        <v>119</v>
      </c>
      <c r="H262" t="s">
        <v>106</v>
      </c>
      <c r="I262" t="s">
        <v>120</v>
      </c>
      <c r="J262" t="s">
        <v>121</v>
      </c>
      <c r="K262" t="s">
        <v>93</v>
      </c>
      <c r="L262" t="s">
        <v>93</v>
      </c>
      <c r="M262">
        <v>2017</v>
      </c>
      <c r="N262" t="s">
        <v>99</v>
      </c>
      <c r="O262">
        <v>2017</v>
      </c>
      <c r="P262">
        <v>131</v>
      </c>
      <c r="Q262">
        <v>1435736</v>
      </c>
      <c r="R262" t="s">
        <v>165</v>
      </c>
    </row>
    <row r="263" spans="4:18" x14ac:dyDescent="0.2">
      <c r="D263" t="s">
        <v>93</v>
      </c>
      <c r="E263" t="s">
        <v>93</v>
      </c>
      <c r="F263" t="s">
        <v>78</v>
      </c>
      <c r="G263" t="s">
        <v>119</v>
      </c>
      <c r="H263" t="s">
        <v>106</v>
      </c>
      <c r="I263" t="s">
        <v>120</v>
      </c>
      <c r="J263" t="s">
        <v>121</v>
      </c>
      <c r="K263" t="s">
        <v>93</v>
      </c>
      <c r="L263" t="s">
        <v>93</v>
      </c>
      <c r="M263">
        <v>2017</v>
      </c>
      <c r="N263" t="s">
        <v>99</v>
      </c>
      <c r="O263">
        <v>2017</v>
      </c>
      <c r="P263">
        <v>131</v>
      </c>
      <c r="Q263">
        <v>428809</v>
      </c>
      <c r="R263" t="s">
        <v>165</v>
      </c>
    </row>
    <row r="264" spans="4:18" x14ac:dyDescent="0.2">
      <c r="D264" t="s">
        <v>93</v>
      </c>
      <c r="E264" t="s">
        <v>93</v>
      </c>
      <c r="F264" t="s">
        <v>94</v>
      </c>
      <c r="G264" t="s">
        <v>119</v>
      </c>
      <c r="H264" t="s">
        <v>106</v>
      </c>
      <c r="I264" t="s">
        <v>113</v>
      </c>
      <c r="J264" t="s">
        <v>122</v>
      </c>
      <c r="K264" t="s">
        <v>93</v>
      </c>
      <c r="L264" t="s">
        <v>93</v>
      </c>
      <c r="M264">
        <v>2017</v>
      </c>
      <c r="N264" t="s">
        <v>99</v>
      </c>
      <c r="O264">
        <v>2017</v>
      </c>
      <c r="P264">
        <v>132</v>
      </c>
      <c r="Q264">
        <v>21000000</v>
      </c>
      <c r="R264" t="s">
        <v>165</v>
      </c>
    </row>
    <row r="265" spans="4:18" x14ac:dyDescent="0.2">
      <c r="D265" t="s">
        <v>93</v>
      </c>
      <c r="E265" t="s">
        <v>93</v>
      </c>
      <c r="F265" t="s">
        <v>78</v>
      </c>
      <c r="G265" t="s">
        <v>119</v>
      </c>
      <c r="H265" t="s">
        <v>106</v>
      </c>
      <c r="I265" t="s">
        <v>113</v>
      </c>
      <c r="J265" t="s">
        <v>122</v>
      </c>
      <c r="K265" t="s">
        <v>93</v>
      </c>
      <c r="L265" t="s">
        <v>93</v>
      </c>
      <c r="M265">
        <v>2017</v>
      </c>
      <c r="N265" t="s">
        <v>99</v>
      </c>
      <c r="O265">
        <v>2017</v>
      </c>
      <c r="P265">
        <v>132</v>
      </c>
      <c r="Q265">
        <v>4830000</v>
      </c>
      <c r="R265" t="s">
        <v>165</v>
      </c>
    </row>
    <row r="266" spans="4:18" x14ac:dyDescent="0.2">
      <c r="D266" t="s">
        <v>93</v>
      </c>
      <c r="E266" t="s">
        <v>93</v>
      </c>
      <c r="F266" t="s">
        <v>94</v>
      </c>
      <c r="G266" t="s">
        <v>119</v>
      </c>
      <c r="H266" t="s">
        <v>106</v>
      </c>
      <c r="I266" t="s">
        <v>113</v>
      </c>
      <c r="J266" t="s">
        <v>124</v>
      </c>
      <c r="K266" t="s">
        <v>93</v>
      </c>
      <c r="L266" t="s">
        <v>93</v>
      </c>
      <c r="M266">
        <v>2017</v>
      </c>
      <c r="N266" t="s">
        <v>99</v>
      </c>
      <c r="O266">
        <v>2017</v>
      </c>
      <c r="P266">
        <v>133</v>
      </c>
      <c r="Q266">
        <v>104360528</v>
      </c>
      <c r="R266" t="s">
        <v>165</v>
      </c>
    </row>
    <row r="267" spans="4:18" x14ac:dyDescent="0.2">
      <c r="D267" t="s">
        <v>93</v>
      </c>
      <c r="E267" t="s">
        <v>93</v>
      </c>
      <c r="F267" t="s">
        <v>78</v>
      </c>
      <c r="G267" t="s">
        <v>119</v>
      </c>
      <c r="H267" t="s">
        <v>106</v>
      </c>
      <c r="I267" t="s">
        <v>113</v>
      </c>
      <c r="J267" t="s">
        <v>124</v>
      </c>
      <c r="K267" t="s">
        <v>93</v>
      </c>
      <c r="L267" t="s">
        <v>93</v>
      </c>
      <c r="M267">
        <v>2017</v>
      </c>
      <c r="N267" t="s">
        <v>99</v>
      </c>
      <c r="O267">
        <v>2017</v>
      </c>
      <c r="P267">
        <v>133</v>
      </c>
      <c r="Q267">
        <v>26137552</v>
      </c>
      <c r="R267" t="s">
        <v>165</v>
      </c>
    </row>
    <row r="268" spans="4:18" x14ac:dyDescent="0.2">
      <c r="D268" t="s">
        <v>93</v>
      </c>
      <c r="E268" t="s">
        <v>93</v>
      </c>
      <c r="F268" t="s">
        <v>94</v>
      </c>
      <c r="G268" t="s">
        <v>119</v>
      </c>
      <c r="H268" t="s">
        <v>106</v>
      </c>
      <c r="I268" t="s">
        <v>97</v>
      </c>
      <c r="J268" t="s">
        <v>125</v>
      </c>
      <c r="K268" t="s">
        <v>93</v>
      </c>
      <c r="L268" t="s">
        <v>93</v>
      </c>
      <c r="M268">
        <v>2017</v>
      </c>
      <c r="N268" t="s">
        <v>99</v>
      </c>
      <c r="O268">
        <v>2017</v>
      </c>
      <c r="P268">
        <v>134</v>
      </c>
      <c r="Q268">
        <v>106775000</v>
      </c>
      <c r="R268" t="s">
        <v>165</v>
      </c>
    </row>
    <row r="269" spans="4:18" x14ac:dyDescent="0.2">
      <c r="D269" t="s">
        <v>93</v>
      </c>
      <c r="E269" t="s">
        <v>93</v>
      </c>
      <c r="F269" t="s">
        <v>78</v>
      </c>
      <c r="G269" t="s">
        <v>119</v>
      </c>
      <c r="H269" t="s">
        <v>106</v>
      </c>
      <c r="I269" t="s">
        <v>97</v>
      </c>
      <c r="J269" t="s">
        <v>125</v>
      </c>
      <c r="K269" t="s">
        <v>93</v>
      </c>
      <c r="L269" t="s">
        <v>93</v>
      </c>
      <c r="M269">
        <v>2017</v>
      </c>
      <c r="N269" t="s">
        <v>99</v>
      </c>
      <c r="O269">
        <v>2017</v>
      </c>
      <c r="P269">
        <v>134</v>
      </c>
      <c r="Q269">
        <v>20653780</v>
      </c>
      <c r="R269" t="s">
        <v>165</v>
      </c>
    </row>
    <row r="270" spans="4:18" x14ac:dyDescent="0.2">
      <c r="D270" t="s">
        <v>93</v>
      </c>
      <c r="E270" t="s">
        <v>93</v>
      </c>
      <c r="F270" t="s">
        <v>94</v>
      </c>
      <c r="G270" t="s">
        <v>119</v>
      </c>
      <c r="H270" t="s">
        <v>161</v>
      </c>
      <c r="J270" t="s">
        <v>166</v>
      </c>
      <c r="K270" t="s">
        <v>93</v>
      </c>
      <c r="L270" t="s">
        <v>93</v>
      </c>
      <c r="M270">
        <v>2017</v>
      </c>
      <c r="N270" t="s">
        <v>99</v>
      </c>
      <c r="O270">
        <v>2017</v>
      </c>
      <c r="P270">
        <v>135</v>
      </c>
      <c r="Q270">
        <v>0</v>
      </c>
      <c r="R270" t="s">
        <v>165</v>
      </c>
    </row>
    <row r="271" spans="4:18" x14ac:dyDescent="0.2">
      <c r="D271" t="s">
        <v>93</v>
      </c>
      <c r="E271" t="s">
        <v>93</v>
      </c>
      <c r="F271" t="s">
        <v>78</v>
      </c>
      <c r="G271" t="s">
        <v>119</v>
      </c>
      <c r="H271" t="s">
        <v>161</v>
      </c>
      <c r="J271" t="s">
        <v>166</v>
      </c>
      <c r="K271" t="s">
        <v>93</v>
      </c>
      <c r="L271" t="s">
        <v>93</v>
      </c>
      <c r="M271">
        <v>2017</v>
      </c>
      <c r="N271" t="s">
        <v>99</v>
      </c>
      <c r="O271">
        <v>2017</v>
      </c>
      <c r="P271">
        <v>135</v>
      </c>
      <c r="Q271">
        <v>69374844</v>
      </c>
      <c r="R271" t="s">
        <v>165</v>
      </c>
    </row>
    <row r="272" spans="4:18" x14ac:dyDescent="0.2">
      <c r="D272" t="s">
        <v>93</v>
      </c>
      <c r="E272" t="s">
        <v>93</v>
      </c>
      <c r="F272" t="s">
        <v>94</v>
      </c>
      <c r="G272" t="s">
        <v>119</v>
      </c>
      <c r="H272" t="s">
        <v>96</v>
      </c>
      <c r="I272" t="s">
        <v>113</v>
      </c>
      <c r="J272" t="s">
        <v>127</v>
      </c>
      <c r="K272" t="s">
        <v>93</v>
      </c>
      <c r="L272" t="s">
        <v>93</v>
      </c>
      <c r="M272">
        <v>2017</v>
      </c>
      <c r="N272" t="s">
        <v>99</v>
      </c>
      <c r="O272">
        <v>2017</v>
      </c>
      <c r="P272">
        <v>136</v>
      </c>
      <c r="Q272">
        <v>5697</v>
      </c>
      <c r="R272" t="s">
        <v>165</v>
      </c>
    </row>
    <row r="273" spans="4:18" x14ac:dyDescent="0.2">
      <c r="D273" t="s">
        <v>93</v>
      </c>
      <c r="E273" t="s">
        <v>93</v>
      </c>
      <c r="F273" t="s">
        <v>78</v>
      </c>
      <c r="G273" t="s">
        <v>119</v>
      </c>
      <c r="H273" t="s">
        <v>96</v>
      </c>
      <c r="I273" t="s">
        <v>113</v>
      </c>
      <c r="J273" t="s">
        <v>127</v>
      </c>
      <c r="K273" t="s">
        <v>93</v>
      </c>
      <c r="L273" t="s">
        <v>93</v>
      </c>
      <c r="M273">
        <v>2017</v>
      </c>
      <c r="N273" t="s">
        <v>99</v>
      </c>
      <c r="O273">
        <v>2017</v>
      </c>
      <c r="P273">
        <v>136</v>
      </c>
      <c r="Q273">
        <v>34375</v>
      </c>
      <c r="R273" t="s">
        <v>165</v>
      </c>
    </row>
    <row r="274" spans="4:18" x14ac:dyDescent="0.2">
      <c r="D274" t="s">
        <v>93</v>
      </c>
      <c r="E274" t="s">
        <v>93</v>
      </c>
      <c r="F274" t="s">
        <v>94</v>
      </c>
      <c r="G274" t="s">
        <v>119</v>
      </c>
      <c r="H274" t="s">
        <v>106</v>
      </c>
      <c r="I274" t="s">
        <v>113</v>
      </c>
      <c r="J274" t="s">
        <v>127</v>
      </c>
      <c r="K274" t="s">
        <v>93</v>
      </c>
      <c r="L274" t="s">
        <v>93</v>
      </c>
      <c r="M274">
        <v>2017</v>
      </c>
      <c r="N274" t="s">
        <v>99</v>
      </c>
      <c r="O274">
        <v>2017</v>
      </c>
      <c r="P274">
        <v>137</v>
      </c>
      <c r="Q274">
        <v>169426</v>
      </c>
      <c r="R274" t="s">
        <v>165</v>
      </c>
    </row>
    <row r="275" spans="4:18" x14ac:dyDescent="0.2">
      <c r="D275" t="s">
        <v>93</v>
      </c>
      <c r="E275" t="s">
        <v>93</v>
      </c>
      <c r="F275" t="s">
        <v>78</v>
      </c>
      <c r="G275" t="s">
        <v>119</v>
      </c>
      <c r="H275" t="s">
        <v>106</v>
      </c>
      <c r="I275" t="s">
        <v>113</v>
      </c>
      <c r="J275" t="s">
        <v>127</v>
      </c>
      <c r="K275" t="s">
        <v>93</v>
      </c>
      <c r="L275" t="s">
        <v>93</v>
      </c>
      <c r="M275">
        <v>2017</v>
      </c>
      <c r="N275" t="s">
        <v>99</v>
      </c>
      <c r="O275">
        <v>2017</v>
      </c>
      <c r="P275">
        <v>137</v>
      </c>
      <c r="Q275">
        <v>249010</v>
      </c>
      <c r="R275" t="s">
        <v>165</v>
      </c>
    </row>
    <row r="276" spans="4:18" x14ac:dyDescent="0.2">
      <c r="D276" t="s">
        <v>93</v>
      </c>
      <c r="E276" t="s">
        <v>93</v>
      </c>
      <c r="F276" t="s">
        <v>94</v>
      </c>
      <c r="G276" t="s">
        <v>119</v>
      </c>
      <c r="H276" t="s">
        <v>106</v>
      </c>
      <c r="I276" t="s">
        <v>97</v>
      </c>
      <c r="J276" t="s">
        <v>132</v>
      </c>
      <c r="K276" t="s">
        <v>93</v>
      </c>
      <c r="L276" t="s">
        <v>93</v>
      </c>
      <c r="M276">
        <v>2017</v>
      </c>
      <c r="N276" t="s">
        <v>99</v>
      </c>
      <c r="O276">
        <v>2017</v>
      </c>
      <c r="P276">
        <v>138</v>
      </c>
      <c r="Q276">
        <v>25600</v>
      </c>
      <c r="R276" t="s">
        <v>165</v>
      </c>
    </row>
    <row r="277" spans="4:18" x14ac:dyDescent="0.2">
      <c r="D277" t="s">
        <v>93</v>
      </c>
      <c r="E277" t="s">
        <v>93</v>
      </c>
      <c r="F277" t="s">
        <v>78</v>
      </c>
      <c r="G277" t="s">
        <v>119</v>
      </c>
      <c r="H277" t="s">
        <v>106</v>
      </c>
      <c r="I277" t="s">
        <v>97</v>
      </c>
      <c r="J277" t="s">
        <v>132</v>
      </c>
      <c r="K277" t="s">
        <v>93</v>
      </c>
      <c r="L277" t="s">
        <v>93</v>
      </c>
      <c r="M277">
        <v>2017</v>
      </c>
      <c r="N277" t="s">
        <v>99</v>
      </c>
      <c r="O277">
        <v>2017</v>
      </c>
      <c r="P277">
        <v>138</v>
      </c>
      <c r="Q277">
        <v>76800</v>
      </c>
      <c r="R277" t="s">
        <v>165</v>
      </c>
    </row>
    <row r="278" spans="4:18" x14ac:dyDescent="0.2">
      <c r="D278" t="s">
        <v>93</v>
      </c>
      <c r="E278" t="s">
        <v>93</v>
      </c>
      <c r="F278" t="s">
        <v>94</v>
      </c>
      <c r="G278" t="s">
        <v>119</v>
      </c>
      <c r="H278" t="s">
        <v>106</v>
      </c>
      <c r="I278" t="s">
        <v>133</v>
      </c>
      <c r="J278" t="s">
        <v>134</v>
      </c>
      <c r="K278" t="s">
        <v>93</v>
      </c>
      <c r="L278" t="s">
        <v>93</v>
      </c>
      <c r="M278">
        <v>2017</v>
      </c>
      <c r="N278" t="s">
        <v>99</v>
      </c>
      <c r="O278">
        <v>2017</v>
      </c>
      <c r="P278">
        <v>139</v>
      </c>
      <c r="Q278">
        <v>23667158518</v>
      </c>
      <c r="R278" t="s">
        <v>165</v>
      </c>
    </row>
    <row r="279" spans="4:18" x14ac:dyDescent="0.2">
      <c r="D279" t="s">
        <v>93</v>
      </c>
      <c r="E279" t="s">
        <v>93</v>
      </c>
      <c r="F279" t="s">
        <v>78</v>
      </c>
      <c r="G279" t="s">
        <v>119</v>
      </c>
      <c r="H279" t="s">
        <v>106</v>
      </c>
      <c r="I279" t="s">
        <v>133</v>
      </c>
      <c r="J279" t="s">
        <v>134</v>
      </c>
      <c r="K279" t="s">
        <v>93</v>
      </c>
      <c r="L279" t="s">
        <v>93</v>
      </c>
      <c r="M279">
        <v>2017</v>
      </c>
      <c r="N279" t="s">
        <v>99</v>
      </c>
      <c r="O279">
        <v>2017</v>
      </c>
      <c r="P279">
        <v>139</v>
      </c>
      <c r="Q279">
        <v>12706010735</v>
      </c>
      <c r="R279" t="s">
        <v>165</v>
      </c>
    </row>
    <row r="280" spans="4:18" x14ac:dyDescent="0.2">
      <c r="D280" t="s">
        <v>93</v>
      </c>
      <c r="E280" t="s">
        <v>93</v>
      </c>
      <c r="F280" t="s">
        <v>94</v>
      </c>
      <c r="G280" t="s">
        <v>119</v>
      </c>
      <c r="H280" t="s">
        <v>129</v>
      </c>
      <c r="I280" t="s">
        <v>133</v>
      </c>
      <c r="J280" t="s">
        <v>135</v>
      </c>
      <c r="K280" t="s">
        <v>93</v>
      </c>
      <c r="L280" t="s">
        <v>93</v>
      </c>
      <c r="M280">
        <v>2017</v>
      </c>
      <c r="N280" t="s">
        <v>99</v>
      </c>
      <c r="O280">
        <v>2017</v>
      </c>
      <c r="P280">
        <v>140</v>
      </c>
      <c r="Q280">
        <v>448085070</v>
      </c>
      <c r="R280" t="s">
        <v>165</v>
      </c>
    </row>
    <row r="281" spans="4:18" x14ac:dyDescent="0.2">
      <c r="D281" t="s">
        <v>93</v>
      </c>
      <c r="E281" t="s">
        <v>93</v>
      </c>
      <c r="F281" t="s">
        <v>78</v>
      </c>
      <c r="G281" t="s">
        <v>119</v>
      </c>
      <c r="H281" t="s">
        <v>129</v>
      </c>
      <c r="I281" t="s">
        <v>133</v>
      </c>
      <c r="J281" t="s">
        <v>135</v>
      </c>
      <c r="K281" t="s">
        <v>93</v>
      </c>
      <c r="L281" t="s">
        <v>93</v>
      </c>
      <c r="M281">
        <v>2017</v>
      </c>
      <c r="N281" t="s">
        <v>99</v>
      </c>
      <c r="O281">
        <v>2017</v>
      </c>
      <c r="P281">
        <v>140</v>
      </c>
      <c r="Q281">
        <v>204488391</v>
      </c>
      <c r="R281" t="s">
        <v>165</v>
      </c>
    </row>
    <row r="282" spans="4:18" x14ac:dyDescent="0.2">
      <c r="D282" t="s">
        <v>93</v>
      </c>
      <c r="E282" t="s">
        <v>93</v>
      </c>
      <c r="F282" t="s">
        <v>94</v>
      </c>
      <c r="G282" t="s">
        <v>119</v>
      </c>
      <c r="H282" t="s">
        <v>106</v>
      </c>
      <c r="I282" t="s">
        <v>97</v>
      </c>
      <c r="J282" t="s">
        <v>136</v>
      </c>
      <c r="K282" t="s">
        <v>93</v>
      </c>
      <c r="L282" t="s">
        <v>93</v>
      </c>
      <c r="M282">
        <v>2017</v>
      </c>
      <c r="N282" t="s">
        <v>99</v>
      </c>
      <c r="O282">
        <v>2017</v>
      </c>
      <c r="P282">
        <v>141</v>
      </c>
      <c r="Q282">
        <v>1238759695</v>
      </c>
      <c r="R282" t="s">
        <v>165</v>
      </c>
    </row>
    <row r="283" spans="4:18" x14ac:dyDescent="0.2">
      <c r="D283" t="s">
        <v>93</v>
      </c>
      <c r="E283" t="s">
        <v>93</v>
      </c>
      <c r="F283" t="s">
        <v>78</v>
      </c>
      <c r="G283" t="s">
        <v>119</v>
      </c>
      <c r="H283" t="s">
        <v>106</v>
      </c>
      <c r="I283" t="s">
        <v>97</v>
      </c>
      <c r="J283" t="s">
        <v>136</v>
      </c>
      <c r="K283" t="s">
        <v>93</v>
      </c>
      <c r="L283" t="s">
        <v>93</v>
      </c>
      <c r="M283">
        <v>2017</v>
      </c>
      <c r="N283" t="s">
        <v>99</v>
      </c>
      <c r="O283">
        <v>2017</v>
      </c>
      <c r="P283">
        <v>141</v>
      </c>
      <c r="Q283">
        <v>448883926</v>
      </c>
      <c r="R283" t="s">
        <v>165</v>
      </c>
    </row>
    <row r="284" spans="4:18" x14ac:dyDescent="0.2">
      <c r="D284" t="s">
        <v>93</v>
      </c>
      <c r="E284" t="s">
        <v>93</v>
      </c>
      <c r="F284" t="s">
        <v>94</v>
      </c>
      <c r="G284" t="s">
        <v>119</v>
      </c>
      <c r="H284" t="s">
        <v>106</v>
      </c>
      <c r="I284" t="s">
        <v>107</v>
      </c>
      <c r="J284" t="s">
        <v>137</v>
      </c>
      <c r="K284" t="s">
        <v>93</v>
      </c>
      <c r="L284" t="s">
        <v>93</v>
      </c>
      <c r="M284">
        <v>2017</v>
      </c>
      <c r="N284" t="s">
        <v>99</v>
      </c>
      <c r="O284">
        <v>2017</v>
      </c>
      <c r="P284">
        <v>142</v>
      </c>
      <c r="Q284">
        <v>55547544</v>
      </c>
      <c r="R284" t="s">
        <v>165</v>
      </c>
    </row>
    <row r="285" spans="4:18" x14ac:dyDescent="0.2">
      <c r="D285" t="s">
        <v>93</v>
      </c>
      <c r="E285" t="s">
        <v>93</v>
      </c>
      <c r="F285" t="s">
        <v>78</v>
      </c>
      <c r="G285" t="s">
        <v>119</v>
      </c>
      <c r="H285" t="s">
        <v>106</v>
      </c>
      <c r="I285" t="s">
        <v>107</v>
      </c>
      <c r="J285" t="s">
        <v>137</v>
      </c>
      <c r="K285" t="s">
        <v>93</v>
      </c>
      <c r="L285" t="s">
        <v>93</v>
      </c>
      <c r="M285">
        <v>2017</v>
      </c>
      <c r="N285" t="s">
        <v>99</v>
      </c>
      <c r="O285">
        <v>2017</v>
      </c>
      <c r="P285">
        <v>142</v>
      </c>
      <c r="Q285">
        <v>268613365</v>
      </c>
      <c r="R285" t="s">
        <v>165</v>
      </c>
    </row>
    <row r="286" spans="4:18" x14ac:dyDescent="0.2">
      <c r="D286" t="s">
        <v>93</v>
      </c>
      <c r="E286" t="s">
        <v>93</v>
      </c>
      <c r="F286" t="s">
        <v>94</v>
      </c>
      <c r="G286" t="s">
        <v>119</v>
      </c>
      <c r="H286" t="s">
        <v>106</v>
      </c>
      <c r="I286" t="s">
        <v>120</v>
      </c>
      <c r="J286" t="s">
        <v>139</v>
      </c>
      <c r="K286" t="s">
        <v>93</v>
      </c>
      <c r="L286" t="s">
        <v>93</v>
      </c>
      <c r="M286">
        <v>2017</v>
      </c>
      <c r="N286" t="s">
        <v>99</v>
      </c>
      <c r="O286">
        <v>2017</v>
      </c>
      <c r="P286">
        <v>143</v>
      </c>
      <c r="Q286">
        <v>20904864</v>
      </c>
      <c r="R286" t="s">
        <v>165</v>
      </c>
    </row>
    <row r="287" spans="4:18" x14ac:dyDescent="0.2">
      <c r="D287" t="s">
        <v>93</v>
      </c>
      <c r="E287" t="s">
        <v>93</v>
      </c>
      <c r="F287" t="s">
        <v>78</v>
      </c>
      <c r="G287" t="s">
        <v>119</v>
      </c>
      <c r="H287" t="s">
        <v>106</v>
      </c>
      <c r="I287" t="s">
        <v>120</v>
      </c>
      <c r="J287" t="s">
        <v>139</v>
      </c>
      <c r="K287" t="s">
        <v>93</v>
      </c>
      <c r="L287" t="s">
        <v>93</v>
      </c>
      <c r="M287">
        <v>2017</v>
      </c>
      <c r="N287" t="s">
        <v>99</v>
      </c>
      <c r="O287">
        <v>2017</v>
      </c>
      <c r="P287">
        <v>143</v>
      </c>
      <c r="Q287">
        <v>8728350</v>
      </c>
      <c r="R287" t="s">
        <v>165</v>
      </c>
    </row>
    <row r="288" spans="4:18" x14ac:dyDescent="0.2">
      <c r="D288" t="s">
        <v>93</v>
      </c>
      <c r="E288" t="s">
        <v>93</v>
      </c>
      <c r="F288" t="s">
        <v>94</v>
      </c>
      <c r="G288" t="s">
        <v>119</v>
      </c>
      <c r="H288" t="s">
        <v>106</v>
      </c>
      <c r="I288" t="s">
        <v>133</v>
      </c>
      <c r="J288" t="s">
        <v>140</v>
      </c>
      <c r="K288" t="s">
        <v>93</v>
      </c>
      <c r="L288" t="s">
        <v>93</v>
      </c>
      <c r="M288">
        <v>2017</v>
      </c>
      <c r="N288" t="s">
        <v>99</v>
      </c>
      <c r="O288">
        <v>2017</v>
      </c>
      <c r="P288">
        <v>144</v>
      </c>
      <c r="Q288">
        <v>2412632337</v>
      </c>
      <c r="R288" t="s">
        <v>165</v>
      </c>
    </row>
    <row r="289" spans="4:18" x14ac:dyDescent="0.2">
      <c r="D289" t="s">
        <v>93</v>
      </c>
      <c r="E289" t="s">
        <v>93</v>
      </c>
      <c r="F289" t="s">
        <v>78</v>
      </c>
      <c r="G289" t="s">
        <v>119</v>
      </c>
      <c r="H289" t="s">
        <v>106</v>
      </c>
      <c r="I289" t="s">
        <v>133</v>
      </c>
      <c r="J289" t="s">
        <v>140</v>
      </c>
      <c r="K289" t="s">
        <v>93</v>
      </c>
      <c r="L289" t="s">
        <v>93</v>
      </c>
      <c r="M289">
        <v>2017</v>
      </c>
      <c r="N289" t="s">
        <v>99</v>
      </c>
      <c r="O289">
        <v>2017</v>
      </c>
      <c r="P289">
        <v>144</v>
      </c>
      <c r="Q289">
        <v>1122754277</v>
      </c>
      <c r="R289" t="s">
        <v>165</v>
      </c>
    </row>
    <row r="290" spans="4:18" x14ac:dyDescent="0.2">
      <c r="D290" t="s">
        <v>93</v>
      </c>
      <c r="E290" t="s">
        <v>93</v>
      </c>
      <c r="F290" t="s">
        <v>94</v>
      </c>
      <c r="G290" t="s">
        <v>119</v>
      </c>
      <c r="H290" t="s">
        <v>106</v>
      </c>
      <c r="I290" t="s">
        <v>133</v>
      </c>
      <c r="J290" t="s">
        <v>141</v>
      </c>
      <c r="K290" t="s">
        <v>93</v>
      </c>
      <c r="L290" t="s">
        <v>93</v>
      </c>
      <c r="M290">
        <v>2017</v>
      </c>
      <c r="N290" t="s">
        <v>99</v>
      </c>
      <c r="O290">
        <v>2017</v>
      </c>
      <c r="P290">
        <v>145</v>
      </c>
      <c r="Q290">
        <v>20426594864</v>
      </c>
      <c r="R290" t="s">
        <v>165</v>
      </c>
    </row>
    <row r="291" spans="4:18" x14ac:dyDescent="0.2">
      <c r="D291" t="s">
        <v>93</v>
      </c>
      <c r="E291" t="s">
        <v>93</v>
      </c>
      <c r="F291" t="s">
        <v>78</v>
      </c>
      <c r="G291" t="s">
        <v>119</v>
      </c>
      <c r="H291" t="s">
        <v>106</v>
      </c>
      <c r="I291" t="s">
        <v>133</v>
      </c>
      <c r="J291" t="s">
        <v>141</v>
      </c>
      <c r="K291" t="s">
        <v>93</v>
      </c>
      <c r="L291" t="s">
        <v>93</v>
      </c>
      <c r="M291">
        <v>2017</v>
      </c>
      <c r="N291" t="s">
        <v>99</v>
      </c>
      <c r="O291">
        <v>2017</v>
      </c>
      <c r="P291">
        <v>145</v>
      </c>
      <c r="Q291">
        <v>6927336531</v>
      </c>
      <c r="R291" t="s">
        <v>165</v>
      </c>
    </row>
    <row r="292" spans="4:18" x14ac:dyDescent="0.2">
      <c r="D292" t="s">
        <v>93</v>
      </c>
      <c r="E292" t="s">
        <v>93</v>
      </c>
      <c r="F292" t="s">
        <v>94</v>
      </c>
      <c r="G292" t="s">
        <v>119</v>
      </c>
      <c r="H292" t="s">
        <v>106</v>
      </c>
      <c r="I292" t="s">
        <v>107</v>
      </c>
      <c r="J292" t="s">
        <v>142</v>
      </c>
      <c r="K292" t="s">
        <v>93</v>
      </c>
      <c r="L292" t="s">
        <v>93</v>
      </c>
      <c r="M292">
        <v>2017</v>
      </c>
      <c r="N292" t="s">
        <v>99</v>
      </c>
      <c r="O292">
        <v>2017</v>
      </c>
      <c r="P292">
        <v>146</v>
      </c>
      <c r="Q292">
        <v>262227116</v>
      </c>
      <c r="R292" t="s">
        <v>165</v>
      </c>
    </row>
    <row r="293" spans="4:18" x14ac:dyDescent="0.2">
      <c r="D293" t="s">
        <v>93</v>
      </c>
      <c r="E293" t="s">
        <v>93</v>
      </c>
      <c r="F293" t="s">
        <v>78</v>
      </c>
      <c r="G293" t="s">
        <v>119</v>
      </c>
      <c r="H293" t="s">
        <v>106</v>
      </c>
      <c r="I293" t="s">
        <v>107</v>
      </c>
      <c r="J293" t="s">
        <v>142</v>
      </c>
      <c r="K293" t="s">
        <v>93</v>
      </c>
      <c r="L293" t="s">
        <v>93</v>
      </c>
      <c r="M293">
        <v>2017</v>
      </c>
      <c r="N293" t="s">
        <v>99</v>
      </c>
      <c r="O293">
        <v>2017</v>
      </c>
      <c r="P293">
        <v>146</v>
      </c>
      <c r="Q293">
        <v>155773990</v>
      </c>
      <c r="R293" t="s">
        <v>165</v>
      </c>
    </row>
    <row r="294" spans="4:18" x14ac:dyDescent="0.2">
      <c r="D294" t="s">
        <v>93</v>
      </c>
      <c r="E294" t="s">
        <v>93</v>
      </c>
      <c r="F294" t="s">
        <v>94</v>
      </c>
      <c r="G294" t="s">
        <v>119</v>
      </c>
      <c r="H294" t="s">
        <v>106</v>
      </c>
      <c r="I294" t="s">
        <v>107</v>
      </c>
      <c r="J294" t="s">
        <v>144</v>
      </c>
      <c r="K294" t="s">
        <v>93</v>
      </c>
      <c r="L294" t="s">
        <v>93</v>
      </c>
      <c r="M294">
        <v>2017</v>
      </c>
      <c r="N294" t="s">
        <v>99</v>
      </c>
      <c r="O294">
        <v>2017</v>
      </c>
      <c r="P294">
        <v>147</v>
      </c>
      <c r="Q294">
        <v>410692977</v>
      </c>
      <c r="R294" t="s">
        <v>165</v>
      </c>
    </row>
    <row r="295" spans="4:18" x14ac:dyDescent="0.2">
      <c r="D295" t="s">
        <v>93</v>
      </c>
      <c r="E295" t="s">
        <v>93</v>
      </c>
      <c r="F295" t="s">
        <v>78</v>
      </c>
      <c r="G295" t="s">
        <v>119</v>
      </c>
      <c r="H295" t="s">
        <v>106</v>
      </c>
      <c r="I295" t="s">
        <v>107</v>
      </c>
      <c r="J295" t="s">
        <v>144</v>
      </c>
      <c r="K295" t="s">
        <v>93</v>
      </c>
      <c r="L295" t="s">
        <v>93</v>
      </c>
      <c r="M295">
        <v>2017</v>
      </c>
      <c r="N295" t="s">
        <v>99</v>
      </c>
      <c r="O295">
        <v>2017</v>
      </c>
      <c r="P295">
        <v>147</v>
      </c>
      <c r="Q295">
        <v>10813973</v>
      </c>
      <c r="R295" t="s">
        <v>165</v>
      </c>
    </row>
    <row r="296" spans="4:18" x14ac:dyDescent="0.2">
      <c r="D296" t="s">
        <v>93</v>
      </c>
      <c r="E296" t="s">
        <v>93</v>
      </c>
      <c r="F296" t="s">
        <v>94</v>
      </c>
      <c r="G296" t="s">
        <v>119</v>
      </c>
      <c r="H296" t="s">
        <v>106</v>
      </c>
      <c r="I296" t="s">
        <v>107</v>
      </c>
      <c r="J296" t="s">
        <v>147</v>
      </c>
      <c r="K296" t="s">
        <v>93</v>
      </c>
      <c r="L296" t="s">
        <v>93</v>
      </c>
      <c r="M296">
        <v>2017</v>
      </c>
      <c r="N296" t="s">
        <v>99</v>
      </c>
      <c r="O296">
        <v>2017</v>
      </c>
      <c r="P296">
        <v>148</v>
      </c>
      <c r="Q296">
        <v>134869004</v>
      </c>
      <c r="R296" t="s">
        <v>165</v>
      </c>
    </row>
    <row r="297" spans="4:18" x14ac:dyDescent="0.2">
      <c r="D297" t="s">
        <v>93</v>
      </c>
      <c r="E297" t="s">
        <v>93</v>
      </c>
      <c r="F297" t="s">
        <v>78</v>
      </c>
      <c r="G297" t="s">
        <v>119</v>
      </c>
      <c r="H297" t="s">
        <v>106</v>
      </c>
      <c r="I297" t="s">
        <v>107</v>
      </c>
      <c r="J297" t="s">
        <v>147</v>
      </c>
      <c r="K297" t="s">
        <v>93</v>
      </c>
      <c r="L297" t="s">
        <v>93</v>
      </c>
      <c r="M297">
        <v>2017</v>
      </c>
      <c r="N297" t="s">
        <v>99</v>
      </c>
      <c r="O297">
        <v>2017</v>
      </c>
      <c r="P297">
        <v>148</v>
      </c>
      <c r="Q297">
        <v>14151921</v>
      </c>
      <c r="R297" t="s">
        <v>165</v>
      </c>
    </row>
    <row r="298" spans="4:18" x14ac:dyDescent="0.2">
      <c r="D298" t="s">
        <v>93</v>
      </c>
      <c r="E298" t="s">
        <v>93</v>
      </c>
      <c r="F298" t="s">
        <v>94</v>
      </c>
      <c r="G298" t="s">
        <v>119</v>
      </c>
      <c r="H298" t="s">
        <v>106</v>
      </c>
      <c r="I298" t="s">
        <v>133</v>
      </c>
      <c r="J298" t="s">
        <v>148</v>
      </c>
      <c r="K298" t="s">
        <v>93</v>
      </c>
      <c r="L298" t="s">
        <v>93</v>
      </c>
      <c r="M298">
        <v>2017</v>
      </c>
      <c r="N298" t="s">
        <v>99</v>
      </c>
      <c r="O298">
        <v>2017</v>
      </c>
      <c r="P298">
        <v>149</v>
      </c>
      <c r="Q298">
        <v>7939048876</v>
      </c>
      <c r="R298" t="s">
        <v>165</v>
      </c>
    </row>
    <row r="299" spans="4:18" x14ac:dyDescent="0.2">
      <c r="D299" t="s">
        <v>93</v>
      </c>
      <c r="E299" t="s">
        <v>93</v>
      </c>
      <c r="F299" t="s">
        <v>78</v>
      </c>
      <c r="G299" t="s">
        <v>119</v>
      </c>
      <c r="H299" t="s">
        <v>106</v>
      </c>
      <c r="I299" t="s">
        <v>133</v>
      </c>
      <c r="J299" t="s">
        <v>148</v>
      </c>
      <c r="K299" t="s">
        <v>93</v>
      </c>
      <c r="L299" t="s">
        <v>93</v>
      </c>
      <c r="M299">
        <v>2017</v>
      </c>
      <c r="N299" t="s">
        <v>99</v>
      </c>
      <c r="O299">
        <v>2017</v>
      </c>
      <c r="P299">
        <v>149</v>
      </c>
      <c r="Q299">
        <v>3457244020</v>
      </c>
      <c r="R299" t="s">
        <v>165</v>
      </c>
    </row>
    <row r="300" spans="4:18" x14ac:dyDescent="0.2">
      <c r="D300" t="s">
        <v>93</v>
      </c>
      <c r="E300" t="s">
        <v>93</v>
      </c>
      <c r="F300" t="s">
        <v>94</v>
      </c>
      <c r="G300" t="s">
        <v>119</v>
      </c>
      <c r="H300" t="s">
        <v>96</v>
      </c>
      <c r="I300" t="s">
        <v>107</v>
      </c>
      <c r="J300" t="s">
        <v>149</v>
      </c>
      <c r="K300" t="s">
        <v>93</v>
      </c>
      <c r="L300" t="s">
        <v>93</v>
      </c>
      <c r="M300">
        <v>2017</v>
      </c>
      <c r="N300" t="s">
        <v>99</v>
      </c>
      <c r="O300">
        <v>2017</v>
      </c>
      <c r="P300">
        <v>150</v>
      </c>
      <c r="Q300">
        <v>20602000</v>
      </c>
      <c r="R300" t="s">
        <v>165</v>
      </c>
    </row>
    <row r="301" spans="4:18" x14ac:dyDescent="0.2">
      <c r="D301" t="s">
        <v>93</v>
      </c>
      <c r="E301" t="s">
        <v>93</v>
      </c>
      <c r="F301" t="s">
        <v>78</v>
      </c>
      <c r="G301" t="s">
        <v>119</v>
      </c>
      <c r="H301" t="s">
        <v>96</v>
      </c>
      <c r="I301" t="s">
        <v>107</v>
      </c>
      <c r="J301" t="s">
        <v>149</v>
      </c>
      <c r="K301" t="s">
        <v>93</v>
      </c>
      <c r="L301" t="s">
        <v>93</v>
      </c>
      <c r="M301">
        <v>2017</v>
      </c>
      <c r="N301" t="s">
        <v>99</v>
      </c>
      <c r="O301">
        <v>2017</v>
      </c>
      <c r="P301">
        <v>150</v>
      </c>
      <c r="Q301">
        <v>6061015</v>
      </c>
      <c r="R301" t="s">
        <v>165</v>
      </c>
    </row>
    <row r="302" spans="4:18" x14ac:dyDescent="0.2">
      <c r="D302" t="s">
        <v>93</v>
      </c>
      <c r="E302" t="s">
        <v>93</v>
      </c>
      <c r="F302" t="s">
        <v>94</v>
      </c>
      <c r="G302" t="s">
        <v>119</v>
      </c>
      <c r="H302" t="s">
        <v>106</v>
      </c>
      <c r="I302" t="s">
        <v>107</v>
      </c>
      <c r="J302" t="s">
        <v>150</v>
      </c>
      <c r="K302" t="s">
        <v>93</v>
      </c>
      <c r="L302" t="s">
        <v>93</v>
      </c>
      <c r="M302">
        <v>2017</v>
      </c>
      <c r="N302" t="s">
        <v>99</v>
      </c>
      <c r="O302">
        <v>2017</v>
      </c>
      <c r="P302">
        <v>151</v>
      </c>
      <c r="Q302">
        <v>22020480</v>
      </c>
      <c r="R302" t="s">
        <v>165</v>
      </c>
    </row>
    <row r="303" spans="4:18" x14ac:dyDescent="0.2">
      <c r="D303" t="s">
        <v>93</v>
      </c>
      <c r="E303" t="s">
        <v>93</v>
      </c>
      <c r="F303" t="s">
        <v>78</v>
      </c>
      <c r="G303" t="s">
        <v>119</v>
      </c>
      <c r="H303" t="s">
        <v>106</v>
      </c>
      <c r="I303" t="s">
        <v>107</v>
      </c>
      <c r="J303" t="s">
        <v>150</v>
      </c>
      <c r="K303" t="s">
        <v>93</v>
      </c>
      <c r="L303" t="s">
        <v>93</v>
      </c>
      <c r="M303">
        <v>2017</v>
      </c>
      <c r="N303" t="s">
        <v>99</v>
      </c>
      <c r="O303">
        <v>2017</v>
      </c>
      <c r="P303">
        <v>151</v>
      </c>
      <c r="Q303">
        <v>7016782</v>
      </c>
      <c r="R303" t="s">
        <v>165</v>
      </c>
    </row>
    <row r="304" spans="4:18" x14ac:dyDescent="0.2">
      <c r="D304" t="s">
        <v>93</v>
      </c>
      <c r="E304" t="s">
        <v>93</v>
      </c>
      <c r="F304" t="s">
        <v>94</v>
      </c>
      <c r="G304" t="s">
        <v>119</v>
      </c>
      <c r="H304" t="s">
        <v>106</v>
      </c>
      <c r="I304" t="s">
        <v>97</v>
      </c>
      <c r="J304" t="s">
        <v>151</v>
      </c>
      <c r="K304" t="s">
        <v>93</v>
      </c>
      <c r="L304" t="s">
        <v>93</v>
      </c>
      <c r="M304">
        <v>2017</v>
      </c>
      <c r="N304" t="s">
        <v>99</v>
      </c>
      <c r="O304">
        <v>2017</v>
      </c>
      <c r="P304">
        <v>152</v>
      </c>
      <c r="Q304">
        <v>5497597</v>
      </c>
      <c r="R304" t="s">
        <v>165</v>
      </c>
    </row>
    <row r="305" spans="4:18" x14ac:dyDescent="0.2">
      <c r="D305" t="s">
        <v>93</v>
      </c>
      <c r="E305" t="s">
        <v>93</v>
      </c>
      <c r="F305" t="s">
        <v>78</v>
      </c>
      <c r="G305" t="s">
        <v>119</v>
      </c>
      <c r="H305" t="s">
        <v>106</v>
      </c>
      <c r="I305" t="s">
        <v>97</v>
      </c>
      <c r="J305" t="s">
        <v>151</v>
      </c>
      <c r="K305" t="s">
        <v>93</v>
      </c>
      <c r="L305" t="s">
        <v>93</v>
      </c>
      <c r="M305">
        <v>2017</v>
      </c>
      <c r="N305" t="s">
        <v>99</v>
      </c>
      <c r="O305">
        <v>2017</v>
      </c>
      <c r="P305">
        <v>152</v>
      </c>
      <c r="Q305">
        <v>16708551</v>
      </c>
      <c r="R305" t="s">
        <v>165</v>
      </c>
    </row>
    <row r="306" spans="4:18" x14ac:dyDescent="0.2">
      <c r="D306" t="s">
        <v>93</v>
      </c>
      <c r="E306" t="s">
        <v>93</v>
      </c>
      <c r="F306" t="s">
        <v>94</v>
      </c>
      <c r="G306" t="s">
        <v>119</v>
      </c>
      <c r="H306" t="s">
        <v>106</v>
      </c>
      <c r="I306" t="s">
        <v>97</v>
      </c>
      <c r="J306" t="s">
        <v>152</v>
      </c>
      <c r="K306" t="s">
        <v>93</v>
      </c>
      <c r="L306" t="s">
        <v>93</v>
      </c>
      <c r="M306">
        <v>2017</v>
      </c>
      <c r="N306" t="s">
        <v>99</v>
      </c>
      <c r="O306">
        <v>2017</v>
      </c>
      <c r="P306">
        <v>153</v>
      </c>
      <c r="Q306">
        <v>1024081128</v>
      </c>
      <c r="R306" t="s">
        <v>165</v>
      </c>
    </row>
    <row r="307" spans="4:18" x14ac:dyDescent="0.2">
      <c r="D307" t="s">
        <v>93</v>
      </c>
      <c r="E307" t="s">
        <v>93</v>
      </c>
      <c r="F307" t="s">
        <v>78</v>
      </c>
      <c r="G307" t="s">
        <v>119</v>
      </c>
      <c r="H307" t="s">
        <v>106</v>
      </c>
      <c r="I307" t="s">
        <v>97</v>
      </c>
      <c r="J307" t="s">
        <v>152</v>
      </c>
      <c r="K307" t="s">
        <v>93</v>
      </c>
      <c r="L307" t="s">
        <v>93</v>
      </c>
      <c r="M307">
        <v>2017</v>
      </c>
      <c r="N307" t="s">
        <v>99</v>
      </c>
      <c r="O307">
        <v>2017</v>
      </c>
      <c r="P307">
        <v>153</v>
      </c>
      <c r="Q307">
        <v>485075894</v>
      </c>
      <c r="R307" t="s">
        <v>165</v>
      </c>
    </row>
    <row r="308" spans="4:18" x14ac:dyDescent="0.2">
      <c r="D308" t="s">
        <v>93</v>
      </c>
      <c r="E308" t="s">
        <v>93</v>
      </c>
      <c r="F308" t="s">
        <v>94</v>
      </c>
      <c r="G308" t="s">
        <v>119</v>
      </c>
      <c r="H308" t="s">
        <v>106</v>
      </c>
      <c r="I308" t="s">
        <v>107</v>
      </c>
      <c r="J308" t="s">
        <v>153</v>
      </c>
      <c r="K308" t="s">
        <v>93</v>
      </c>
      <c r="L308" t="s">
        <v>93</v>
      </c>
      <c r="M308">
        <v>2017</v>
      </c>
      <c r="N308" t="s">
        <v>99</v>
      </c>
      <c r="O308">
        <v>2017</v>
      </c>
      <c r="P308">
        <v>154</v>
      </c>
      <c r="Q308">
        <v>57390205</v>
      </c>
      <c r="R308" t="s">
        <v>165</v>
      </c>
    </row>
    <row r="309" spans="4:18" x14ac:dyDescent="0.2">
      <c r="D309" t="s">
        <v>93</v>
      </c>
      <c r="E309" t="s">
        <v>93</v>
      </c>
      <c r="F309" t="s">
        <v>78</v>
      </c>
      <c r="G309" t="s">
        <v>119</v>
      </c>
      <c r="H309" t="s">
        <v>106</v>
      </c>
      <c r="I309" t="s">
        <v>107</v>
      </c>
      <c r="J309" t="s">
        <v>153</v>
      </c>
      <c r="K309" t="s">
        <v>93</v>
      </c>
      <c r="L309" t="s">
        <v>93</v>
      </c>
      <c r="M309">
        <v>2017</v>
      </c>
      <c r="N309" t="s">
        <v>99</v>
      </c>
      <c r="O309">
        <v>2017</v>
      </c>
      <c r="P309">
        <v>154</v>
      </c>
      <c r="Q309">
        <v>61921716</v>
      </c>
      <c r="R309" t="s">
        <v>165</v>
      </c>
    </row>
    <row r="310" spans="4:18" x14ac:dyDescent="0.2">
      <c r="D310" t="s">
        <v>93</v>
      </c>
      <c r="E310" t="s">
        <v>93</v>
      </c>
      <c r="F310" t="s">
        <v>94</v>
      </c>
      <c r="G310" t="s">
        <v>119</v>
      </c>
      <c r="H310" t="s">
        <v>106</v>
      </c>
      <c r="I310" t="s">
        <v>107</v>
      </c>
      <c r="J310" t="s">
        <v>154</v>
      </c>
      <c r="K310" t="s">
        <v>93</v>
      </c>
      <c r="L310" t="s">
        <v>93</v>
      </c>
      <c r="M310">
        <v>2017</v>
      </c>
      <c r="N310" t="s">
        <v>99</v>
      </c>
      <c r="O310">
        <v>2017</v>
      </c>
      <c r="P310">
        <v>155</v>
      </c>
      <c r="Q310">
        <v>47088761</v>
      </c>
      <c r="R310" t="s">
        <v>165</v>
      </c>
    </row>
    <row r="311" spans="4:18" x14ac:dyDescent="0.2">
      <c r="D311" t="s">
        <v>93</v>
      </c>
      <c r="E311" t="s">
        <v>93</v>
      </c>
      <c r="F311" t="s">
        <v>78</v>
      </c>
      <c r="G311" t="s">
        <v>119</v>
      </c>
      <c r="H311" t="s">
        <v>106</v>
      </c>
      <c r="I311" t="s">
        <v>107</v>
      </c>
      <c r="J311" t="s">
        <v>154</v>
      </c>
      <c r="K311" t="s">
        <v>93</v>
      </c>
      <c r="L311" t="s">
        <v>93</v>
      </c>
      <c r="M311">
        <v>2017</v>
      </c>
      <c r="N311" t="s">
        <v>99</v>
      </c>
      <c r="O311">
        <v>2017</v>
      </c>
      <c r="P311">
        <v>155</v>
      </c>
      <c r="Q311">
        <v>385839127</v>
      </c>
      <c r="R311" t="s">
        <v>165</v>
      </c>
    </row>
    <row r="312" spans="4:18" x14ac:dyDescent="0.2">
      <c r="D312" t="s">
        <v>93</v>
      </c>
      <c r="E312" t="s">
        <v>93</v>
      </c>
      <c r="F312" t="s">
        <v>94</v>
      </c>
      <c r="G312" t="s">
        <v>119</v>
      </c>
      <c r="H312" t="s">
        <v>96</v>
      </c>
      <c r="I312" t="s">
        <v>97</v>
      </c>
      <c r="J312" t="s">
        <v>155</v>
      </c>
      <c r="K312" t="s">
        <v>93</v>
      </c>
      <c r="L312" t="s">
        <v>93</v>
      </c>
      <c r="M312">
        <v>2017</v>
      </c>
      <c r="N312" t="s">
        <v>99</v>
      </c>
      <c r="O312">
        <v>2017</v>
      </c>
      <c r="P312">
        <v>156</v>
      </c>
      <c r="Q312">
        <v>1006856694</v>
      </c>
      <c r="R312" t="s">
        <v>165</v>
      </c>
    </row>
    <row r="313" spans="4:18" x14ac:dyDescent="0.2">
      <c r="D313" t="s">
        <v>93</v>
      </c>
      <c r="E313" t="s">
        <v>93</v>
      </c>
      <c r="F313" t="s">
        <v>78</v>
      </c>
      <c r="G313" t="s">
        <v>119</v>
      </c>
      <c r="H313" t="s">
        <v>96</v>
      </c>
      <c r="I313" t="s">
        <v>97</v>
      </c>
      <c r="J313" t="s">
        <v>155</v>
      </c>
      <c r="K313" t="s">
        <v>93</v>
      </c>
      <c r="L313" t="s">
        <v>93</v>
      </c>
      <c r="M313">
        <v>2017</v>
      </c>
      <c r="N313" t="s">
        <v>99</v>
      </c>
      <c r="O313">
        <v>2017</v>
      </c>
      <c r="P313">
        <v>156</v>
      </c>
      <c r="Q313">
        <v>519567857</v>
      </c>
      <c r="R313" t="s">
        <v>165</v>
      </c>
    </row>
    <row r="314" spans="4:18" x14ac:dyDescent="0.2">
      <c r="D314" t="s">
        <v>93</v>
      </c>
      <c r="E314" t="s">
        <v>93</v>
      </c>
      <c r="F314" t="s">
        <v>94</v>
      </c>
      <c r="G314" t="s">
        <v>119</v>
      </c>
      <c r="H314" t="s">
        <v>106</v>
      </c>
      <c r="I314" t="s">
        <v>133</v>
      </c>
      <c r="J314" t="s">
        <v>158</v>
      </c>
      <c r="K314" t="s">
        <v>93</v>
      </c>
      <c r="L314" t="s">
        <v>93</v>
      </c>
      <c r="M314">
        <v>2017</v>
      </c>
      <c r="N314" t="s">
        <v>99</v>
      </c>
      <c r="O314">
        <v>2017</v>
      </c>
      <c r="P314">
        <v>157</v>
      </c>
      <c r="Q314">
        <v>525059240</v>
      </c>
      <c r="R314" t="s">
        <v>165</v>
      </c>
    </row>
    <row r="315" spans="4:18" x14ac:dyDescent="0.2">
      <c r="D315" t="s">
        <v>93</v>
      </c>
      <c r="E315" t="s">
        <v>93</v>
      </c>
      <c r="F315" t="s">
        <v>78</v>
      </c>
      <c r="G315" t="s">
        <v>119</v>
      </c>
      <c r="H315" t="s">
        <v>106</v>
      </c>
      <c r="I315" t="s">
        <v>133</v>
      </c>
      <c r="J315" t="s">
        <v>158</v>
      </c>
      <c r="K315" t="s">
        <v>93</v>
      </c>
      <c r="L315" t="s">
        <v>93</v>
      </c>
      <c r="M315">
        <v>2017</v>
      </c>
      <c r="N315" t="s">
        <v>99</v>
      </c>
      <c r="O315">
        <v>2017</v>
      </c>
      <c r="P315">
        <v>157</v>
      </c>
      <c r="Q315">
        <v>474735047</v>
      </c>
      <c r="R315" t="s">
        <v>165</v>
      </c>
    </row>
    <row r="316" spans="4:18" x14ac:dyDescent="0.2">
      <c r="D316" t="s">
        <v>93</v>
      </c>
      <c r="E316" t="s">
        <v>93</v>
      </c>
      <c r="F316" t="s">
        <v>94</v>
      </c>
      <c r="G316" t="s">
        <v>119</v>
      </c>
      <c r="H316" t="s">
        <v>106</v>
      </c>
      <c r="I316" t="s">
        <v>107</v>
      </c>
      <c r="J316" t="s">
        <v>159</v>
      </c>
      <c r="K316" t="s">
        <v>93</v>
      </c>
      <c r="L316" t="s">
        <v>93</v>
      </c>
      <c r="M316">
        <v>2017</v>
      </c>
      <c r="N316" t="s">
        <v>99</v>
      </c>
      <c r="O316">
        <v>2017</v>
      </c>
      <c r="P316">
        <v>158</v>
      </c>
      <c r="Q316">
        <v>183897928</v>
      </c>
      <c r="R316" t="s">
        <v>165</v>
      </c>
    </row>
    <row r="317" spans="4:18" x14ac:dyDescent="0.2">
      <c r="D317" t="s">
        <v>93</v>
      </c>
      <c r="E317" t="s">
        <v>93</v>
      </c>
      <c r="F317" t="s">
        <v>78</v>
      </c>
      <c r="G317" t="s">
        <v>119</v>
      </c>
      <c r="H317" t="s">
        <v>106</v>
      </c>
      <c r="I317" t="s">
        <v>107</v>
      </c>
      <c r="J317" t="s">
        <v>159</v>
      </c>
      <c r="K317" t="s">
        <v>93</v>
      </c>
      <c r="L317" t="s">
        <v>93</v>
      </c>
      <c r="M317">
        <v>2017</v>
      </c>
      <c r="N317" t="s">
        <v>99</v>
      </c>
      <c r="O317">
        <v>2017</v>
      </c>
      <c r="P317">
        <v>158</v>
      </c>
      <c r="Q317">
        <v>91577700</v>
      </c>
      <c r="R317" t="s">
        <v>165</v>
      </c>
    </row>
    <row r="318" spans="4:18" x14ac:dyDescent="0.2">
      <c r="D318" t="s">
        <v>93</v>
      </c>
      <c r="E318" t="s">
        <v>93</v>
      </c>
      <c r="F318" t="s">
        <v>94</v>
      </c>
      <c r="G318" t="s">
        <v>95</v>
      </c>
      <c r="H318" t="s">
        <v>96</v>
      </c>
      <c r="I318" t="s">
        <v>97</v>
      </c>
      <c r="J318" t="s">
        <v>98</v>
      </c>
      <c r="K318" t="s">
        <v>93</v>
      </c>
      <c r="L318" t="s">
        <v>93</v>
      </c>
      <c r="M318">
        <v>2017</v>
      </c>
      <c r="N318" t="s">
        <v>104</v>
      </c>
      <c r="O318">
        <v>2017</v>
      </c>
      <c r="P318">
        <v>159</v>
      </c>
      <c r="Q318">
        <v>37282</v>
      </c>
      <c r="R318" t="s">
        <v>165</v>
      </c>
    </row>
    <row r="319" spans="4:18" x14ac:dyDescent="0.2">
      <c r="D319" t="s">
        <v>93</v>
      </c>
      <c r="E319" t="s">
        <v>93</v>
      </c>
      <c r="F319" t="s">
        <v>78</v>
      </c>
      <c r="G319" t="s">
        <v>95</v>
      </c>
      <c r="H319" t="s">
        <v>96</v>
      </c>
      <c r="I319" t="s">
        <v>97</v>
      </c>
      <c r="J319" t="s">
        <v>98</v>
      </c>
      <c r="K319" t="s">
        <v>93</v>
      </c>
      <c r="L319" t="s">
        <v>93</v>
      </c>
      <c r="M319">
        <v>2017</v>
      </c>
      <c r="N319" t="s">
        <v>104</v>
      </c>
      <c r="O319">
        <v>2017</v>
      </c>
      <c r="P319">
        <v>159</v>
      </c>
      <c r="Q319">
        <v>10819809</v>
      </c>
      <c r="R319" t="s">
        <v>165</v>
      </c>
    </row>
    <row r="320" spans="4:18" x14ac:dyDescent="0.2">
      <c r="D320" t="s">
        <v>93</v>
      </c>
      <c r="E320" t="s">
        <v>93</v>
      </c>
      <c r="F320" t="s">
        <v>94</v>
      </c>
      <c r="G320" t="s">
        <v>95</v>
      </c>
      <c r="H320" t="s">
        <v>106</v>
      </c>
      <c r="I320" t="s">
        <v>107</v>
      </c>
      <c r="J320" t="s">
        <v>108</v>
      </c>
      <c r="K320" t="s">
        <v>93</v>
      </c>
      <c r="L320" t="s">
        <v>93</v>
      </c>
      <c r="M320">
        <v>2017</v>
      </c>
      <c r="N320" t="s">
        <v>104</v>
      </c>
      <c r="O320">
        <v>2017</v>
      </c>
      <c r="P320">
        <v>160</v>
      </c>
      <c r="Q320">
        <v>36120</v>
      </c>
      <c r="R320" t="s">
        <v>165</v>
      </c>
    </row>
    <row r="321" spans="4:18" x14ac:dyDescent="0.2">
      <c r="D321" t="s">
        <v>93</v>
      </c>
      <c r="E321" t="s">
        <v>93</v>
      </c>
      <c r="F321" t="s">
        <v>78</v>
      </c>
      <c r="G321" t="s">
        <v>95</v>
      </c>
      <c r="H321" t="s">
        <v>106</v>
      </c>
      <c r="I321" t="s">
        <v>107</v>
      </c>
      <c r="J321" t="s">
        <v>108</v>
      </c>
      <c r="K321" t="s">
        <v>93</v>
      </c>
      <c r="L321" t="s">
        <v>93</v>
      </c>
      <c r="M321">
        <v>2017</v>
      </c>
      <c r="N321" t="s">
        <v>104</v>
      </c>
      <c r="O321">
        <v>2017</v>
      </c>
      <c r="P321">
        <v>160</v>
      </c>
      <c r="Q321">
        <v>2691903</v>
      </c>
      <c r="R321" t="s">
        <v>165</v>
      </c>
    </row>
    <row r="322" spans="4:18" x14ac:dyDescent="0.2">
      <c r="D322" t="s">
        <v>93</v>
      </c>
      <c r="E322" t="s">
        <v>93</v>
      </c>
      <c r="F322" t="s">
        <v>94</v>
      </c>
      <c r="G322" t="s">
        <v>95</v>
      </c>
      <c r="H322" t="s">
        <v>106</v>
      </c>
      <c r="I322" t="s">
        <v>107</v>
      </c>
      <c r="J322" t="s">
        <v>110</v>
      </c>
      <c r="K322" t="s">
        <v>93</v>
      </c>
      <c r="L322" t="s">
        <v>93</v>
      </c>
      <c r="M322">
        <v>2017</v>
      </c>
      <c r="N322" t="s">
        <v>104</v>
      </c>
      <c r="O322">
        <v>2017</v>
      </c>
      <c r="P322">
        <v>161</v>
      </c>
      <c r="Q322">
        <v>1322073</v>
      </c>
      <c r="R322" t="s">
        <v>165</v>
      </c>
    </row>
    <row r="323" spans="4:18" x14ac:dyDescent="0.2">
      <c r="D323" t="s">
        <v>93</v>
      </c>
      <c r="E323" t="s">
        <v>93</v>
      </c>
      <c r="F323" t="s">
        <v>78</v>
      </c>
      <c r="G323" t="s">
        <v>95</v>
      </c>
      <c r="H323" t="s">
        <v>106</v>
      </c>
      <c r="I323" t="s">
        <v>107</v>
      </c>
      <c r="J323" t="s">
        <v>110</v>
      </c>
      <c r="K323" t="s">
        <v>93</v>
      </c>
      <c r="L323" t="s">
        <v>93</v>
      </c>
      <c r="M323">
        <v>2017</v>
      </c>
      <c r="N323" t="s">
        <v>104</v>
      </c>
      <c r="O323">
        <v>2017</v>
      </c>
      <c r="P323">
        <v>161</v>
      </c>
      <c r="Q323">
        <v>33458626</v>
      </c>
      <c r="R323" t="s">
        <v>165</v>
      </c>
    </row>
    <row r="324" spans="4:18" x14ac:dyDescent="0.2">
      <c r="D324" t="s">
        <v>93</v>
      </c>
      <c r="E324" t="s">
        <v>93</v>
      </c>
      <c r="F324" t="s">
        <v>94</v>
      </c>
      <c r="G324" t="s">
        <v>95</v>
      </c>
      <c r="H324" t="s">
        <v>96</v>
      </c>
      <c r="I324" t="s">
        <v>113</v>
      </c>
      <c r="J324" t="s">
        <v>114</v>
      </c>
      <c r="K324" t="s">
        <v>93</v>
      </c>
      <c r="L324" t="s">
        <v>93</v>
      </c>
      <c r="M324">
        <v>2017</v>
      </c>
      <c r="N324" t="s">
        <v>104</v>
      </c>
      <c r="O324">
        <v>2017</v>
      </c>
      <c r="P324">
        <v>162</v>
      </c>
      <c r="Q324">
        <v>9587</v>
      </c>
      <c r="R324" t="s">
        <v>165</v>
      </c>
    </row>
    <row r="325" spans="4:18" x14ac:dyDescent="0.2">
      <c r="D325" t="s">
        <v>93</v>
      </c>
      <c r="E325" t="s">
        <v>93</v>
      </c>
      <c r="F325" t="s">
        <v>78</v>
      </c>
      <c r="G325" t="s">
        <v>95</v>
      </c>
      <c r="H325" t="s">
        <v>96</v>
      </c>
      <c r="I325" t="s">
        <v>113</v>
      </c>
      <c r="J325" t="s">
        <v>114</v>
      </c>
      <c r="K325" t="s">
        <v>93</v>
      </c>
      <c r="L325" t="s">
        <v>93</v>
      </c>
      <c r="M325">
        <v>2017</v>
      </c>
      <c r="N325" t="s">
        <v>104</v>
      </c>
      <c r="O325">
        <v>2017</v>
      </c>
      <c r="P325">
        <v>162</v>
      </c>
      <c r="Q325">
        <v>578330</v>
      </c>
      <c r="R325" t="s">
        <v>165</v>
      </c>
    </row>
    <row r="326" spans="4:18" x14ac:dyDescent="0.2">
      <c r="D326" t="s">
        <v>93</v>
      </c>
      <c r="E326" t="s">
        <v>93</v>
      </c>
      <c r="F326" t="s">
        <v>94</v>
      </c>
      <c r="G326" t="s">
        <v>95</v>
      </c>
      <c r="H326" t="s">
        <v>106</v>
      </c>
      <c r="I326" t="s">
        <v>113</v>
      </c>
      <c r="J326" t="s">
        <v>114</v>
      </c>
      <c r="K326" t="s">
        <v>93</v>
      </c>
      <c r="L326" t="s">
        <v>93</v>
      </c>
      <c r="M326">
        <v>2017</v>
      </c>
      <c r="N326" t="s">
        <v>104</v>
      </c>
      <c r="O326">
        <v>2017</v>
      </c>
      <c r="P326">
        <v>163</v>
      </c>
      <c r="Q326">
        <v>3958</v>
      </c>
      <c r="R326" t="s">
        <v>165</v>
      </c>
    </row>
    <row r="327" spans="4:18" x14ac:dyDescent="0.2">
      <c r="D327" t="s">
        <v>93</v>
      </c>
      <c r="E327" t="s">
        <v>93</v>
      </c>
      <c r="F327" t="s">
        <v>78</v>
      </c>
      <c r="G327" t="s">
        <v>95</v>
      </c>
      <c r="H327" t="s">
        <v>106</v>
      </c>
      <c r="I327" t="s">
        <v>113</v>
      </c>
      <c r="J327" t="s">
        <v>114</v>
      </c>
      <c r="K327" t="s">
        <v>93</v>
      </c>
      <c r="L327" t="s">
        <v>93</v>
      </c>
      <c r="M327">
        <v>2017</v>
      </c>
      <c r="N327" t="s">
        <v>104</v>
      </c>
      <c r="O327">
        <v>2017</v>
      </c>
      <c r="P327">
        <v>163</v>
      </c>
      <c r="Q327">
        <v>78072</v>
      </c>
      <c r="R327" t="s">
        <v>165</v>
      </c>
    </row>
    <row r="328" spans="4:18" x14ac:dyDescent="0.2">
      <c r="D328" t="s">
        <v>93</v>
      </c>
      <c r="E328" t="s">
        <v>93</v>
      </c>
      <c r="F328" t="s">
        <v>94</v>
      </c>
      <c r="G328" t="s">
        <v>95</v>
      </c>
      <c r="H328" t="s">
        <v>106</v>
      </c>
      <c r="I328" t="s">
        <v>107</v>
      </c>
      <c r="J328" t="s">
        <v>117</v>
      </c>
      <c r="K328" t="s">
        <v>93</v>
      </c>
      <c r="L328" t="s">
        <v>93</v>
      </c>
      <c r="M328">
        <v>2017</v>
      </c>
      <c r="N328" t="s">
        <v>104</v>
      </c>
      <c r="O328">
        <v>2017</v>
      </c>
      <c r="P328">
        <v>164</v>
      </c>
      <c r="Q328">
        <v>98114</v>
      </c>
      <c r="R328" t="s">
        <v>165</v>
      </c>
    </row>
    <row r="329" spans="4:18" x14ac:dyDescent="0.2">
      <c r="D329" t="s">
        <v>93</v>
      </c>
      <c r="E329" t="s">
        <v>93</v>
      </c>
      <c r="F329" t="s">
        <v>78</v>
      </c>
      <c r="G329" t="s">
        <v>95</v>
      </c>
      <c r="H329" t="s">
        <v>106</v>
      </c>
      <c r="I329" t="s">
        <v>107</v>
      </c>
      <c r="J329" t="s">
        <v>117</v>
      </c>
      <c r="K329" t="s">
        <v>93</v>
      </c>
      <c r="L329" t="s">
        <v>93</v>
      </c>
      <c r="M329">
        <v>2017</v>
      </c>
      <c r="N329" t="s">
        <v>104</v>
      </c>
      <c r="O329">
        <v>2017</v>
      </c>
      <c r="P329">
        <v>164</v>
      </c>
      <c r="Q329">
        <v>3354349</v>
      </c>
      <c r="R329" t="s">
        <v>165</v>
      </c>
    </row>
    <row r="330" spans="4:18" x14ac:dyDescent="0.2">
      <c r="D330" t="s">
        <v>93</v>
      </c>
      <c r="E330" t="s">
        <v>93</v>
      </c>
      <c r="F330" t="s">
        <v>94</v>
      </c>
      <c r="G330" t="s">
        <v>95</v>
      </c>
      <c r="H330" t="s">
        <v>106</v>
      </c>
      <c r="I330" t="s">
        <v>120</v>
      </c>
      <c r="J330" t="s">
        <v>121</v>
      </c>
      <c r="K330" t="s">
        <v>93</v>
      </c>
      <c r="L330" t="s">
        <v>93</v>
      </c>
      <c r="M330">
        <v>2017</v>
      </c>
      <c r="N330" t="s">
        <v>104</v>
      </c>
      <c r="O330">
        <v>2017</v>
      </c>
      <c r="P330">
        <v>165</v>
      </c>
      <c r="Q330">
        <v>297431</v>
      </c>
      <c r="R330" t="s">
        <v>165</v>
      </c>
    </row>
    <row r="331" spans="4:18" x14ac:dyDescent="0.2">
      <c r="D331" t="s">
        <v>93</v>
      </c>
      <c r="E331" t="s">
        <v>93</v>
      </c>
      <c r="F331" t="s">
        <v>78</v>
      </c>
      <c r="G331" t="s">
        <v>95</v>
      </c>
      <c r="H331" t="s">
        <v>106</v>
      </c>
      <c r="I331" t="s">
        <v>120</v>
      </c>
      <c r="J331" t="s">
        <v>121</v>
      </c>
      <c r="K331" t="s">
        <v>93</v>
      </c>
      <c r="L331" t="s">
        <v>93</v>
      </c>
      <c r="M331">
        <v>2017</v>
      </c>
      <c r="N331" t="s">
        <v>104</v>
      </c>
      <c r="O331">
        <v>2017</v>
      </c>
      <c r="P331">
        <v>165</v>
      </c>
      <c r="Q331">
        <v>24566538</v>
      </c>
      <c r="R331" t="s">
        <v>165</v>
      </c>
    </row>
    <row r="332" spans="4:18" x14ac:dyDescent="0.2">
      <c r="D332" t="s">
        <v>93</v>
      </c>
      <c r="E332" t="s">
        <v>93</v>
      </c>
      <c r="F332" t="s">
        <v>94</v>
      </c>
      <c r="G332" t="s">
        <v>95</v>
      </c>
      <c r="H332" t="s">
        <v>106</v>
      </c>
      <c r="I332" t="s">
        <v>113</v>
      </c>
      <c r="J332" t="s">
        <v>122</v>
      </c>
      <c r="K332" t="s">
        <v>93</v>
      </c>
      <c r="L332" t="s">
        <v>93</v>
      </c>
      <c r="M332">
        <v>2017</v>
      </c>
      <c r="N332" t="s">
        <v>104</v>
      </c>
      <c r="O332">
        <v>2017</v>
      </c>
      <c r="P332">
        <v>166</v>
      </c>
      <c r="Q332">
        <v>1795490</v>
      </c>
      <c r="R332" t="s">
        <v>165</v>
      </c>
    </row>
    <row r="333" spans="4:18" x14ac:dyDescent="0.2">
      <c r="D333" t="s">
        <v>93</v>
      </c>
      <c r="E333" t="s">
        <v>93</v>
      </c>
      <c r="F333" t="s">
        <v>78</v>
      </c>
      <c r="G333" t="s">
        <v>95</v>
      </c>
      <c r="H333" t="s">
        <v>106</v>
      </c>
      <c r="I333" t="s">
        <v>113</v>
      </c>
      <c r="J333" t="s">
        <v>122</v>
      </c>
      <c r="K333" t="s">
        <v>93</v>
      </c>
      <c r="L333" t="s">
        <v>93</v>
      </c>
      <c r="M333">
        <v>2017</v>
      </c>
      <c r="N333" t="s">
        <v>104</v>
      </c>
      <c r="O333">
        <v>2017</v>
      </c>
      <c r="P333">
        <v>166</v>
      </c>
      <c r="Q333">
        <v>105250704</v>
      </c>
      <c r="R333" t="s">
        <v>165</v>
      </c>
    </row>
    <row r="334" spans="4:18" x14ac:dyDescent="0.2">
      <c r="D334" t="s">
        <v>93</v>
      </c>
      <c r="E334" t="s">
        <v>93</v>
      </c>
      <c r="F334" t="s">
        <v>94</v>
      </c>
      <c r="G334" t="s">
        <v>95</v>
      </c>
      <c r="H334" t="s">
        <v>106</v>
      </c>
      <c r="I334" t="s">
        <v>113</v>
      </c>
      <c r="J334" t="s">
        <v>124</v>
      </c>
      <c r="K334" t="s">
        <v>93</v>
      </c>
      <c r="L334" t="s">
        <v>93</v>
      </c>
      <c r="M334">
        <v>2017</v>
      </c>
      <c r="N334" t="s">
        <v>104</v>
      </c>
      <c r="O334">
        <v>2017</v>
      </c>
      <c r="P334">
        <v>167</v>
      </c>
      <c r="Q334">
        <v>9625218</v>
      </c>
      <c r="R334" t="s">
        <v>165</v>
      </c>
    </row>
    <row r="335" spans="4:18" x14ac:dyDescent="0.2">
      <c r="D335" t="s">
        <v>93</v>
      </c>
      <c r="E335" t="s">
        <v>93</v>
      </c>
      <c r="F335" t="s">
        <v>78</v>
      </c>
      <c r="G335" t="s">
        <v>95</v>
      </c>
      <c r="H335" t="s">
        <v>106</v>
      </c>
      <c r="I335" t="s">
        <v>113</v>
      </c>
      <c r="J335" t="s">
        <v>124</v>
      </c>
      <c r="K335" t="s">
        <v>93</v>
      </c>
      <c r="L335" t="s">
        <v>93</v>
      </c>
      <c r="M335">
        <v>2017</v>
      </c>
      <c r="N335" t="s">
        <v>104</v>
      </c>
      <c r="O335">
        <v>2017</v>
      </c>
      <c r="P335">
        <v>167</v>
      </c>
      <c r="Q335">
        <v>1725407486</v>
      </c>
      <c r="R335" t="s">
        <v>165</v>
      </c>
    </row>
    <row r="336" spans="4:18" x14ac:dyDescent="0.2">
      <c r="D336" t="s">
        <v>93</v>
      </c>
      <c r="E336" t="s">
        <v>93</v>
      </c>
      <c r="F336" t="s">
        <v>94</v>
      </c>
      <c r="G336" t="s">
        <v>95</v>
      </c>
      <c r="H336" t="s">
        <v>106</v>
      </c>
      <c r="I336" t="s">
        <v>97</v>
      </c>
      <c r="J336" t="s">
        <v>125</v>
      </c>
      <c r="K336" t="s">
        <v>93</v>
      </c>
      <c r="L336" t="s">
        <v>93</v>
      </c>
      <c r="M336">
        <v>2017</v>
      </c>
      <c r="N336" t="s">
        <v>104</v>
      </c>
      <c r="O336">
        <v>2017</v>
      </c>
      <c r="P336">
        <v>168</v>
      </c>
      <c r="Q336">
        <v>25689</v>
      </c>
      <c r="R336" t="s">
        <v>165</v>
      </c>
    </row>
    <row r="337" spans="4:18" x14ac:dyDescent="0.2">
      <c r="D337" t="s">
        <v>93</v>
      </c>
      <c r="E337" t="s">
        <v>93</v>
      </c>
      <c r="F337" t="s">
        <v>78</v>
      </c>
      <c r="G337" t="s">
        <v>95</v>
      </c>
      <c r="H337" t="s">
        <v>106</v>
      </c>
      <c r="I337" t="s">
        <v>97</v>
      </c>
      <c r="J337" t="s">
        <v>125</v>
      </c>
      <c r="K337" t="s">
        <v>93</v>
      </c>
      <c r="L337" t="s">
        <v>93</v>
      </c>
      <c r="M337">
        <v>2017</v>
      </c>
      <c r="N337" t="s">
        <v>104</v>
      </c>
      <c r="O337">
        <v>2017</v>
      </c>
      <c r="P337">
        <v>168</v>
      </c>
      <c r="Q337">
        <v>15606022</v>
      </c>
      <c r="R337" t="s">
        <v>165</v>
      </c>
    </row>
    <row r="338" spans="4:18" x14ac:dyDescent="0.2">
      <c r="D338" t="s">
        <v>93</v>
      </c>
      <c r="E338" t="s">
        <v>93</v>
      </c>
      <c r="F338" t="s">
        <v>94</v>
      </c>
      <c r="G338" t="s">
        <v>95</v>
      </c>
      <c r="H338" t="s">
        <v>106</v>
      </c>
      <c r="I338" t="s">
        <v>120</v>
      </c>
      <c r="J338" t="s">
        <v>126</v>
      </c>
      <c r="K338" t="s">
        <v>93</v>
      </c>
      <c r="L338" t="s">
        <v>93</v>
      </c>
      <c r="M338">
        <v>2017</v>
      </c>
      <c r="N338" t="s">
        <v>104</v>
      </c>
      <c r="O338">
        <v>2017</v>
      </c>
      <c r="P338">
        <v>169</v>
      </c>
      <c r="Q338">
        <v>875830</v>
      </c>
      <c r="R338" t="s">
        <v>165</v>
      </c>
    </row>
    <row r="339" spans="4:18" x14ac:dyDescent="0.2">
      <c r="D339" t="s">
        <v>93</v>
      </c>
      <c r="E339" t="s">
        <v>93</v>
      </c>
      <c r="F339" t="s">
        <v>78</v>
      </c>
      <c r="G339" t="s">
        <v>95</v>
      </c>
      <c r="H339" t="s">
        <v>106</v>
      </c>
      <c r="I339" t="s">
        <v>120</v>
      </c>
      <c r="J339" t="s">
        <v>126</v>
      </c>
      <c r="K339" t="s">
        <v>93</v>
      </c>
      <c r="L339" t="s">
        <v>93</v>
      </c>
      <c r="M339">
        <v>2017</v>
      </c>
      <c r="N339" t="s">
        <v>104</v>
      </c>
      <c r="O339">
        <v>2017</v>
      </c>
      <c r="P339">
        <v>169</v>
      </c>
      <c r="Q339">
        <v>150107536</v>
      </c>
      <c r="R339" t="s">
        <v>165</v>
      </c>
    </row>
    <row r="340" spans="4:18" x14ac:dyDescent="0.2">
      <c r="D340" t="s">
        <v>93</v>
      </c>
      <c r="E340" t="s">
        <v>93</v>
      </c>
      <c r="F340" t="s">
        <v>94</v>
      </c>
      <c r="G340" t="s">
        <v>95</v>
      </c>
      <c r="H340" t="s">
        <v>96</v>
      </c>
      <c r="I340" t="s">
        <v>113</v>
      </c>
      <c r="J340" t="s">
        <v>127</v>
      </c>
      <c r="K340" t="s">
        <v>93</v>
      </c>
      <c r="L340" t="s">
        <v>93</v>
      </c>
      <c r="M340">
        <v>2017</v>
      </c>
      <c r="N340" t="s">
        <v>104</v>
      </c>
      <c r="O340">
        <v>2017</v>
      </c>
      <c r="P340">
        <v>170</v>
      </c>
      <c r="Q340">
        <v>1167</v>
      </c>
      <c r="R340" t="s">
        <v>165</v>
      </c>
    </row>
    <row r="341" spans="4:18" x14ac:dyDescent="0.2">
      <c r="D341" t="s">
        <v>93</v>
      </c>
      <c r="E341" t="s">
        <v>93</v>
      </c>
      <c r="F341" t="s">
        <v>78</v>
      </c>
      <c r="G341" t="s">
        <v>95</v>
      </c>
      <c r="H341" t="s">
        <v>96</v>
      </c>
      <c r="I341" t="s">
        <v>113</v>
      </c>
      <c r="J341" t="s">
        <v>127</v>
      </c>
      <c r="K341" t="s">
        <v>93</v>
      </c>
      <c r="L341" t="s">
        <v>93</v>
      </c>
      <c r="M341">
        <v>2017</v>
      </c>
      <c r="N341" t="s">
        <v>104</v>
      </c>
      <c r="O341">
        <v>2017</v>
      </c>
      <c r="P341">
        <v>170</v>
      </c>
      <c r="Q341">
        <v>16817</v>
      </c>
      <c r="R341" t="s">
        <v>165</v>
      </c>
    </row>
    <row r="342" spans="4:18" x14ac:dyDescent="0.2">
      <c r="D342" t="s">
        <v>93</v>
      </c>
      <c r="E342" t="s">
        <v>93</v>
      </c>
      <c r="F342" t="s">
        <v>94</v>
      </c>
      <c r="G342" t="s">
        <v>95</v>
      </c>
      <c r="H342" t="s">
        <v>106</v>
      </c>
      <c r="I342" t="s">
        <v>113</v>
      </c>
      <c r="J342" t="s">
        <v>127</v>
      </c>
      <c r="K342" t="s">
        <v>93</v>
      </c>
      <c r="L342" t="s">
        <v>93</v>
      </c>
      <c r="M342">
        <v>2017</v>
      </c>
      <c r="N342" t="s">
        <v>104</v>
      </c>
      <c r="O342">
        <v>2017</v>
      </c>
      <c r="P342">
        <v>171</v>
      </c>
      <c r="Q342">
        <v>468151</v>
      </c>
      <c r="R342" t="s">
        <v>165</v>
      </c>
    </row>
    <row r="343" spans="4:18" x14ac:dyDescent="0.2">
      <c r="D343" t="s">
        <v>93</v>
      </c>
      <c r="E343" t="s">
        <v>93</v>
      </c>
      <c r="F343" t="s">
        <v>78</v>
      </c>
      <c r="G343" t="s">
        <v>95</v>
      </c>
      <c r="H343" t="s">
        <v>106</v>
      </c>
      <c r="I343" t="s">
        <v>113</v>
      </c>
      <c r="J343" t="s">
        <v>127</v>
      </c>
      <c r="K343" t="s">
        <v>93</v>
      </c>
      <c r="L343" t="s">
        <v>93</v>
      </c>
      <c r="M343">
        <v>2017</v>
      </c>
      <c r="N343" t="s">
        <v>104</v>
      </c>
      <c r="O343">
        <v>2017</v>
      </c>
      <c r="P343">
        <v>171</v>
      </c>
      <c r="Q343">
        <v>17389758</v>
      </c>
      <c r="R343" t="s">
        <v>165</v>
      </c>
    </row>
    <row r="344" spans="4:18" x14ac:dyDescent="0.2">
      <c r="D344" t="s">
        <v>93</v>
      </c>
      <c r="E344" t="s">
        <v>93</v>
      </c>
      <c r="F344" t="s">
        <v>94</v>
      </c>
      <c r="G344" t="s">
        <v>95</v>
      </c>
      <c r="H344" t="s">
        <v>129</v>
      </c>
      <c r="I344" t="s">
        <v>120</v>
      </c>
      <c r="J344" t="s">
        <v>130</v>
      </c>
      <c r="K344" t="s">
        <v>93</v>
      </c>
      <c r="L344" t="s">
        <v>93</v>
      </c>
      <c r="M344">
        <v>2017</v>
      </c>
      <c r="N344" t="s">
        <v>104</v>
      </c>
      <c r="O344">
        <v>2017</v>
      </c>
      <c r="P344">
        <v>172</v>
      </c>
      <c r="Q344">
        <v>396729</v>
      </c>
      <c r="R344" t="s">
        <v>165</v>
      </c>
    </row>
    <row r="345" spans="4:18" x14ac:dyDescent="0.2">
      <c r="D345" t="s">
        <v>93</v>
      </c>
      <c r="E345" t="s">
        <v>93</v>
      </c>
      <c r="F345" t="s">
        <v>78</v>
      </c>
      <c r="G345" t="s">
        <v>95</v>
      </c>
      <c r="H345" t="s">
        <v>129</v>
      </c>
      <c r="I345" t="s">
        <v>120</v>
      </c>
      <c r="J345" t="s">
        <v>130</v>
      </c>
      <c r="K345" t="s">
        <v>93</v>
      </c>
      <c r="L345" t="s">
        <v>93</v>
      </c>
      <c r="M345">
        <v>2017</v>
      </c>
      <c r="N345" t="s">
        <v>104</v>
      </c>
      <c r="O345">
        <v>2017</v>
      </c>
      <c r="P345">
        <v>172</v>
      </c>
      <c r="Q345">
        <v>34570388</v>
      </c>
      <c r="R345" t="s">
        <v>165</v>
      </c>
    </row>
    <row r="346" spans="4:18" x14ac:dyDescent="0.2">
      <c r="D346" t="s">
        <v>93</v>
      </c>
      <c r="E346" t="s">
        <v>93</v>
      </c>
      <c r="F346" t="s">
        <v>94</v>
      </c>
      <c r="G346" t="s">
        <v>95</v>
      </c>
      <c r="H346" t="s">
        <v>106</v>
      </c>
      <c r="I346" t="s">
        <v>120</v>
      </c>
      <c r="J346" t="s">
        <v>130</v>
      </c>
      <c r="K346" t="s">
        <v>93</v>
      </c>
      <c r="L346" t="s">
        <v>93</v>
      </c>
      <c r="M346">
        <v>2017</v>
      </c>
      <c r="N346" t="s">
        <v>104</v>
      </c>
      <c r="O346">
        <v>2017</v>
      </c>
      <c r="P346">
        <v>173</v>
      </c>
      <c r="Q346">
        <v>817</v>
      </c>
      <c r="R346" t="s">
        <v>165</v>
      </c>
    </row>
    <row r="347" spans="4:18" x14ac:dyDescent="0.2">
      <c r="D347" t="s">
        <v>93</v>
      </c>
      <c r="E347" t="s">
        <v>93</v>
      </c>
      <c r="F347" t="s">
        <v>78</v>
      </c>
      <c r="G347" t="s">
        <v>95</v>
      </c>
      <c r="H347" t="s">
        <v>106</v>
      </c>
      <c r="I347" t="s">
        <v>120</v>
      </c>
      <c r="J347" t="s">
        <v>130</v>
      </c>
      <c r="K347" t="s">
        <v>93</v>
      </c>
      <c r="L347" t="s">
        <v>93</v>
      </c>
      <c r="M347">
        <v>2017</v>
      </c>
      <c r="N347" t="s">
        <v>104</v>
      </c>
      <c r="O347">
        <v>2017</v>
      </c>
      <c r="P347">
        <v>173</v>
      </c>
      <c r="Q347">
        <v>56083</v>
      </c>
      <c r="R347" t="s">
        <v>165</v>
      </c>
    </row>
    <row r="348" spans="4:18" x14ac:dyDescent="0.2">
      <c r="D348" t="s">
        <v>93</v>
      </c>
      <c r="E348" t="s">
        <v>93</v>
      </c>
      <c r="F348" t="s">
        <v>94</v>
      </c>
      <c r="G348" t="s">
        <v>95</v>
      </c>
      <c r="H348" t="s">
        <v>96</v>
      </c>
      <c r="I348" t="s">
        <v>120</v>
      </c>
      <c r="J348" t="s">
        <v>131</v>
      </c>
      <c r="K348" t="s">
        <v>93</v>
      </c>
      <c r="L348" t="s">
        <v>93</v>
      </c>
      <c r="M348">
        <v>2017</v>
      </c>
      <c r="N348" t="s">
        <v>104</v>
      </c>
      <c r="O348">
        <v>2017</v>
      </c>
      <c r="P348">
        <v>174</v>
      </c>
      <c r="Q348">
        <v>69056</v>
      </c>
      <c r="R348" t="s">
        <v>165</v>
      </c>
    </row>
    <row r="349" spans="4:18" x14ac:dyDescent="0.2">
      <c r="D349" t="s">
        <v>93</v>
      </c>
      <c r="E349" t="s">
        <v>93</v>
      </c>
      <c r="F349" t="s">
        <v>78</v>
      </c>
      <c r="G349" t="s">
        <v>95</v>
      </c>
      <c r="H349" t="s">
        <v>96</v>
      </c>
      <c r="I349" t="s">
        <v>120</v>
      </c>
      <c r="J349" t="s">
        <v>131</v>
      </c>
      <c r="K349" t="s">
        <v>93</v>
      </c>
      <c r="L349" t="s">
        <v>93</v>
      </c>
      <c r="M349">
        <v>2017</v>
      </c>
      <c r="N349" t="s">
        <v>104</v>
      </c>
      <c r="O349">
        <v>2017</v>
      </c>
      <c r="P349">
        <v>174</v>
      </c>
      <c r="Q349">
        <v>756175338</v>
      </c>
      <c r="R349" t="s">
        <v>165</v>
      </c>
    </row>
    <row r="350" spans="4:18" x14ac:dyDescent="0.2">
      <c r="D350" t="s">
        <v>93</v>
      </c>
      <c r="E350" t="s">
        <v>93</v>
      </c>
      <c r="F350" t="s">
        <v>94</v>
      </c>
      <c r="G350" t="s">
        <v>95</v>
      </c>
      <c r="H350" t="s">
        <v>129</v>
      </c>
      <c r="I350" t="s">
        <v>120</v>
      </c>
      <c r="J350" t="s">
        <v>131</v>
      </c>
      <c r="K350" t="s">
        <v>93</v>
      </c>
      <c r="L350" t="s">
        <v>93</v>
      </c>
      <c r="M350">
        <v>2017</v>
      </c>
      <c r="N350" t="s">
        <v>104</v>
      </c>
      <c r="O350">
        <v>2017</v>
      </c>
      <c r="P350">
        <v>175</v>
      </c>
      <c r="Q350">
        <v>83679</v>
      </c>
      <c r="R350" t="s">
        <v>165</v>
      </c>
    </row>
    <row r="351" spans="4:18" x14ac:dyDescent="0.2">
      <c r="D351" t="s">
        <v>93</v>
      </c>
      <c r="E351" t="s">
        <v>93</v>
      </c>
      <c r="F351" t="s">
        <v>78</v>
      </c>
      <c r="G351" t="s">
        <v>95</v>
      </c>
      <c r="H351" t="s">
        <v>129</v>
      </c>
      <c r="I351" t="s">
        <v>120</v>
      </c>
      <c r="J351" t="s">
        <v>131</v>
      </c>
      <c r="K351" t="s">
        <v>93</v>
      </c>
      <c r="L351" t="s">
        <v>93</v>
      </c>
      <c r="M351">
        <v>2017</v>
      </c>
      <c r="N351" t="s">
        <v>104</v>
      </c>
      <c r="O351">
        <v>2017</v>
      </c>
      <c r="P351">
        <v>175</v>
      </c>
      <c r="Q351">
        <v>3231530</v>
      </c>
      <c r="R351" t="s">
        <v>165</v>
      </c>
    </row>
    <row r="352" spans="4:18" x14ac:dyDescent="0.2">
      <c r="D352" t="s">
        <v>93</v>
      </c>
      <c r="E352" t="s">
        <v>93</v>
      </c>
      <c r="F352" t="s">
        <v>94</v>
      </c>
      <c r="G352" t="s">
        <v>95</v>
      </c>
      <c r="H352" t="s">
        <v>106</v>
      </c>
      <c r="I352" t="s">
        <v>97</v>
      </c>
      <c r="J352" t="s">
        <v>132</v>
      </c>
      <c r="K352" t="s">
        <v>93</v>
      </c>
      <c r="L352" t="s">
        <v>93</v>
      </c>
      <c r="M352">
        <v>2017</v>
      </c>
      <c r="N352" t="s">
        <v>104</v>
      </c>
      <c r="O352">
        <v>2017</v>
      </c>
      <c r="P352">
        <v>176</v>
      </c>
      <c r="Q352">
        <v>13859</v>
      </c>
      <c r="R352" t="s">
        <v>165</v>
      </c>
    </row>
    <row r="353" spans="4:18" x14ac:dyDescent="0.2">
      <c r="D353" t="s">
        <v>93</v>
      </c>
      <c r="E353" t="s">
        <v>93</v>
      </c>
      <c r="F353" t="s">
        <v>78</v>
      </c>
      <c r="G353" t="s">
        <v>95</v>
      </c>
      <c r="H353" t="s">
        <v>106</v>
      </c>
      <c r="I353" t="s">
        <v>97</v>
      </c>
      <c r="J353" t="s">
        <v>132</v>
      </c>
      <c r="K353" t="s">
        <v>93</v>
      </c>
      <c r="L353" t="s">
        <v>93</v>
      </c>
      <c r="M353">
        <v>2017</v>
      </c>
      <c r="N353" t="s">
        <v>104</v>
      </c>
      <c r="O353">
        <v>2017</v>
      </c>
      <c r="P353">
        <v>176</v>
      </c>
      <c r="Q353">
        <v>174134</v>
      </c>
      <c r="R353" t="s">
        <v>165</v>
      </c>
    </row>
    <row r="354" spans="4:18" x14ac:dyDescent="0.2">
      <c r="D354" t="s">
        <v>93</v>
      </c>
      <c r="E354" t="s">
        <v>93</v>
      </c>
      <c r="F354" t="s">
        <v>94</v>
      </c>
      <c r="G354" t="s">
        <v>95</v>
      </c>
      <c r="H354" t="s">
        <v>106</v>
      </c>
      <c r="I354" t="s">
        <v>133</v>
      </c>
      <c r="J354" t="s">
        <v>134</v>
      </c>
      <c r="K354" t="s">
        <v>93</v>
      </c>
      <c r="L354" t="s">
        <v>93</v>
      </c>
      <c r="M354">
        <v>2017</v>
      </c>
      <c r="N354" t="s">
        <v>104</v>
      </c>
      <c r="O354">
        <v>2017</v>
      </c>
      <c r="P354">
        <v>177</v>
      </c>
      <c r="Q354">
        <v>298773</v>
      </c>
      <c r="R354" t="s">
        <v>165</v>
      </c>
    </row>
    <row r="355" spans="4:18" x14ac:dyDescent="0.2">
      <c r="D355" t="s">
        <v>93</v>
      </c>
      <c r="E355" t="s">
        <v>93</v>
      </c>
      <c r="F355" t="s">
        <v>78</v>
      </c>
      <c r="G355" t="s">
        <v>95</v>
      </c>
      <c r="H355" t="s">
        <v>106</v>
      </c>
      <c r="I355" t="s">
        <v>133</v>
      </c>
      <c r="J355" t="s">
        <v>134</v>
      </c>
      <c r="K355" t="s">
        <v>93</v>
      </c>
      <c r="L355" t="s">
        <v>93</v>
      </c>
      <c r="M355">
        <v>2017</v>
      </c>
      <c r="N355" t="s">
        <v>104</v>
      </c>
      <c r="O355">
        <v>2017</v>
      </c>
      <c r="P355">
        <v>177</v>
      </c>
      <c r="Q355">
        <v>71234773</v>
      </c>
      <c r="R355" t="s">
        <v>165</v>
      </c>
    </row>
    <row r="356" spans="4:18" x14ac:dyDescent="0.2">
      <c r="D356" t="s">
        <v>93</v>
      </c>
      <c r="E356" t="s">
        <v>93</v>
      </c>
      <c r="F356" t="s">
        <v>94</v>
      </c>
      <c r="G356" t="s">
        <v>95</v>
      </c>
      <c r="H356" t="s">
        <v>129</v>
      </c>
      <c r="I356" t="s">
        <v>120</v>
      </c>
      <c r="J356" t="s">
        <v>135</v>
      </c>
      <c r="K356" t="s">
        <v>93</v>
      </c>
      <c r="L356" t="s">
        <v>93</v>
      </c>
      <c r="M356">
        <v>2017</v>
      </c>
      <c r="N356" t="s">
        <v>104</v>
      </c>
      <c r="O356">
        <v>2017</v>
      </c>
      <c r="P356">
        <v>178</v>
      </c>
      <c r="Q356">
        <v>5442703</v>
      </c>
      <c r="R356" t="s">
        <v>165</v>
      </c>
    </row>
    <row r="357" spans="4:18" x14ac:dyDescent="0.2">
      <c r="D357" t="s">
        <v>93</v>
      </c>
      <c r="E357" t="s">
        <v>93</v>
      </c>
      <c r="F357" t="s">
        <v>78</v>
      </c>
      <c r="G357" t="s">
        <v>95</v>
      </c>
      <c r="H357" t="s">
        <v>129</v>
      </c>
      <c r="I357" t="s">
        <v>120</v>
      </c>
      <c r="J357" t="s">
        <v>135</v>
      </c>
      <c r="K357" t="s">
        <v>93</v>
      </c>
      <c r="L357" t="s">
        <v>93</v>
      </c>
      <c r="M357">
        <v>2017</v>
      </c>
      <c r="N357" t="s">
        <v>104</v>
      </c>
      <c r="O357">
        <v>2017</v>
      </c>
      <c r="P357">
        <v>178</v>
      </c>
      <c r="Q357">
        <v>78687698</v>
      </c>
      <c r="R357" t="s">
        <v>165</v>
      </c>
    </row>
    <row r="358" spans="4:18" x14ac:dyDescent="0.2">
      <c r="D358" t="s">
        <v>93</v>
      </c>
      <c r="E358" t="s">
        <v>93</v>
      </c>
      <c r="F358" t="s">
        <v>94</v>
      </c>
      <c r="G358" t="s">
        <v>95</v>
      </c>
      <c r="H358" t="s">
        <v>129</v>
      </c>
      <c r="I358" t="s">
        <v>133</v>
      </c>
      <c r="J358" t="s">
        <v>135</v>
      </c>
      <c r="K358" t="s">
        <v>93</v>
      </c>
      <c r="L358" t="s">
        <v>93</v>
      </c>
      <c r="M358">
        <v>2017</v>
      </c>
      <c r="N358" t="s">
        <v>104</v>
      </c>
      <c r="O358">
        <v>2017</v>
      </c>
      <c r="P358">
        <v>179</v>
      </c>
      <c r="Q358">
        <v>105774</v>
      </c>
      <c r="R358" t="s">
        <v>165</v>
      </c>
    </row>
    <row r="359" spans="4:18" x14ac:dyDescent="0.2">
      <c r="D359" t="s">
        <v>93</v>
      </c>
      <c r="E359" t="s">
        <v>93</v>
      </c>
      <c r="F359" t="s">
        <v>78</v>
      </c>
      <c r="G359" t="s">
        <v>95</v>
      </c>
      <c r="H359" t="s">
        <v>129</v>
      </c>
      <c r="I359" t="s">
        <v>133</v>
      </c>
      <c r="J359" t="s">
        <v>135</v>
      </c>
      <c r="K359" t="s">
        <v>93</v>
      </c>
      <c r="L359" t="s">
        <v>93</v>
      </c>
      <c r="M359">
        <v>2017</v>
      </c>
      <c r="N359" t="s">
        <v>104</v>
      </c>
      <c r="O359">
        <v>2017</v>
      </c>
      <c r="P359">
        <v>179</v>
      </c>
      <c r="Q359">
        <v>37211785</v>
      </c>
      <c r="R359" t="s">
        <v>165</v>
      </c>
    </row>
    <row r="360" spans="4:18" x14ac:dyDescent="0.2">
      <c r="D360" t="s">
        <v>93</v>
      </c>
      <c r="E360" t="s">
        <v>93</v>
      </c>
      <c r="F360" t="s">
        <v>94</v>
      </c>
      <c r="G360" t="s">
        <v>95</v>
      </c>
      <c r="H360" t="s">
        <v>106</v>
      </c>
      <c r="I360" t="s">
        <v>97</v>
      </c>
      <c r="J360" t="s">
        <v>136</v>
      </c>
      <c r="K360" t="s">
        <v>93</v>
      </c>
      <c r="L360" t="s">
        <v>93</v>
      </c>
      <c r="M360">
        <v>2017</v>
      </c>
      <c r="N360" t="s">
        <v>104</v>
      </c>
      <c r="O360">
        <v>2017</v>
      </c>
      <c r="P360">
        <v>180</v>
      </c>
      <c r="Q360">
        <v>5635394</v>
      </c>
      <c r="R360" t="s">
        <v>165</v>
      </c>
    </row>
    <row r="361" spans="4:18" x14ac:dyDescent="0.2">
      <c r="D361" t="s">
        <v>93</v>
      </c>
      <c r="E361" t="s">
        <v>93</v>
      </c>
      <c r="F361" t="s">
        <v>78</v>
      </c>
      <c r="G361" t="s">
        <v>95</v>
      </c>
      <c r="H361" t="s">
        <v>106</v>
      </c>
      <c r="I361" t="s">
        <v>97</v>
      </c>
      <c r="J361" t="s">
        <v>136</v>
      </c>
      <c r="K361" t="s">
        <v>93</v>
      </c>
      <c r="L361" t="s">
        <v>93</v>
      </c>
      <c r="M361">
        <v>2017</v>
      </c>
      <c r="N361" t="s">
        <v>104</v>
      </c>
      <c r="O361">
        <v>2017</v>
      </c>
      <c r="P361">
        <v>180</v>
      </c>
      <c r="Q361">
        <v>298072708</v>
      </c>
      <c r="R361" t="s">
        <v>165</v>
      </c>
    </row>
    <row r="362" spans="4:18" x14ac:dyDescent="0.2">
      <c r="D362" t="s">
        <v>93</v>
      </c>
      <c r="E362" t="s">
        <v>93</v>
      </c>
      <c r="F362" t="s">
        <v>94</v>
      </c>
      <c r="G362" t="s">
        <v>95</v>
      </c>
      <c r="H362" t="s">
        <v>106</v>
      </c>
      <c r="I362" t="s">
        <v>107</v>
      </c>
      <c r="J362" t="s">
        <v>137</v>
      </c>
      <c r="K362" t="s">
        <v>93</v>
      </c>
      <c r="L362" t="s">
        <v>93</v>
      </c>
      <c r="M362">
        <v>2017</v>
      </c>
      <c r="N362" t="s">
        <v>104</v>
      </c>
      <c r="O362">
        <v>2017</v>
      </c>
      <c r="P362">
        <v>181</v>
      </c>
      <c r="Q362">
        <v>8922335</v>
      </c>
      <c r="R362" t="s">
        <v>165</v>
      </c>
    </row>
    <row r="363" spans="4:18" x14ac:dyDescent="0.2">
      <c r="D363" t="s">
        <v>93</v>
      </c>
      <c r="E363" t="s">
        <v>93</v>
      </c>
      <c r="F363" t="s">
        <v>78</v>
      </c>
      <c r="G363" t="s">
        <v>95</v>
      </c>
      <c r="H363" t="s">
        <v>106</v>
      </c>
      <c r="I363" t="s">
        <v>107</v>
      </c>
      <c r="J363" t="s">
        <v>137</v>
      </c>
      <c r="K363" t="s">
        <v>93</v>
      </c>
      <c r="L363" t="s">
        <v>93</v>
      </c>
      <c r="M363">
        <v>2017</v>
      </c>
      <c r="N363" t="s">
        <v>104</v>
      </c>
      <c r="O363">
        <v>2017</v>
      </c>
      <c r="P363">
        <v>181</v>
      </c>
      <c r="Q363">
        <v>1017411187</v>
      </c>
      <c r="R363" t="s">
        <v>165</v>
      </c>
    </row>
    <row r="364" spans="4:18" x14ac:dyDescent="0.2">
      <c r="D364" t="s">
        <v>93</v>
      </c>
      <c r="E364" t="s">
        <v>93</v>
      </c>
      <c r="F364" t="s">
        <v>94</v>
      </c>
      <c r="G364" t="s">
        <v>95</v>
      </c>
      <c r="H364" t="s">
        <v>106</v>
      </c>
      <c r="I364" t="s">
        <v>113</v>
      </c>
      <c r="J364" t="s">
        <v>138</v>
      </c>
      <c r="K364" t="s">
        <v>93</v>
      </c>
      <c r="L364" t="s">
        <v>93</v>
      </c>
      <c r="M364">
        <v>2017</v>
      </c>
      <c r="N364" t="s">
        <v>104</v>
      </c>
      <c r="O364">
        <v>2017</v>
      </c>
      <c r="P364">
        <v>182</v>
      </c>
      <c r="Q364">
        <v>18683</v>
      </c>
      <c r="R364" t="s">
        <v>165</v>
      </c>
    </row>
    <row r="365" spans="4:18" x14ac:dyDescent="0.2">
      <c r="D365" t="s">
        <v>93</v>
      </c>
      <c r="E365" t="s">
        <v>93</v>
      </c>
      <c r="F365" t="s">
        <v>78</v>
      </c>
      <c r="G365" t="s">
        <v>95</v>
      </c>
      <c r="H365" t="s">
        <v>106</v>
      </c>
      <c r="I365" t="s">
        <v>113</v>
      </c>
      <c r="J365" t="s">
        <v>138</v>
      </c>
      <c r="K365" t="s">
        <v>93</v>
      </c>
      <c r="L365" t="s">
        <v>93</v>
      </c>
      <c r="M365">
        <v>2017</v>
      </c>
      <c r="N365" t="s">
        <v>104</v>
      </c>
      <c r="O365">
        <v>2017</v>
      </c>
      <c r="P365">
        <v>182</v>
      </c>
      <c r="Q365">
        <v>436496</v>
      </c>
      <c r="R365" t="s">
        <v>165</v>
      </c>
    </row>
    <row r="366" spans="4:18" x14ac:dyDescent="0.2">
      <c r="D366" t="s">
        <v>93</v>
      </c>
      <c r="E366" t="s">
        <v>93</v>
      </c>
      <c r="F366" t="s">
        <v>94</v>
      </c>
      <c r="G366" t="s">
        <v>95</v>
      </c>
      <c r="H366" t="s">
        <v>106</v>
      </c>
      <c r="I366" t="s">
        <v>120</v>
      </c>
      <c r="J366" t="s">
        <v>139</v>
      </c>
      <c r="K366" t="s">
        <v>93</v>
      </c>
      <c r="L366" t="s">
        <v>93</v>
      </c>
      <c r="M366">
        <v>2017</v>
      </c>
      <c r="N366" t="s">
        <v>104</v>
      </c>
      <c r="O366">
        <v>2017</v>
      </c>
      <c r="P366">
        <v>183</v>
      </c>
      <c r="Q366">
        <v>40454</v>
      </c>
      <c r="R366" t="s">
        <v>165</v>
      </c>
    </row>
    <row r="367" spans="4:18" x14ac:dyDescent="0.2">
      <c r="D367" t="s">
        <v>93</v>
      </c>
      <c r="E367" t="s">
        <v>93</v>
      </c>
      <c r="F367" t="s">
        <v>78</v>
      </c>
      <c r="G367" t="s">
        <v>95</v>
      </c>
      <c r="H367" t="s">
        <v>106</v>
      </c>
      <c r="I367" t="s">
        <v>120</v>
      </c>
      <c r="J367" t="s">
        <v>139</v>
      </c>
      <c r="K367" t="s">
        <v>93</v>
      </c>
      <c r="L367" t="s">
        <v>93</v>
      </c>
      <c r="M367">
        <v>2017</v>
      </c>
      <c r="N367" t="s">
        <v>104</v>
      </c>
      <c r="O367">
        <v>2017</v>
      </c>
      <c r="P367">
        <v>183</v>
      </c>
      <c r="Q367">
        <v>3009826</v>
      </c>
      <c r="R367" t="s">
        <v>165</v>
      </c>
    </row>
    <row r="368" spans="4:18" x14ac:dyDescent="0.2">
      <c r="D368" t="s">
        <v>93</v>
      </c>
      <c r="E368" t="s">
        <v>93</v>
      </c>
      <c r="F368" t="s">
        <v>94</v>
      </c>
      <c r="G368" t="s">
        <v>95</v>
      </c>
      <c r="H368" t="s">
        <v>106</v>
      </c>
      <c r="I368" t="s">
        <v>133</v>
      </c>
      <c r="J368" t="s">
        <v>140</v>
      </c>
      <c r="K368" t="s">
        <v>93</v>
      </c>
      <c r="L368" t="s">
        <v>93</v>
      </c>
      <c r="M368">
        <v>2017</v>
      </c>
      <c r="N368" t="s">
        <v>104</v>
      </c>
      <c r="O368">
        <v>2017</v>
      </c>
      <c r="P368">
        <v>184</v>
      </c>
      <c r="Q368">
        <v>1108183</v>
      </c>
      <c r="R368" t="s">
        <v>165</v>
      </c>
    </row>
    <row r="369" spans="4:18" x14ac:dyDescent="0.2">
      <c r="D369" t="s">
        <v>93</v>
      </c>
      <c r="E369" t="s">
        <v>93</v>
      </c>
      <c r="F369" t="s">
        <v>78</v>
      </c>
      <c r="G369" t="s">
        <v>95</v>
      </c>
      <c r="H369" t="s">
        <v>106</v>
      </c>
      <c r="I369" t="s">
        <v>133</v>
      </c>
      <c r="J369" t="s">
        <v>140</v>
      </c>
      <c r="K369" t="s">
        <v>93</v>
      </c>
      <c r="L369" t="s">
        <v>93</v>
      </c>
      <c r="M369">
        <v>2017</v>
      </c>
      <c r="N369" t="s">
        <v>104</v>
      </c>
      <c r="O369">
        <v>2017</v>
      </c>
      <c r="P369">
        <v>184</v>
      </c>
      <c r="Q369">
        <v>35358005</v>
      </c>
      <c r="R369" t="s">
        <v>165</v>
      </c>
    </row>
    <row r="370" spans="4:18" x14ac:dyDescent="0.2">
      <c r="D370" t="s">
        <v>93</v>
      </c>
      <c r="E370" t="s">
        <v>93</v>
      </c>
      <c r="F370" t="s">
        <v>94</v>
      </c>
      <c r="G370" t="s">
        <v>95</v>
      </c>
      <c r="H370" t="s">
        <v>106</v>
      </c>
      <c r="I370" t="s">
        <v>120</v>
      </c>
      <c r="J370" t="s">
        <v>141</v>
      </c>
      <c r="K370" t="s">
        <v>93</v>
      </c>
      <c r="L370" t="s">
        <v>93</v>
      </c>
      <c r="M370">
        <v>2017</v>
      </c>
      <c r="N370" t="s">
        <v>104</v>
      </c>
      <c r="O370">
        <v>2017</v>
      </c>
      <c r="P370">
        <v>185</v>
      </c>
      <c r="Q370">
        <v>100668</v>
      </c>
      <c r="R370" t="s">
        <v>165</v>
      </c>
    </row>
    <row r="371" spans="4:18" x14ac:dyDescent="0.2">
      <c r="D371" t="s">
        <v>93</v>
      </c>
      <c r="E371" t="s">
        <v>93</v>
      </c>
      <c r="F371" t="s">
        <v>78</v>
      </c>
      <c r="G371" t="s">
        <v>95</v>
      </c>
      <c r="H371" t="s">
        <v>106</v>
      </c>
      <c r="I371" t="s">
        <v>120</v>
      </c>
      <c r="J371" t="s">
        <v>141</v>
      </c>
      <c r="K371" t="s">
        <v>93</v>
      </c>
      <c r="L371" t="s">
        <v>93</v>
      </c>
      <c r="M371">
        <v>2017</v>
      </c>
      <c r="N371" t="s">
        <v>104</v>
      </c>
      <c r="O371">
        <v>2017</v>
      </c>
      <c r="P371">
        <v>185</v>
      </c>
      <c r="Q371">
        <v>4788239</v>
      </c>
      <c r="R371" t="s">
        <v>165</v>
      </c>
    </row>
    <row r="372" spans="4:18" x14ac:dyDescent="0.2">
      <c r="D372" t="s">
        <v>93</v>
      </c>
      <c r="E372" t="s">
        <v>93</v>
      </c>
      <c r="F372" t="s">
        <v>94</v>
      </c>
      <c r="G372" t="s">
        <v>95</v>
      </c>
      <c r="H372" t="s">
        <v>106</v>
      </c>
      <c r="I372" t="s">
        <v>133</v>
      </c>
      <c r="J372" t="s">
        <v>141</v>
      </c>
      <c r="K372" t="s">
        <v>93</v>
      </c>
      <c r="L372" t="s">
        <v>93</v>
      </c>
      <c r="M372">
        <v>2017</v>
      </c>
      <c r="N372" t="s">
        <v>104</v>
      </c>
      <c r="O372">
        <v>2017</v>
      </c>
      <c r="P372">
        <v>186</v>
      </c>
      <c r="Q372">
        <v>22066743</v>
      </c>
      <c r="R372" t="s">
        <v>165</v>
      </c>
    </row>
    <row r="373" spans="4:18" x14ac:dyDescent="0.2">
      <c r="D373" t="s">
        <v>93</v>
      </c>
      <c r="E373" t="s">
        <v>93</v>
      </c>
      <c r="F373" t="s">
        <v>78</v>
      </c>
      <c r="G373" t="s">
        <v>95</v>
      </c>
      <c r="H373" t="s">
        <v>106</v>
      </c>
      <c r="I373" t="s">
        <v>133</v>
      </c>
      <c r="J373" t="s">
        <v>141</v>
      </c>
      <c r="K373" t="s">
        <v>93</v>
      </c>
      <c r="L373" t="s">
        <v>93</v>
      </c>
      <c r="M373">
        <v>2017</v>
      </c>
      <c r="N373" t="s">
        <v>104</v>
      </c>
      <c r="O373">
        <v>2017</v>
      </c>
      <c r="P373">
        <v>186</v>
      </c>
      <c r="Q373">
        <v>2369448497</v>
      </c>
      <c r="R373" t="s">
        <v>165</v>
      </c>
    </row>
    <row r="374" spans="4:18" x14ac:dyDescent="0.2">
      <c r="D374" t="s">
        <v>93</v>
      </c>
      <c r="E374" t="s">
        <v>93</v>
      </c>
      <c r="F374" t="s">
        <v>94</v>
      </c>
      <c r="G374" t="s">
        <v>95</v>
      </c>
      <c r="H374" t="s">
        <v>106</v>
      </c>
      <c r="I374" t="s">
        <v>107</v>
      </c>
      <c r="J374" t="s">
        <v>142</v>
      </c>
      <c r="K374" t="s">
        <v>93</v>
      </c>
      <c r="L374" t="s">
        <v>93</v>
      </c>
      <c r="M374">
        <v>2017</v>
      </c>
      <c r="N374" t="s">
        <v>104</v>
      </c>
      <c r="O374">
        <v>2017</v>
      </c>
      <c r="P374">
        <v>187</v>
      </c>
      <c r="Q374">
        <v>2797703</v>
      </c>
      <c r="R374" t="s">
        <v>165</v>
      </c>
    </row>
    <row r="375" spans="4:18" x14ac:dyDescent="0.2">
      <c r="D375" t="s">
        <v>93</v>
      </c>
      <c r="E375" t="s">
        <v>93</v>
      </c>
      <c r="F375" t="s">
        <v>78</v>
      </c>
      <c r="G375" t="s">
        <v>95</v>
      </c>
      <c r="H375" t="s">
        <v>106</v>
      </c>
      <c r="I375" t="s">
        <v>107</v>
      </c>
      <c r="J375" t="s">
        <v>142</v>
      </c>
      <c r="K375" t="s">
        <v>93</v>
      </c>
      <c r="L375" t="s">
        <v>93</v>
      </c>
      <c r="M375">
        <v>2017</v>
      </c>
      <c r="N375" t="s">
        <v>104</v>
      </c>
      <c r="O375">
        <v>2017</v>
      </c>
      <c r="P375">
        <v>187</v>
      </c>
      <c r="Q375">
        <v>296911985</v>
      </c>
      <c r="R375" t="s">
        <v>165</v>
      </c>
    </row>
    <row r="376" spans="4:18" x14ac:dyDescent="0.2">
      <c r="D376" t="s">
        <v>93</v>
      </c>
      <c r="E376" t="s">
        <v>93</v>
      </c>
      <c r="F376" t="s">
        <v>94</v>
      </c>
      <c r="G376" t="s">
        <v>95</v>
      </c>
      <c r="H376" t="s">
        <v>129</v>
      </c>
      <c r="I376" t="s">
        <v>120</v>
      </c>
      <c r="J376" t="s">
        <v>143</v>
      </c>
      <c r="K376" t="s">
        <v>93</v>
      </c>
      <c r="L376" t="s">
        <v>93</v>
      </c>
      <c r="M376">
        <v>2017</v>
      </c>
      <c r="N376" t="s">
        <v>104</v>
      </c>
      <c r="O376">
        <v>2017</v>
      </c>
      <c r="P376">
        <v>188</v>
      </c>
      <c r="Q376">
        <v>506</v>
      </c>
      <c r="R376" t="s">
        <v>165</v>
      </c>
    </row>
    <row r="377" spans="4:18" x14ac:dyDescent="0.2">
      <c r="D377" t="s">
        <v>93</v>
      </c>
      <c r="E377" t="s">
        <v>93</v>
      </c>
      <c r="F377" t="s">
        <v>78</v>
      </c>
      <c r="G377" t="s">
        <v>95</v>
      </c>
      <c r="H377" t="s">
        <v>129</v>
      </c>
      <c r="I377" t="s">
        <v>120</v>
      </c>
      <c r="J377" t="s">
        <v>143</v>
      </c>
      <c r="K377" t="s">
        <v>93</v>
      </c>
      <c r="L377" t="s">
        <v>93</v>
      </c>
      <c r="M377">
        <v>2017</v>
      </c>
      <c r="N377" t="s">
        <v>104</v>
      </c>
      <c r="O377">
        <v>2017</v>
      </c>
      <c r="P377">
        <v>188</v>
      </c>
      <c r="Q377">
        <v>45941</v>
      </c>
      <c r="R377" t="s">
        <v>165</v>
      </c>
    </row>
    <row r="378" spans="4:18" x14ac:dyDescent="0.2">
      <c r="D378" t="s">
        <v>93</v>
      </c>
      <c r="E378" t="s">
        <v>93</v>
      </c>
      <c r="F378" t="s">
        <v>94</v>
      </c>
      <c r="G378" t="s">
        <v>95</v>
      </c>
      <c r="H378" t="s">
        <v>106</v>
      </c>
      <c r="I378" t="s">
        <v>120</v>
      </c>
      <c r="J378" t="s">
        <v>143</v>
      </c>
      <c r="K378" t="s">
        <v>93</v>
      </c>
      <c r="L378" t="s">
        <v>93</v>
      </c>
      <c r="M378">
        <v>2017</v>
      </c>
      <c r="N378" t="s">
        <v>104</v>
      </c>
      <c r="O378">
        <v>2017</v>
      </c>
      <c r="P378">
        <v>189</v>
      </c>
      <c r="Q378">
        <v>234236</v>
      </c>
      <c r="R378" t="s">
        <v>165</v>
      </c>
    </row>
    <row r="379" spans="4:18" x14ac:dyDescent="0.2">
      <c r="D379" t="s">
        <v>93</v>
      </c>
      <c r="E379" t="s">
        <v>93</v>
      </c>
      <c r="F379" t="s">
        <v>78</v>
      </c>
      <c r="G379" t="s">
        <v>95</v>
      </c>
      <c r="H379" t="s">
        <v>106</v>
      </c>
      <c r="I379" t="s">
        <v>120</v>
      </c>
      <c r="J379" t="s">
        <v>143</v>
      </c>
      <c r="K379" t="s">
        <v>93</v>
      </c>
      <c r="L379" t="s">
        <v>93</v>
      </c>
      <c r="M379">
        <v>2017</v>
      </c>
      <c r="N379" t="s">
        <v>104</v>
      </c>
      <c r="O379">
        <v>2017</v>
      </c>
      <c r="P379">
        <v>189</v>
      </c>
      <c r="Q379">
        <v>83828025</v>
      </c>
      <c r="R379" t="s">
        <v>165</v>
      </c>
    </row>
    <row r="380" spans="4:18" x14ac:dyDescent="0.2">
      <c r="D380" t="s">
        <v>93</v>
      </c>
      <c r="E380" t="s">
        <v>93</v>
      </c>
      <c r="F380" t="s">
        <v>94</v>
      </c>
      <c r="G380" t="s">
        <v>95</v>
      </c>
      <c r="H380" t="s">
        <v>106</v>
      </c>
      <c r="I380" t="s">
        <v>107</v>
      </c>
      <c r="J380" t="s">
        <v>144</v>
      </c>
      <c r="K380" t="s">
        <v>93</v>
      </c>
      <c r="L380" t="s">
        <v>93</v>
      </c>
      <c r="M380">
        <v>2017</v>
      </c>
      <c r="N380" t="s">
        <v>104</v>
      </c>
      <c r="O380">
        <v>2017</v>
      </c>
      <c r="P380">
        <v>190</v>
      </c>
      <c r="Q380">
        <v>8889</v>
      </c>
      <c r="R380" t="s">
        <v>165</v>
      </c>
    </row>
    <row r="381" spans="4:18" x14ac:dyDescent="0.2">
      <c r="D381" t="s">
        <v>93</v>
      </c>
      <c r="E381" t="s">
        <v>93</v>
      </c>
      <c r="F381" t="s">
        <v>78</v>
      </c>
      <c r="G381" t="s">
        <v>95</v>
      </c>
      <c r="H381" t="s">
        <v>106</v>
      </c>
      <c r="I381" t="s">
        <v>107</v>
      </c>
      <c r="J381" t="s">
        <v>144</v>
      </c>
      <c r="K381" t="s">
        <v>93</v>
      </c>
      <c r="L381" t="s">
        <v>93</v>
      </c>
      <c r="M381">
        <v>2017</v>
      </c>
      <c r="N381" t="s">
        <v>104</v>
      </c>
      <c r="O381">
        <v>2017</v>
      </c>
      <c r="P381">
        <v>190</v>
      </c>
      <c r="Q381">
        <v>518072</v>
      </c>
      <c r="R381" t="s">
        <v>165</v>
      </c>
    </row>
    <row r="382" spans="4:18" x14ac:dyDescent="0.2">
      <c r="D382" t="s">
        <v>93</v>
      </c>
      <c r="E382" t="s">
        <v>93</v>
      </c>
      <c r="F382" t="s">
        <v>94</v>
      </c>
      <c r="G382" t="s">
        <v>95</v>
      </c>
      <c r="H382" t="s">
        <v>96</v>
      </c>
      <c r="I382" t="s">
        <v>120</v>
      </c>
      <c r="J382" t="s">
        <v>146</v>
      </c>
      <c r="K382" t="s">
        <v>93</v>
      </c>
      <c r="L382" t="s">
        <v>93</v>
      </c>
      <c r="M382">
        <v>2017</v>
      </c>
      <c r="N382" t="s">
        <v>104</v>
      </c>
      <c r="O382">
        <v>2017</v>
      </c>
      <c r="P382">
        <v>191</v>
      </c>
      <c r="Q382">
        <v>23</v>
      </c>
      <c r="R382" t="s">
        <v>165</v>
      </c>
    </row>
    <row r="383" spans="4:18" x14ac:dyDescent="0.2">
      <c r="D383" t="s">
        <v>93</v>
      </c>
      <c r="E383" t="s">
        <v>93</v>
      </c>
      <c r="F383" t="s">
        <v>78</v>
      </c>
      <c r="G383" t="s">
        <v>95</v>
      </c>
      <c r="H383" t="s">
        <v>96</v>
      </c>
      <c r="I383" t="s">
        <v>120</v>
      </c>
      <c r="J383" t="s">
        <v>146</v>
      </c>
      <c r="K383" t="s">
        <v>93</v>
      </c>
      <c r="L383" t="s">
        <v>93</v>
      </c>
      <c r="M383">
        <v>2017</v>
      </c>
      <c r="N383" t="s">
        <v>104</v>
      </c>
      <c r="O383">
        <v>2017</v>
      </c>
      <c r="P383">
        <v>191</v>
      </c>
      <c r="Q383">
        <v>2918</v>
      </c>
      <c r="R383" t="s">
        <v>165</v>
      </c>
    </row>
    <row r="384" spans="4:18" x14ac:dyDescent="0.2">
      <c r="D384" t="s">
        <v>93</v>
      </c>
      <c r="E384" t="s">
        <v>93</v>
      </c>
      <c r="F384" t="s">
        <v>94</v>
      </c>
      <c r="G384" t="s">
        <v>95</v>
      </c>
      <c r="H384" t="s">
        <v>106</v>
      </c>
      <c r="I384" t="s">
        <v>107</v>
      </c>
      <c r="J384" t="s">
        <v>147</v>
      </c>
      <c r="K384" t="s">
        <v>93</v>
      </c>
      <c r="L384" t="s">
        <v>93</v>
      </c>
      <c r="M384">
        <v>2017</v>
      </c>
      <c r="N384" t="s">
        <v>104</v>
      </c>
      <c r="O384">
        <v>2017</v>
      </c>
      <c r="P384">
        <v>192</v>
      </c>
      <c r="Q384">
        <v>528437</v>
      </c>
      <c r="R384" t="s">
        <v>165</v>
      </c>
    </row>
    <row r="385" spans="4:18" x14ac:dyDescent="0.2">
      <c r="D385" t="s">
        <v>93</v>
      </c>
      <c r="E385" t="s">
        <v>93</v>
      </c>
      <c r="F385" t="s">
        <v>78</v>
      </c>
      <c r="G385" t="s">
        <v>95</v>
      </c>
      <c r="H385" t="s">
        <v>106</v>
      </c>
      <c r="I385" t="s">
        <v>107</v>
      </c>
      <c r="J385" t="s">
        <v>147</v>
      </c>
      <c r="K385" t="s">
        <v>93</v>
      </c>
      <c r="L385" t="s">
        <v>93</v>
      </c>
      <c r="M385">
        <v>2017</v>
      </c>
      <c r="N385" t="s">
        <v>104</v>
      </c>
      <c r="O385">
        <v>2017</v>
      </c>
      <c r="P385">
        <v>192</v>
      </c>
      <c r="Q385">
        <v>53945664</v>
      </c>
      <c r="R385" t="s">
        <v>165</v>
      </c>
    </row>
    <row r="386" spans="4:18" x14ac:dyDescent="0.2">
      <c r="D386" t="s">
        <v>93</v>
      </c>
      <c r="E386" t="s">
        <v>93</v>
      </c>
      <c r="F386" t="s">
        <v>94</v>
      </c>
      <c r="G386" t="s">
        <v>95</v>
      </c>
      <c r="H386" t="s">
        <v>129</v>
      </c>
      <c r="I386" t="s">
        <v>120</v>
      </c>
      <c r="J386" t="s">
        <v>151</v>
      </c>
      <c r="K386" t="s">
        <v>93</v>
      </c>
      <c r="L386" t="s">
        <v>93</v>
      </c>
      <c r="M386">
        <v>2017</v>
      </c>
      <c r="N386" t="s">
        <v>104</v>
      </c>
      <c r="O386">
        <v>2017</v>
      </c>
      <c r="P386">
        <v>193</v>
      </c>
      <c r="Q386">
        <v>876</v>
      </c>
      <c r="R386" t="s">
        <v>165</v>
      </c>
    </row>
    <row r="387" spans="4:18" x14ac:dyDescent="0.2">
      <c r="D387" t="s">
        <v>93</v>
      </c>
      <c r="E387" t="s">
        <v>93</v>
      </c>
      <c r="F387" t="s">
        <v>78</v>
      </c>
      <c r="G387" t="s">
        <v>95</v>
      </c>
      <c r="H387" t="s">
        <v>129</v>
      </c>
      <c r="I387" t="s">
        <v>120</v>
      </c>
      <c r="J387" t="s">
        <v>151</v>
      </c>
      <c r="K387" t="s">
        <v>93</v>
      </c>
      <c r="L387" t="s">
        <v>93</v>
      </c>
      <c r="M387">
        <v>2017</v>
      </c>
      <c r="N387" t="s">
        <v>104</v>
      </c>
      <c r="O387">
        <v>2017</v>
      </c>
      <c r="P387">
        <v>193</v>
      </c>
      <c r="Q387">
        <v>62501</v>
      </c>
      <c r="R387" t="s">
        <v>165</v>
      </c>
    </row>
    <row r="388" spans="4:18" x14ac:dyDescent="0.2">
      <c r="D388" t="s">
        <v>93</v>
      </c>
      <c r="E388" t="s">
        <v>93</v>
      </c>
      <c r="F388" t="s">
        <v>94</v>
      </c>
      <c r="G388" t="s">
        <v>95</v>
      </c>
      <c r="H388" t="s">
        <v>129</v>
      </c>
      <c r="I388" t="s">
        <v>97</v>
      </c>
      <c r="J388" t="s">
        <v>151</v>
      </c>
      <c r="K388" t="s">
        <v>93</v>
      </c>
      <c r="L388" t="s">
        <v>93</v>
      </c>
      <c r="M388">
        <v>2017</v>
      </c>
      <c r="N388" t="s">
        <v>104</v>
      </c>
      <c r="O388">
        <v>2017</v>
      </c>
      <c r="P388">
        <v>194</v>
      </c>
      <c r="Q388">
        <v>19779</v>
      </c>
      <c r="R388" t="s">
        <v>165</v>
      </c>
    </row>
    <row r="389" spans="4:18" x14ac:dyDescent="0.2">
      <c r="D389" t="s">
        <v>93</v>
      </c>
      <c r="E389" t="s">
        <v>93</v>
      </c>
      <c r="F389" t="s">
        <v>78</v>
      </c>
      <c r="G389" t="s">
        <v>95</v>
      </c>
      <c r="H389" t="s">
        <v>129</v>
      </c>
      <c r="I389" t="s">
        <v>97</v>
      </c>
      <c r="J389" t="s">
        <v>151</v>
      </c>
      <c r="K389" t="s">
        <v>93</v>
      </c>
      <c r="L389" t="s">
        <v>93</v>
      </c>
      <c r="M389">
        <v>2017</v>
      </c>
      <c r="N389" t="s">
        <v>104</v>
      </c>
      <c r="O389">
        <v>2017</v>
      </c>
      <c r="P389">
        <v>194</v>
      </c>
      <c r="Q389">
        <v>1024753</v>
      </c>
      <c r="R389" t="s">
        <v>165</v>
      </c>
    </row>
    <row r="390" spans="4:18" x14ac:dyDescent="0.2">
      <c r="D390" t="s">
        <v>93</v>
      </c>
      <c r="E390" t="s">
        <v>93</v>
      </c>
      <c r="F390" t="s">
        <v>94</v>
      </c>
      <c r="G390" t="s">
        <v>95</v>
      </c>
      <c r="H390" t="s">
        <v>106</v>
      </c>
      <c r="I390" t="s">
        <v>97</v>
      </c>
      <c r="J390" t="s">
        <v>151</v>
      </c>
      <c r="K390" t="s">
        <v>93</v>
      </c>
      <c r="L390" t="s">
        <v>93</v>
      </c>
      <c r="M390">
        <v>2017</v>
      </c>
      <c r="N390" t="s">
        <v>104</v>
      </c>
      <c r="O390">
        <v>2017</v>
      </c>
      <c r="P390">
        <v>195</v>
      </c>
      <c r="Q390">
        <v>53479</v>
      </c>
      <c r="R390" t="s">
        <v>165</v>
      </c>
    </row>
    <row r="391" spans="4:18" x14ac:dyDescent="0.2">
      <c r="D391" t="s">
        <v>93</v>
      </c>
      <c r="E391" t="s">
        <v>93</v>
      </c>
      <c r="F391" t="s">
        <v>78</v>
      </c>
      <c r="G391" t="s">
        <v>95</v>
      </c>
      <c r="H391" t="s">
        <v>106</v>
      </c>
      <c r="I391" t="s">
        <v>97</v>
      </c>
      <c r="J391" t="s">
        <v>151</v>
      </c>
      <c r="K391" t="s">
        <v>93</v>
      </c>
      <c r="L391" t="s">
        <v>93</v>
      </c>
      <c r="M391">
        <v>2017</v>
      </c>
      <c r="N391" t="s">
        <v>104</v>
      </c>
      <c r="O391">
        <v>2017</v>
      </c>
      <c r="P391">
        <v>195</v>
      </c>
      <c r="Q391">
        <v>4867240</v>
      </c>
      <c r="R391" t="s">
        <v>165</v>
      </c>
    </row>
    <row r="392" spans="4:18" x14ac:dyDescent="0.2">
      <c r="D392" t="s">
        <v>93</v>
      </c>
      <c r="E392" t="s">
        <v>93</v>
      </c>
      <c r="F392" t="s">
        <v>94</v>
      </c>
      <c r="G392" t="s">
        <v>95</v>
      </c>
      <c r="H392" t="s">
        <v>106</v>
      </c>
      <c r="I392" t="s">
        <v>97</v>
      </c>
      <c r="J392" t="s">
        <v>152</v>
      </c>
      <c r="K392" t="s">
        <v>93</v>
      </c>
      <c r="L392" t="s">
        <v>93</v>
      </c>
      <c r="M392">
        <v>2017</v>
      </c>
      <c r="N392" t="s">
        <v>104</v>
      </c>
      <c r="O392">
        <v>2017</v>
      </c>
      <c r="P392">
        <v>196</v>
      </c>
      <c r="Q392">
        <v>527915</v>
      </c>
      <c r="R392" t="s">
        <v>165</v>
      </c>
    </row>
    <row r="393" spans="4:18" x14ac:dyDescent="0.2">
      <c r="D393" t="s">
        <v>93</v>
      </c>
      <c r="E393" t="s">
        <v>93</v>
      </c>
      <c r="F393" t="s">
        <v>78</v>
      </c>
      <c r="G393" t="s">
        <v>95</v>
      </c>
      <c r="H393" t="s">
        <v>106</v>
      </c>
      <c r="I393" t="s">
        <v>97</v>
      </c>
      <c r="J393" t="s">
        <v>152</v>
      </c>
      <c r="K393" t="s">
        <v>93</v>
      </c>
      <c r="L393" t="s">
        <v>93</v>
      </c>
      <c r="M393">
        <v>2017</v>
      </c>
      <c r="N393" t="s">
        <v>104</v>
      </c>
      <c r="O393">
        <v>2017</v>
      </c>
      <c r="P393">
        <v>196</v>
      </c>
      <c r="Q393">
        <v>131587690</v>
      </c>
      <c r="R393" t="s">
        <v>165</v>
      </c>
    </row>
    <row r="394" spans="4:18" x14ac:dyDescent="0.2">
      <c r="D394" t="s">
        <v>93</v>
      </c>
      <c r="E394" t="s">
        <v>93</v>
      </c>
      <c r="F394" t="s">
        <v>94</v>
      </c>
      <c r="G394" t="s">
        <v>95</v>
      </c>
      <c r="H394" t="s">
        <v>106</v>
      </c>
      <c r="I394" t="s">
        <v>107</v>
      </c>
      <c r="J394" t="s">
        <v>153</v>
      </c>
      <c r="K394" t="s">
        <v>93</v>
      </c>
      <c r="L394" t="s">
        <v>93</v>
      </c>
      <c r="M394">
        <v>2017</v>
      </c>
      <c r="N394" t="s">
        <v>104</v>
      </c>
      <c r="O394">
        <v>2017</v>
      </c>
      <c r="P394">
        <v>197</v>
      </c>
      <c r="Q394">
        <v>268237</v>
      </c>
      <c r="R394" t="s">
        <v>165</v>
      </c>
    </row>
    <row r="395" spans="4:18" x14ac:dyDescent="0.2">
      <c r="D395" t="s">
        <v>93</v>
      </c>
      <c r="E395" t="s">
        <v>93</v>
      </c>
      <c r="F395" t="s">
        <v>78</v>
      </c>
      <c r="G395" t="s">
        <v>95</v>
      </c>
      <c r="H395" t="s">
        <v>106</v>
      </c>
      <c r="I395" t="s">
        <v>107</v>
      </c>
      <c r="J395" t="s">
        <v>153</v>
      </c>
      <c r="K395" t="s">
        <v>93</v>
      </c>
      <c r="L395" t="s">
        <v>93</v>
      </c>
      <c r="M395">
        <v>2017</v>
      </c>
      <c r="N395" t="s">
        <v>104</v>
      </c>
      <c r="O395">
        <v>2017</v>
      </c>
      <c r="P395">
        <v>197</v>
      </c>
      <c r="Q395">
        <v>7524581</v>
      </c>
      <c r="R395" t="s">
        <v>165</v>
      </c>
    </row>
    <row r="396" spans="4:18" x14ac:dyDescent="0.2">
      <c r="D396" t="s">
        <v>93</v>
      </c>
      <c r="E396" t="s">
        <v>93</v>
      </c>
      <c r="F396" t="s">
        <v>94</v>
      </c>
      <c r="G396" t="s">
        <v>95</v>
      </c>
      <c r="H396" t="s">
        <v>106</v>
      </c>
      <c r="I396" t="s">
        <v>107</v>
      </c>
      <c r="J396" t="s">
        <v>154</v>
      </c>
      <c r="K396" t="s">
        <v>93</v>
      </c>
      <c r="L396" t="s">
        <v>93</v>
      </c>
      <c r="M396">
        <v>2017</v>
      </c>
      <c r="N396" t="s">
        <v>104</v>
      </c>
      <c r="O396">
        <v>2017</v>
      </c>
      <c r="P396">
        <v>198</v>
      </c>
      <c r="Q396">
        <v>780961</v>
      </c>
      <c r="R396" t="s">
        <v>165</v>
      </c>
    </row>
    <row r="397" spans="4:18" x14ac:dyDescent="0.2">
      <c r="D397" t="s">
        <v>93</v>
      </c>
      <c r="E397" t="s">
        <v>93</v>
      </c>
      <c r="F397" t="s">
        <v>78</v>
      </c>
      <c r="G397" t="s">
        <v>95</v>
      </c>
      <c r="H397" t="s">
        <v>106</v>
      </c>
      <c r="I397" t="s">
        <v>107</v>
      </c>
      <c r="J397" t="s">
        <v>154</v>
      </c>
      <c r="K397" t="s">
        <v>93</v>
      </c>
      <c r="L397" t="s">
        <v>93</v>
      </c>
      <c r="M397">
        <v>2017</v>
      </c>
      <c r="N397" t="s">
        <v>104</v>
      </c>
      <c r="O397">
        <v>2017</v>
      </c>
      <c r="P397">
        <v>198</v>
      </c>
      <c r="Q397">
        <v>45992824</v>
      </c>
      <c r="R397" t="s">
        <v>165</v>
      </c>
    </row>
    <row r="398" spans="4:18" x14ac:dyDescent="0.2">
      <c r="D398" t="s">
        <v>93</v>
      </c>
      <c r="E398" t="s">
        <v>93</v>
      </c>
      <c r="F398" t="s">
        <v>94</v>
      </c>
      <c r="G398" t="s">
        <v>95</v>
      </c>
      <c r="H398" t="s">
        <v>96</v>
      </c>
      <c r="I398" t="s">
        <v>97</v>
      </c>
      <c r="J398" t="s">
        <v>155</v>
      </c>
      <c r="K398" t="s">
        <v>93</v>
      </c>
      <c r="L398" t="s">
        <v>93</v>
      </c>
      <c r="M398">
        <v>2017</v>
      </c>
      <c r="N398" t="s">
        <v>104</v>
      </c>
      <c r="O398">
        <v>2017</v>
      </c>
      <c r="P398">
        <v>199</v>
      </c>
      <c r="Q398">
        <v>217477</v>
      </c>
      <c r="R398" t="s">
        <v>165</v>
      </c>
    </row>
    <row r="399" spans="4:18" x14ac:dyDescent="0.2">
      <c r="D399" t="s">
        <v>93</v>
      </c>
      <c r="E399" t="s">
        <v>93</v>
      </c>
      <c r="F399" t="s">
        <v>78</v>
      </c>
      <c r="G399" t="s">
        <v>95</v>
      </c>
      <c r="H399" t="s">
        <v>96</v>
      </c>
      <c r="I399" t="s">
        <v>97</v>
      </c>
      <c r="J399" t="s">
        <v>155</v>
      </c>
      <c r="K399" t="s">
        <v>93</v>
      </c>
      <c r="L399" t="s">
        <v>93</v>
      </c>
      <c r="M399">
        <v>2017</v>
      </c>
      <c r="N399" t="s">
        <v>104</v>
      </c>
      <c r="O399">
        <v>2017</v>
      </c>
      <c r="P399">
        <v>199</v>
      </c>
      <c r="Q399">
        <v>27820289</v>
      </c>
      <c r="R399" t="s">
        <v>165</v>
      </c>
    </row>
    <row r="400" spans="4:18" x14ac:dyDescent="0.2">
      <c r="D400" t="s">
        <v>93</v>
      </c>
      <c r="E400" t="s">
        <v>93</v>
      </c>
      <c r="F400" t="s">
        <v>94</v>
      </c>
      <c r="G400" t="s">
        <v>95</v>
      </c>
      <c r="H400" t="s">
        <v>96</v>
      </c>
      <c r="I400" t="s">
        <v>120</v>
      </c>
      <c r="J400" t="s">
        <v>156</v>
      </c>
      <c r="K400" t="s">
        <v>93</v>
      </c>
      <c r="L400" t="s">
        <v>93</v>
      </c>
      <c r="M400">
        <v>2017</v>
      </c>
      <c r="N400" t="s">
        <v>104</v>
      </c>
      <c r="O400">
        <v>2017</v>
      </c>
      <c r="P400">
        <v>200</v>
      </c>
      <c r="Q400">
        <v>872</v>
      </c>
      <c r="R400" t="s">
        <v>165</v>
      </c>
    </row>
    <row r="401" spans="4:18" x14ac:dyDescent="0.2">
      <c r="D401" t="s">
        <v>93</v>
      </c>
      <c r="E401" t="s">
        <v>93</v>
      </c>
      <c r="F401" t="s">
        <v>78</v>
      </c>
      <c r="G401" t="s">
        <v>95</v>
      </c>
      <c r="H401" t="s">
        <v>96</v>
      </c>
      <c r="I401" t="s">
        <v>120</v>
      </c>
      <c r="J401" t="s">
        <v>156</v>
      </c>
      <c r="K401" t="s">
        <v>93</v>
      </c>
      <c r="L401" t="s">
        <v>93</v>
      </c>
      <c r="M401">
        <v>2017</v>
      </c>
      <c r="N401" t="s">
        <v>104</v>
      </c>
      <c r="O401">
        <v>2017</v>
      </c>
      <c r="P401">
        <v>200</v>
      </c>
      <c r="Q401">
        <v>98222</v>
      </c>
      <c r="R401" t="s">
        <v>165</v>
      </c>
    </row>
    <row r="402" spans="4:18" x14ac:dyDescent="0.2">
      <c r="D402" t="s">
        <v>93</v>
      </c>
      <c r="E402" t="s">
        <v>93</v>
      </c>
      <c r="F402" t="s">
        <v>94</v>
      </c>
      <c r="G402" t="s">
        <v>95</v>
      </c>
      <c r="H402" t="s">
        <v>106</v>
      </c>
      <c r="I402" t="s">
        <v>120</v>
      </c>
      <c r="J402" t="s">
        <v>157</v>
      </c>
      <c r="K402" t="s">
        <v>93</v>
      </c>
      <c r="L402" t="s">
        <v>93</v>
      </c>
      <c r="M402">
        <v>2017</v>
      </c>
      <c r="N402" t="s">
        <v>104</v>
      </c>
      <c r="O402">
        <v>2017</v>
      </c>
      <c r="P402">
        <v>201</v>
      </c>
      <c r="Q402">
        <v>94446</v>
      </c>
      <c r="R402" t="s">
        <v>165</v>
      </c>
    </row>
    <row r="403" spans="4:18" x14ac:dyDescent="0.2">
      <c r="D403" t="s">
        <v>93</v>
      </c>
      <c r="E403" t="s">
        <v>93</v>
      </c>
      <c r="F403" t="s">
        <v>78</v>
      </c>
      <c r="G403" t="s">
        <v>95</v>
      </c>
      <c r="H403" t="s">
        <v>106</v>
      </c>
      <c r="I403" t="s">
        <v>120</v>
      </c>
      <c r="J403" t="s">
        <v>157</v>
      </c>
      <c r="K403" t="s">
        <v>93</v>
      </c>
      <c r="L403" t="s">
        <v>93</v>
      </c>
      <c r="M403">
        <v>2017</v>
      </c>
      <c r="N403" t="s">
        <v>104</v>
      </c>
      <c r="O403">
        <v>2017</v>
      </c>
      <c r="P403">
        <v>201</v>
      </c>
      <c r="Q403">
        <v>6086331</v>
      </c>
      <c r="R403" t="s">
        <v>165</v>
      </c>
    </row>
    <row r="404" spans="4:18" x14ac:dyDescent="0.2">
      <c r="D404" t="s">
        <v>93</v>
      </c>
      <c r="E404" t="s">
        <v>93</v>
      </c>
      <c r="F404" t="s">
        <v>94</v>
      </c>
      <c r="G404" t="s">
        <v>95</v>
      </c>
      <c r="H404" t="s">
        <v>106</v>
      </c>
      <c r="I404" t="s">
        <v>133</v>
      </c>
      <c r="J404" t="s">
        <v>158</v>
      </c>
      <c r="K404" t="s">
        <v>93</v>
      </c>
      <c r="L404" t="s">
        <v>93</v>
      </c>
      <c r="M404">
        <v>2017</v>
      </c>
      <c r="N404" t="s">
        <v>104</v>
      </c>
      <c r="O404">
        <v>2017</v>
      </c>
      <c r="P404">
        <v>202</v>
      </c>
      <c r="Q404">
        <v>128605</v>
      </c>
      <c r="R404" t="s">
        <v>165</v>
      </c>
    </row>
    <row r="405" spans="4:18" x14ac:dyDescent="0.2">
      <c r="D405" t="s">
        <v>93</v>
      </c>
      <c r="E405" t="s">
        <v>93</v>
      </c>
      <c r="F405" t="s">
        <v>78</v>
      </c>
      <c r="G405" t="s">
        <v>95</v>
      </c>
      <c r="H405" t="s">
        <v>106</v>
      </c>
      <c r="I405" t="s">
        <v>133</v>
      </c>
      <c r="J405" t="s">
        <v>158</v>
      </c>
      <c r="K405" t="s">
        <v>93</v>
      </c>
      <c r="L405" t="s">
        <v>93</v>
      </c>
      <c r="M405">
        <v>2017</v>
      </c>
      <c r="N405" t="s">
        <v>104</v>
      </c>
      <c r="O405">
        <v>2017</v>
      </c>
      <c r="P405">
        <v>202</v>
      </c>
      <c r="Q405">
        <v>3310496</v>
      </c>
      <c r="R405" t="s">
        <v>165</v>
      </c>
    </row>
    <row r="406" spans="4:18" x14ac:dyDescent="0.2">
      <c r="D406" t="s">
        <v>93</v>
      </c>
      <c r="E406" t="s">
        <v>93</v>
      </c>
      <c r="F406" t="s">
        <v>94</v>
      </c>
      <c r="G406" t="s">
        <v>95</v>
      </c>
      <c r="H406" t="s">
        <v>106</v>
      </c>
      <c r="I406" t="s">
        <v>107</v>
      </c>
      <c r="J406" t="s">
        <v>159</v>
      </c>
      <c r="K406" t="s">
        <v>93</v>
      </c>
      <c r="L406" t="s">
        <v>93</v>
      </c>
      <c r="M406">
        <v>2017</v>
      </c>
      <c r="N406" t="s">
        <v>104</v>
      </c>
      <c r="O406">
        <v>2017</v>
      </c>
      <c r="P406">
        <v>203</v>
      </c>
      <c r="Q406">
        <v>26011</v>
      </c>
      <c r="R406" t="s">
        <v>165</v>
      </c>
    </row>
    <row r="407" spans="4:18" x14ac:dyDescent="0.2">
      <c r="D407" t="s">
        <v>93</v>
      </c>
      <c r="E407" t="s">
        <v>93</v>
      </c>
      <c r="F407" t="s">
        <v>78</v>
      </c>
      <c r="G407" t="s">
        <v>95</v>
      </c>
      <c r="H407" t="s">
        <v>106</v>
      </c>
      <c r="I407" t="s">
        <v>107</v>
      </c>
      <c r="J407" t="s">
        <v>159</v>
      </c>
      <c r="K407" t="s">
        <v>93</v>
      </c>
      <c r="L407" t="s">
        <v>93</v>
      </c>
      <c r="M407">
        <v>2017</v>
      </c>
      <c r="N407" t="s">
        <v>104</v>
      </c>
      <c r="O407">
        <v>2017</v>
      </c>
      <c r="P407">
        <v>203</v>
      </c>
      <c r="Q407">
        <v>2025936</v>
      </c>
      <c r="R407" t="s">
        <v>165</v>
      </c>
    </row>
    <row r="408" spans="4:18" x14ac:dyDescent="0.2">
      <c r="D408" t="s">
        <v>93</v>
      </c>
      <c r="E408" t="s">
        <v>93</v>
      </c>
      <c r="F408" t="s">
        <v>94</v>
      </c>
      <c r="G408" t="s">
        <v>95</v>
      </c>
      <c r="H408" t="s">
        <v>106</v>
      </c>
      <c r="I408" t="s">
        <v>120</v>
      </c>
      <c r="J408" t="s">
        <v>160</v>
      </c>
      <c r="K408" t="s">
        <v>93</v>
      </c>
      <c r="L408" t="s">
        <v>93</v>
      </c>
      <c r="M408">
        <v>2017</v>
      </c>
      <c r="N408" t="s">
        <v>104</v>
      </c>
      <c r="O408">
        <v>2017</v>
      </c>
      <c r="P408">
        <v>204</v>
      </c>
      <c r="Q408">
        <v>153009</v>
      </c>
      <c r="R408" t="s">
        <v>165</v>
      </c>
    </row>
    <row r="409" spans="4:18" x14ac:dyDescent="0.2">
      <c r="D409" t="s">
        <v>93</v>
      </c>
      <c r="E409" t="s">
        <v>93</v>
      </c>
      <c r="F409" t="s">
        <v>78</v>
      </c>
      <c r="G409" t="s">
        <v>95</v>
      </c>
      <c r="H409" t="s">
        <v>106</v>
      </c>
      <c r="I409" t="s">
        <v>120</v>
      </c>
      <c r="J409" t="s">
        <v>160</v>
      </c>
      <c r="K409" t="s">
        <v>93</v>
      </c>
      <c r="L409" t="s">
        <v>93</v>
      </c>
      <c r="M409">
        <v>2017</v>
      </c>
      <c r="N409" t="s">
        <v>104</v>
      </c>
      <c r="O409">
        <v>2017</v>
      </c>
      <c r="P409">
        <v>204</v>
      </c>
      <c r="Q409">
        <v>13470342</v>
      </c>
      <c r="R409" t="s">
        <v>165</v>
      </c>
    </row>
    <row r="410" spans="4:18" x14ac:dyDescent="0.2">
      <c r="D410" t="s">
        <v>93</v>
      </c>
      <c r="E410" t="s">
        <v>93</v>
      </c>
      <c r="F410" t="s">
        <v>94</v>
      </c>
      <c r="G410" t="s">
        <v>109</v>
      </c>
      <c r="H410" t="s">
        <v>106</v>
      </c>
      <c r="I410" t="s">
        <v>107</v>
      </c>
      <c r="J410" t="s">
        <v>110</v>
      </c>
      <c r="K410" t="s">
        <v>93</v>
      </c>
      <c r="L410" t="s">
        <v>93</v>
      </c>
      <c r="M410">
        <v>2017</v>
      </c>
      <c r="N410" t="s">
        <v>104</v>
      </c>
      <c r="O410">
        <v>2017</v>
      </c>
      <c r="P410">
        <v>205</v>
      </c>
      <c r="Q410">
        <v>1203</v>
      </c>
      <c r="R410" t="s">
        <v>165</v>
      </c>
    </row>
    <row r="411" spans="4:18" x14ac:dyDescent="0.2">
      <c r="D411" t="s">
        <v>93</v>
      </c>
      <c r="E411" t="s">
        <v>93</v>
      </c>
      <c r="F411" t="s">
        <v>78</v>
      </c>
      <c r="G411" t="s">
        <v>109</v>
      </c>
      <c r="H411" t="s">
        <v>106</v>
      </c>
      <c r="I411" t="s">
        <v>107</v>
      </c>
      <c r="J411" t="s">
        <v>110</v>
      </c>
      <c r="K411" t="s">
        <v>93</v>
      </c>
      <c r="L411" t="s">
        <v>93</v>
      </c>
      <c r="M411">
        <v>2017</v>
      </c>
      <c r="N411" t="s">
        <v>104</v>
      </c>
      <c r="O411">
        <v>2017</v>
      </c>
      <c r="P411">
        <v>205</v>
      </c>
      <c r="Q411">
        <v>355316</v>
      </c>
      <c r="R411" t="s">
        <v>165</v>
      </c>
    </row>
    <row r="412" spans="4:18" x14ac:dyDescent="0.2">
      <c r="D412" t="s">
        <v>93</v>
      </c>
      <c r="E412" t="s">
        <v>93</v>
      </c>
      <c r="F412" t="s">
        <v>94</v>
      </c>
      <c r="G412" t="s">
        <v>109</v>
      </c>
      <c r="H412" t="s">
        <v>96</v>
      </c>
      <c r="I412" t="s">
        <v>113</v>
      </c>
      <c r="J412" t="s">
        <v>114</v>
      </c>
      <c r="K412" t="s">
        <v>93</v>
      </c>
      <c r="L412" t="s">
        <v>93</v>
      </c>
      <c r="M412">
        <v>2017</v>
      </c>
      <c r="N412" t="s">
        <v>104</v>
      </c>
      <c r="O412">
        <v>2017</v>
      </c>
      <c r="P412">
        <v>206</v>
      </c>
      <c r="Q412">
        <v>319</v>
      </c>
      <c r="R412" t="s">
        <v>165</v>
      </c>
    </row>
    <row r="413" spans="4:18" x14ac:dyDescent="0.2">
      <c r="D413" t="s">
        <v>93</v>
      </c>
      <c r="E413" t="s">
        <v>93</v>
      </c>
      <c r="F413" t="s">
        <v>78</v>
      </c>
      <c r="G413" t="s">
        <v>109</v>
      </c>
      <c r="H413" t="s">
        <v>96</v>
      </c>
      <c r="I413" t="s">
        <v>113</v>
      </c>
      <c r="J413" t="s">
        <v>114</v>
      </c>
      <c r="K413" t="s">
        <v>93</v>
      </c>
      <c r="L413" t="s">
        <v>93</v>
      </c>
      <c r="M413">
        <v>2017</v>
      </c>
      <c r="N413" t="s">
        <v>104</v>
      </c>
      <c r="O413">
        <v>2017</v>
      </c>
      <c r="P413">
        <v>206</v>
      </c>
      <c r="Q413">
        <v>2452</v>
      </c>
      <c r="R413" t="s">
        <v>165</v>
      </c>
    </row>
    <row r="414" spans="4:18" x14ac:dyDescent="0.2">
      <c r="D414" t="s">
        <v>93</v>
      </c>
      <c r="E414" t="s">
        <v>93</v>
      </c>
      <c r="F414" t="s">
        <v>94</v>
      </c>
      <c r="G414" t="s">
        <v>109</v>
      </c>
      <c r="H414" t="s">
        <v>106</v>
      </c>
      <c r="I414" t="s">
        <v>107</v>
      </c>
      <c r="J414" t="s">
        <v>117</v>
      </c>
      <c r="K414" t="s">
        <v>93</v>
      </c>
      <c r="L414" t="s">
        <v>93</v>
      </c>
      <c r="M414">
        <v>2017</v>
      </c>
      <c r="N414" t="s">
        <v>104</v>
      </c>
      <c r="O414">
        <v>2017</v>
      </c>
      <c r="P414">
        <v>207</v>
      </c>
      <c r="Q414">
        <v>75841473</v>
      </c>
      <c r="R414" t="s">
        <v>165</v>
      </c>
    </row>
    <row r="415" spans="4:18" x14ac:dyDescent="0.2">
      <c r="D415" t="s">
        <v>93</v>
      </c>
      <c r="E415" t="s">
        <v>93</v>
      </c>
      <c r="F415" t="s">
        <v>78</v>
      </c>
      <c r="G415" t="s">
        <v>109</v>
      </c>
      <c r="H415" t="s">
        <v>106</v>
      </c>
      <c r="I415" t="s">
        <v>107</v>
      </c>
      <c r="J415" t="s">
        <v>117</v>
      </c>
      <c r="K415" t="s">
        <v>93</v>
      </c>
      <c r="L415" t="s">
        <v>93</v>
      </c>
      <c r="M415">
        <v>2017</v>
      </c>
      <c r="N415" t="s">
        <v>104</v>
      </c>
      <c r="O415">
        <v>2017</v>
      </c>
      <c r="P415">
        <v>207</v>
      </c>
      <c r="Q415">
        <v>656561123</v>
      </c>
      <c r="R415" t="s">
        <v>165</v>
      </c>
    </row>
    <row r="416" spans="4:18" x14ac:dyDescent="0.2">
      <c r="D416" t="s">
        <v>93</v>
      </c>
      <c r="E416" t="s">
        <v>93</v>
      </c>
      <c r="F416" t="s">
        <v>94</v>
      </c>
      <c r="G416" t="s">
        <v>109</v>
      </c>
      <c r="H416" t="s">
        <v>106</v>
      </c>
      <c r="I416" t="s">
        <v>120</v>
      </c>
      <c r="J416" t="s">
        <v>121</v>
      </c>
      <c r="K416" t="s">
        <v>93</v>
      </c>
      <c r="L416" t="s">
        <v>93</v>
      </c>
      <c r="M416">
        <v>2017</v>
      </c>
      <c r="N416" t="s">
        <v>104</v>
      </c>
      <c r="O416">
        <v>2017</v>
      </c>
      <c r="P416">
        <v>208</v>
      </c>
      <c r="Q416">
        <v>2028737</v>
      </c>
      <c r="R416" t="s">
        <v>165</v>
      </c>
    </row>
    <row r="417" spans="4:18" x14ac:dyDescent="0.2">
      <c r="D417" t="s">
        <v>93</v>
      </c>
      <c r="E417" t="s">
        <v>93</v>
      </c>
      <c r="F417" t="s">
        <v>78</v>
      </c>
      <c r="G417" t="s">
        <v>109</v>
      </c>
      <c r="H417" t="s">
        <v>106</v>
      </c>
      <c r="I417" t="s">
        <v>120</v>
      </c>
      <c r="J417" t="s">
        <v>121</v>
      </c>
      <c r="K417" t="s">
        <v>93</v>
      </c>
      <c r="L417" t="s">
        <v>93</v>
      </c>
      <c r="M417">
        <v>2017</v>
      </c>
      <c r="N417" t="s">
        <v>104</v>
      </c>
      <c r="O417">
        <v>2017</v>
      </c>
      <c r="P417">
        <v>208</v>
      </c>
      <c r="Q417">
        <v>58433950</v>
      </c>
      <c r="R417" t="s">
        <v>165</v>
      </c>
    </row>
    <row r="418" spans="4:18" x14ac:dyDescent="0.2">
      <c r="D418" t="s">
        <v>93</v>
      </c>
      <c r="E418" t="s">
        <v>93</v>
      </c>
      <c r="F418" t="s">
        <v>94</v>
      </c>
      <c r="G418" t="s">
        <v>109</v>
      </c>
      <c r="H418" t="s">
        <v>106</v>
      </c>
      <c r="I418" t="s">
        <v>113</v>
      </c>
      <c r="J418" t="s">
        <v>122</v>
      </c>
      <c r="K418" t="s">
        <v>93</v>
      </c>
      <c r="L418" t="s">
        <v>93</v>
      </c>
      <c r="M418">
        <v>2017</v>
      </c>
      <c r="N418" t="s">
        <v>104</v>
      </c>
      <c r="O418">
        <v>2017</v>
      </c>
      <c r="P418">
        <v>209</v>
      </c>
      <c r="Q418">
        <v>2880808</v>
      </c>
      <c r="R418" t="s">
        <v>165</v>
      </c>
    </row>
    <row r="419" spans="4:18" x14ac:dyDescent="0.2">
      <c r="D419" t="s">
        <v>93</v>
      </c>
      <c r="E419" t="s">
        <v>93</v>
      </c>
      <c r="F419" t="s">
        <v>78</v>
      </c>
      <c r="G419" t="s">
        <v>109</v>
      </c>
      <c r="H419" t="s">
        <v>106</v>
      </c>
      <c r="I419" t="s">
        <v>113</v>
      </c>
      <c r="J419" t="s">
        <v>122</v>
      </c>
      <c r="K419" t="s">
        <v>93</v>
      </c>
      <c r="L419" t="s">
        <v>93</v>
      </c>
      <c r="M419">
        <v>2017</v>
      </c>
      <c r="N419" t="s">
        <v>104</v>
      </c>
      <c r="O419">
        <v>2017</v>
      </c>
      <c r="P419">
        <v>209</v>
      </c>
      <c r="Q419">
        <v>80255184</v>
      </c>
      <c r="R419" t="s">
        <v>165</v>
      </c>
    </row>
    <row r="420" spans="4:18" x14ac:dyDescent="0.2">
      <c r="D420" t="s">
        <v>93</v>
      </c>
      <c r="E420" t="s">
        <v>93</v>
      </c>
      <c r="F420" t="s">
        <v>94</v>
      </c>
      <c r="G420" t="s">
        <v>109</v>
      </c>
      <c r="H420" t="s">
        <v>106</v>
      </c>
      <c r="I420" t="s">
        <v>113</v>
      </c>
      <c r="J420" t="s">
        <v>124</v>
      </c>
      <c r="K420" t="s">
        <v>93</v>
      </c>
      <c r="L420" t="s">
        <v>93</v>
      </c>
      <c r="M420">
        <v>2017</v>
      </c>
      <c r="N420" t="s">
        <v>104</v>
      </c>
      <c r="O420">
        <v>2017</v>
      </c>
      <c r="P420">
        <v>210</v>
      </c>
      <c r="Q420">
        <v>8718478</v>
      </c>
      <c r="R420" t="s">
        <v>165</v>
      </c>
    </row>
    <row r="421" spans="4:18" x14ac:dyDescent="0.2">
      <c r="D421" t="s">
        <v>93</v>
      </c>
      <c r="E421" t="s">
        <v>93</v>
      </c>
      <c r="F421" t="s">
        <v>78</v>
      </c>
      <c r="G421" t="s">
        <v>109</v>
      </c>
      <c r="H421" t="s">
        <v>106</v>
      </c>
      <c r="I421" t="s">
        <v>113</v>
      </c>
      <c r="J421" t="s">
        <v>124</v>
      </c>
      <c r="K421" t="s">
        <v>93</v>
      </c>
      <c r="L421" t="s">
        <v>93</v>
      </c>
      <c r="M421">
        <v>2017</v>
      </c>
      <c r="N421" t="s">
        <v>104</v>
      </c>
      <c r="O421">
        <v>2017</v>
      </c>
      <c r="P421">
        <v>210</v>
      </c>
      <c r="Q421">
        <v>123146380</v>
      </c>
      <c r="R421" t="s">
        <v>165</v>
      </c>
    </row>
    <row r="422" spans="4:18" x14ac:dyDescent="0.2">
      <c r="D422" t="s">
        <v>93</v>
      </c>
      <c r="E422" t="s">
        <v>93</v>
      </c>
      <c r="F422" t="s">
        <v>94</v>
      </c>
      <c r="G422" t="s">
        <v>109</v>
      </c>
      <c r="H422" t="s">
        <v>106</v>
      </c>
      <c r="I422" t="s">
        <v>97</v>
      </c>
      <c r="J422" t="s">
        <v>125</v>
      </c>
      <c r="K422" t="s">
        <v>93</v>
      </c>
      <c r="L422" t="s">
        <v>93</v>
      </c>
      <c r="M422">
        <v>2017</v>
      </c>
      <c r="N422" t="s">
        <v>104</v>
      </c>
      <c r="O422">
        <v>2017</v>
      </c>
      <c r="P422">
        <v>211</v>
      </c>
      <c r="Q422">
        <v>55</v>
      </c>
      <c r="R422" t="s">
        <v>165</v>
      </c>
    </row>
    <row r="423" spans="4:18" x14ac:dyDescent="0.2">
      <c r="D423" t="s">
        <v>93</v>
      </c>
      <c r="E423" t="s">
        <v>93</v>
      </c>
      <c r="F423" t="s">
        <v>78</v>
      </c>
      <c r="G423" t="s">
        <v>109</v>
      </c>
      <c r="H423" t="s">
        <v>106</v>
      </c>
      <c r="I423" t="s">
        <v>97</v>
      </c>
      <c r="J423" t="s">
        <v>125</v>
      </c>
      <c r="K423" t="s">
        <v>93</v>
      </c>
      <c r="L423" t="s">
        <v>93</v>
      </c>
      <c r="M423">
        <v>2017</v>
      </c>
      <c r="N423" t="s">
        <v>104</v>
      </c>
      <c r="O423">
        <v>2017</v>
      </c>
      <c r="P423">
        <v>211</v>
      </c>
      <c r="Q423">
        <v>195552</v>
      </c>
      <c r="R423" t="s">
        <v>165</v>
      </c>
    </row>
    <row r="424" spans="4:18" x14ac:dyDescent="0.2">
      <c r="D424" t="s">
        <v>93</v>
      </c>
      <c r="E424" t="s">
        <v>93</v>
      </c>
      <c r="F424" t="s">
        <v>94</v>
      </c>
      <c r="G424" t="s">
        <v>109</v>
      </c>
      <c r="H424" t="s">
        <v>106</v>
      </c>
      <c r="I424" t="s">
        <v>120</v>
      </c>
      <c r="J424" t="s">
        <v>126</v>
      </c>
      <c r="K424" t="s">
        <v>93</v>
      </c>
      <c r="L424" t="s">
        <v>93</v>
      </c>
      <c r="M424">
        <v>2017</v>
      </c>
      <c r="N424" t="s">
        <v>104</v>
      </c>
      <c r="O424">
        <v>2017</v>
      </c>
      <c r="P424">
        <v>212</v>
      </c>
      <c r="Q424">
        <v>48110042</v>
      </c>
      <c r="R424" t="s">
        <v>165</v>
      </c>
    </row>
    <row r="425" spans="4:18" x14ac:dyDescent="0.2">
      <c r="D425" t="s">
        <v>93</v>
      </c>
      <c r="E425" t="s">
        <v>93</v>
      </c>
      <c r="F425" t="s">
        <v>78</v>
      </c>
      <c r="G425" t="s">
        <v>109</v>
      </c>
      <c r="H425" t="s">
        <v>106</v>
      </c>
      <c r="I425" t="s">
        <v>120</v>
      </c>
      <c r="J425" t="s">
        <v>126</v>
      </c>
      <c r="K425" t="s">
        <v>93</v>
      </c>
      <c r="L425" t="s">
        <v>93</v>
      </c>
      <c r="M425">
        <v>2017</v>
      </c>
      <c r="N425" t="s">
        <v>104</v>
      </c>
      <c r="O425">
        <v>2017</v>
      </c>
      <c r="P425">
        <v>212</v>
      </c>
      <c r="Q425">
        <v>347567135</v>
      </c>
      <c r="R425" t="s">
        <v>165</v>
      </c>
    </row>
    <row r="426" spans="4:18" x14ac:dyDescent="0.2">
      <c r="D426" t="s">
        <v>93</v>
      </c>
      <c r="E426" t="s">
        <v>93</v>
      </c>
      <c r="F426" t="s">
        <v>94</v>
      </c>
      <c r="G426" t="s">
        <v>109</v>
      </c>
      <c r="H426" t="s">
        <v>96</v>
      </c>
      <c r="I426" t="s">
        <v>113</v>
      </c>
      <c r="J426" t="s">
        <v>127</v>
      </c>
      <c r="K426" t="s">
        <v>93</v>
      </c>
      <c r="L426" t="s">
        <v>93</v>
      </c>
      <c r="M426">
        <v>2017</v>
      </c>
      <c r="N426" t="s">
        <v>104</v>
      </c>
      <c r="O426">
        <v>2017</v>
      </c>
      <c r="P426">
        <v>213</v>
      </c>
      <c r="Q426">
        <v>18678</v>
      </c>
      <c r="R426" t="s">
        <v>165</v>
      </c>
    </row>
    <row r="427" spans="4:18" x14ac:dyDescent="0.2">
      <c r="D427" t="s">
        <v>93</v>
      </c>
      <c r="E427" t="s">
        <v>93</v>
      </c>
      <c r="F427" t="s">
        <v>78</v>
      </c>
      <c r="G427" t="s">
        <v>109</v>
      </c>
      <c r="H427" t="s">
        <v>96</v>
      </c>
      <c r="I427" t="s">
        <v>113</v>
      </c>
      <c r="J427" t="s">
        <v>127</v>
      </c>
      <c r="K427" t="s">
        <v>93</v>
      </c>
      <c r="L427" t="s">
        <v>93</v>
      </c>
      <c r="M427">
        <v>2017</v>
      </c>
      <c r="N427" t="s">
        <v>104</v>
      </c>
      <c r="O427">
        <v>2017</v>
      </c>
      <c r="P427">
        <v>213</v>
      </c>
      <c r="Q427">
        <v>90516</v>
      </c>
      <c r="R427" t="s">
        <v>165</v>
      </c>
    </row>
    <row r="428" spans="4:18" x14ac:dyDescent="0.2">
      <c r="D428" t="s">
        <v>93</v>
      </c>
      <c r="E428" t="s">
        <v>93</v>
      </c>
      <c r="F428" t="s">
        <v>94</v>
      </c>
      <c r="G428" t="s">
        <v>109</v>
      </c>
      <c r="H428" t="s">
        <v>129</v>
      </c>
      <c r="I428" t="s">
        <v>120</v>
      </c>
      <c r="J428" t="s">
        <v>130</v>
      </c>
      <c r="K428" t="s">
        <v>93</v>
      </c>
      <c r="L428" t="s">
        <v>93</v>
      </c>
      <c r="M428">
        <v>2017</v>
      </c>
      <c r="N428" t="s">
        <v>104</v>
      </c>
      <c r="O428">
        <v>2017</v>
      </c>
      <c r="P428">
        <v>214</v>
      </c>
      <c r="Q428">
        <v>44233325</v>
      </c>
      <c r="R428" t="s">
        <v>165</v>
      </c>
    </row>
    <row r="429" spans="4:18" x14ac:dyDescent="0.2">
      <c r="D429" t="s">
        <v>93</v>
      </c>
      <c r="E429" t="s">
        <v>93</v>
      </c>
      <c r="F429" t="s">
        <v>78</v>
      </c>
      <c r="G429" t="s">
        <v>109</v>
      </c>
      <c r="H429" t="s">
        <v>129</v>
      </c>
      <c r="I429" t="s">
        <v>120</v>
      </c>
      <c r="J429" t="s">
        <v>130</v>
      </c>
      <c r="K429" t="s">
        <v>93</v>
      </c>
      <c r="L429" t="s">
        <v>93</v>
      </c>
      <c r="M429">
        <v>2017</v>
      </c>
      <c r="N429" t="s">
        <v>104</v>
      </c>
      <c r="O429">
        <v>2017</v>
      </c>
      <c r="P429">
        <v>214</v>
      </c>
      <c r="Q429">
        <v>4783091306</v>
      </c>
      <c r="R429" t="s">
        <v>165</v>
      </c>
    </row>
    <row r="430" spans="4:18" x14ac:dyDescent="0.2">
      <c r="D430" t="s">
        <v>93</v>
      </c>
      <c r="E430" t="s">
        <v>93</v>
      </c>
      <c r="F430" t="s">
        <v>94</v>
      </c>
      <c r="G430" t="s">
        <v>109</v>
      </c>
      <c r="H430" t="s">
        <v>96</v>
      </c>
      <c r="I430" t="s">
        <v>120</v>
      </c>
      <c r="J430" t="s">
        <v>131</v>
      </c>
      <c r="K430" t="s">
        <v>93</v>
      </c>
      <c r="L430" t="s">
        <v>93</v>
      </c>
      <c r="M430">
        <v>2017</v>
      </c>
      <c r="N430" t="s">
        <v>104</v>
      </c>
      <c r="O430">
        <v>2017</v>
      </c>
      <c r="P430">
        <v>215</v>
      </c>
      <c r="Q430">
        <v>2462406</v>
      </c>
      <c r="R430" t="s">
        <v>165</v>
      </c>
    </row>
    <row r="431" spans="4:18" x14ac:dyDescent="0.2">
      <c r="D431" t="s">
        <v>93</v>
      </c>
      <c r="E431" t="s">
        <v>93</v>
      </c>
      <c r="F431" t="s">
        <v>78</v>
      </c>
      <c r="G431" t="s">
        <v>109</v>
      </c>
      <c r="H431" t="s">
        <v>96</v>
      </c>
      <c r="I431" t="s">
        <v>120</v>
      </c>
      <c r="J431" t="s">
        <v>131</v>
      </c>
      <c r="K431" t="s">
        <v>93</v>
      </c>
      <c r="L431" t="s">
        <v>93</v>
      </c>
      <c r="M431">
        <v>2017</v>
      </c>
      <c r="N431" t="s">
        <v>104</v>
      </c>
      <c r="O431">
        <v>2017</v>
      </c>
      <c r="P431">
        <v>215</v>
      </c>
      <c r="Q431">
        <v>37198684</v>
      </c>
      <c r="R431" t="s">
        <v>165</v>
      </c>
    </row>
    <row r="432" spans="4:18" x14ac:dyDescent="0.2">
      <c r="D432" t="s">
        <v>93</v>
      </c>
      <c r="E432" t="s">
        <v>93</v>
      </c>
      <c r="F432" t="s">
        <v>94</v>
      </c>
      <c r="G432" t="s">
        <v>109</v>
      </c>
      <c r="H432" t="s">
        <v>106</v>
      </c>
      <c r="I432" t="s">
        <v>133</v>
      </c>
      <c r="J432" t="s">
        <v>134</v>
      </c>
      <c r="K432" t="s">
        <v>93</v>
      </c>
      <c r="L432" t="s">
        <v>93</v>
      </c>
      <c r="M432">
        <v>2017</v>
      </c>
      <c r="N432" t="s">
        <v>104</v>
      </c>
      <c r="O432">
        <v>2017</v>
      </c>
      <c r="P432">
        <v>216</v>
      </c>
      <c r="Q432">
        <v>6123</v>
      </c>
      <c r="R432" t="s">
        <v>165</v>
      </c>
    </row>
    <row r="433" spans="4:18" x14ac:dyDescent="0.2">
      <c r="D433" t="s">
        <v>93</v>
      </c>
      <c r="E433" t="s">
        <v>93</v>
      </c>
      <c r="F433" t="s">
        <v>78</v>
      </c>
      <c r="G433" t="s">
        <v>109</v>
      </c>
      <c r="H433" t="s">
        <v>106</v>
      </c>
      <c r="I433" t="s">
        <v>133</v>
      </c>
      <c r="J433" t="s">
        <v>134</v>
      </c>
      <c r="K433" t="s">
        <v>93</v>
      </c>
      <c r="L433" t="s">
        <v>93</v>
      </c>
      <c r="M433">
        <v>2017</v>
      </c>
      <c r="N433" t="s">
        <v>104</v>
      </c>
      <c r="O433">
        <v>2017</v>
      </c>
      <c r="P433">
        <v>216</v>
      </c>
      <c r="Q433">
        <v>33100</v>
      </c>
      <c r="R433" t="s">
        <v>165</v>
      </c>
    </row>
    <row r="434" spans="4:18" x14ac:dyDescent="0.2">
      <c r="D434" t="s">
        <v>93</v>
      </c>
      <c r="E434" t="s">
        <v>93</v>
      </c>
      <c r="F434" t="s">
        <v>94</v>
      </c>
      <c r="G434" t="s">
        <v>109</v>
      </c>
      <c r="H434" t="s">
        <v>129</v>
      </c>
      <c r="I434" t="s">
        <v>120</v>
      </c>
      <c r="J434" t="s">
        <v>135</v>
      </c>
      <c r="K434" t="s">
        <v>93</v>
      </c>
      <c r="L434" t="s">
        <v>93</v>
      </c>
      <c r="M434">
        <v>2017</v>
      </c>
      <c r="N434" t="s">
        <v>104</v>
      </c>
      <c r="O434">
        <v>2017</v>
      </c>
      <c r="P434">
        <v>217</v>
      </c>
      <c r="Q434">
        <v>2819640</v>
      </c>
      <c r="R434" t="s">
        <v>165</v>
      </c>
    </row>
    <row r="435" spans="4:18" x14ac:dyDescent="0.2">
      <c r="D435" t="s">
        <v>93</v>
      </c>
      <c r="E435" t="s">
        <v>93</v>
      </c>
      <c r="F435" t="s">
        <v>78</v>
      </c>
      <c r="G435" t="s">
        <v>109</v>
      </c>
      <c r="H435" t="s">
        <v>129</v>
      </c>
      <c r="I435" t="s">
        <v>120</v>
      </c>
      <c r="J435" t="s">
        <v>135</v>
      </c>
      <c r="K435" t="s">
        <v>93</v>
      </c>
      <c r="L435" t="s">
        <v>93</v>
      </c>
      <c r="M435">
        <v>2017</v>
      </c>
      <c r="N435" t="s">
        <v>104</v>
      </c>
      <c r="O435">
        <v>2017</v>
      </c>
      <c r="P435">
        <v>217</v>
      </c>
      <c r="Q435">
        <v>104689585</v>
      </c>
      <c r="R435" t="s">
        <v>165</v>
      </c>
    </row>
    <row r="436" spans="4:18" x14ac:dyDescent="0.2">
      <c r="D436" t="s">
        <v>93</v>
      </c>
      <c r="E436" t="s">
        <v>93</v>
      </c>
      <c r="F436" t="s">
        <v>94</v>
      </c>
      <c r="G436" t="s">
        <v>109</v>
      </c>
      <c r="H436" t="s">
        <v>129</v>
      </c>
      <c r="I436" t="s">
        <v>133</v>
      </c>
      <c r="J436" t="s">
        <v>135</v>
      </c>
      <c r="K436" t="s">
        <v>93</v>
      </c>
      <c r="L436" t="s">
        <v>93</v>
      </c>
      <c r="M436">
        <v>2017</v>
      </c>
      <c r="N436" t="s">
        <v>104</v>
      </c>
      <c r="O436">
        <v>2017</v>
      </c>
      <c r="P436">
        <v>218</v>
      </c>
      <c r="Q436">
        <v>170461</v>
      </c>
      <c r="R436" t="s">
        <v>165</v>
      </c>
    </row>
    <row r="437" spans="4:18" x14ac:dyDescent="0.2">
      <c r="D437" t="s">
        <v>93</v>
      </c>
      <c r="E437" t="s">
        <v>93</v>
      </c>
      <c r="F437" t="s">
        <v>78</v>
      </c>
      <c r="G437" t="s">
        <v>109</v>
      </c>
      <c r="H437" t="s">
        <v>129</v>
      </c>
      <c r="I437" t="s">
        <v>133</v>
      </c>
      <c r="J437" t="s">
        <v>135</v>
      </c>
      <c r="K437" t="s">
        <v>93</v>
      </c>
      <c r="L437" t="s">
        <v>93</v>
      </c>
      <c r="M437">
        <v>2017</v>
      </c>
      <c r="N437" t="s">
        <v>104</v>
      </c>
      <c r="O437">
        <v>2017</v>
      </c>
      <c r="P437">
        <v>218</v>
      </c>
      <c r="Q437">
        <v>812328</v>
      </c>
      <c r="R437" t="s">
        <v>165</v>
      </c>
    </row>
    <row r="438" spans="4:18" x14ac:dyDescent="0.2">
      <c r="D438" t="s">
        <v>93</v>
      </c>
      <c r="E438" t="s">
        <v>93</v>
      </c>
      <c r="F438" t="s">
        <v>94</v>
      </c>
      <c r="G438" t="s">
        <v>109</v>
      </c>
      <c r="H438" t="s">
        <v>106</v>
      </c>
      <c r="I438" t="s">
        <v>97</v>
      </c>
      <c r="J438" t="s">
        <v>136</v>
      </c>
      <c r="K438" t="s">
        <v>93</v>
      </c>
      <c r="L438" t="s">
        <v>93</v>
      </c>
      <c r="M438">
        <v>2017</v>
      </c>
      <c r="N438" t="s">
        <v>104</v>
      </c>
      <c r="O438">
        <v>2017</v>
      </c>
      <c r="P438">
        <v>219</v>
      </c>
      <c r="Q438">
        <v>4682816</v>
      </c>
      <c r="R438" t="s">
        <v>165</v>
      </c>
    </row>
    <row r="439" spans="4:18" x14ac:dyDescent="0.2">
      <c r="D439" t="s">
        <v>93</v>
      </c>
      <c r="E439" t="s">
        <v>93</v>
      </c>
      <c r="F439" t="s">
        <v>78</v>
      </c>
      <c r="G439" t="s">
        <v>109</v>
      </c>
      <c r="H439" t="s">
        <v>106</v>
      </c>
      <c r="I439" t="s">
        <v>97</v>
      </c>
      <c r="J439" t="s">
        <v>136</v>
      </c>
      <c r="K439" t="s">
        <v>93</v>
      </c>
      <c r="L439" t="s">
        <v>93</v>
      </c>
      <c r="M439">
        <v>2017</v>
      </c>
      <c r="N439" t="s">
        <v>104</v>
      </c>
      <c r="O439">
        <v>2017</v>
      </c>
      <c r="P439">
        <v>219</v>
      </c>
      <c r="Q439">
        <v>96726520</v>
      </c>
      <c r="R439" t="s">
        <v>165</v>
      </c>
    </row>
    <row r="440" spans="4:18" x14ac:dyDescent="0.2">
      <c r="D440" t="s">
        <v>93</v>
      </c>
      <c r="E440" t="s">
        <v>93</v>
      </c>
      <c r="F440" t="s">
        <v>94</v>
      </c>
      <c r="G440" t="s">
        <v>109</v>
      </c>
      <c r="H440" t="s">
        <v>106</v>
      </c>
      <c r="I440" t="s">
        <v>107</v>
      </c>
      <c r="J440" t="s">
        <v>137</v>
      </c>
      <c r="K440" t="s">
        <v>93</v>
      </c>
      <c r="L440" t="s">
        <v>93</v>
      </c>
      <c r="M440">
        <v>2017</v>
      </c>
      <c r="N440" t="s">
        <v>104</v>
      </c>
      <c r="O440">
        <v>2017</v>
      </c>
      <c r="P440">
        <v>220</v>
      </c>
      <c r="Q440">
        <v>4071519</v>
      </c>
      <c r="R440" t="s">
        <v>165</v>
      </c>
    </row>
    <row r="441" spans="4:18" x14ac:dyDescent="0.2">
      <c r="D441" t="s">
        <v>93</v>
      </c>
      <c r="E441" t="s">
        <v>93</v>
      </c>
      <c r="F441" t="s">
        <v>78</v>
      </c>
      <c r="G441" t="s">
        <v>109</v>
      </c>
      <c r="H441" t="s">
        <v>106</v>
      </c>
      <c r="I441" t="s">
        <v>107</v>
      </c>
      <c r="J441" t="s">
        <v>137</v>
      </c>
      <c r="K441" t="s">
        <v>93</v>
      </c>
      <c r="L441" t="s">
        <v>93</v>
      </c>
      <c r="M441">
        <v>2017</v>
      </c>
      <c r="N441" t="s">
        <v>104</v>
      </c>
      <c r="O441">
        <v>2017</v>
      </c>
      <c r="P441">
        <v>220</v>
      </c>
      <c r="Q441">
        <v>9029438</v>
      </c>
      <c r="R441" t="s">
        <v>165</v>
      </c>
    </row>
    <row r="442" spans="4:18" x14ac:dyDescent="0.2">
      <c r="D442" t="s">
        <v>93</v>
      </c>
      <c r="E442" t="s">
        <v>93</v>
      </c>
      <c r="F442" t="s">
        <v>94</v>
      </c>
      <c r="G442" t="s">
        <v>109</v>
      </c>
      <c r="H442" t="s">
        <v>106</v>
      </c>
      <c r="I442" t="s">
        <v>113</v>
      </c>
      <c r="J442" t="s">
        <v>138</v>
      </c>
      <c r="K442" t="s">
        <v>93</v>
      </c>
      <c r="L442" t="s">
        <v>93</v>
      </c>
      <c r="M442">
        <v>2017</v>
      </c>
      <c r="N442" t="s">
        <v>104</v>
      </c>
      <c r="O442">
        <v>2017</v>
      </c>
      <c r="P442">
        <v>221</v>
      </c>
      <c r="Q442">
        <v>763421</v>
      </c>
      <c r="R442" t="s">
        <v>165</v>
      </c>
    </row>
    <row r="443" spans="4:18" x14ac:dyDescent="0.2">
      <c r="D443" t="s">
        <v>93</v>
      </c>
      <c r="E443" t="s">
        <v>93</v>
      </c>
      <c r="F443" t="s">
        <v>78</v>
      </c>
      <c r="G443" t="s">
        <v>109</v>
      </c>
      <c r="H443" t="s">
        <v>106</v>
      </c>
      <c r="I443" t="s">
        <v>113</v>
      </c>
      <c r="J443" t="s">
        <v>138</v>
      </c>
      <c r="K443" t="s">
        <v>93</v>
      </c>
      <c r="L443" t="s">
        <v>93</v>
      </c>
      <c r="M443">
        <v>2017</v>
      </c>
      <c r="N443" t="s">
        <v>104</v>
      </c>
      <c r="O443">
        <v>2017</v>
      </c>
      <c r="P443">
        <v>221</v>
      </c>
      <c r="Q443">
        <v>10427604</v>
      </c>
      <c r="R443" t="s">
        <v>165</v>
      </c>
    </row>
    <row r="444" spans="4:18" x14ac:dyDescent="0.2">
      <c r="D444" t="s">
        <v>93</v>
      </c>
      <c r="E444" t="s">
        <v>93</v>
      </c>
      <c r="F444" t="s">
        <v>94</v>
      </c>
      <c r="G444" t="s">
        <v>109</v>
      </c>
      <c r="H444" t="s">
        <v>106</v>
      </c>
      <c r="I444" t="s">
        <v>120</v>
      </c>
      <c r="J444" t="s">
        <v>139</v>
      </c>
      <c r="K444" t="s">
        <v>93</v>
      </c>
      <c r="L444" t="s">
        <v>93</v>
      </c>
      <c r="M444">
        <v>2017</v>
      </c>
      <c r="N444" t="s">
        <v>104</v>
      </c>
      <c r="O444">
        <v>2017</v>
      </c>
      <c r="P444">
        <v>222</v>
      </c>
      <c r="Q444">
        <v>3078645</v>
      </c>
      <c r="R444" t="s">
        <v>165</v>
      </c>
    </row>
    <row r="445" spans="4:18" x14ac:dyDescent="0.2">
      <c r="D445" t="s">
        <v>93</v>
      </c>
      <c r="E445" t="s">
        <v>93</v>
      </c>
      <c r="F445" t="s">
        <v>78</v>
      </c>
      <c r="G445" t="s">
        <v>109</v>
      </c>
      <c r="H445" t="s">
        <v>106</v>
      </c>
      <c r="I445" t="s">
        <v>120</v>
      </c>
      <c r="J445" t="s">
        <v>139</v>
      </c>
      <c r="K445" t="s">
        <v>93</v>
      </c>
      <c r="L445" t="s">
        <v>93</v>
      </c>
      <c r="M445">
        <v>2017</v>
      </c>
      <c r="N445" t="s">
        <v>104</v>
      </c>
      <c r="O445">
        <v>2017</v>
      </c>
      <c r="P445">
        <v>222</v>
      </c>
      <c r="Q445">
        <v>26488644</v>
      </c>
      <c r="R445" t="s">
        <v>165</v>
      </c>
    </row>
    <row r="446" spans="4:18" x14ac:dyDescent="0.2">
      <c r="D446" t="s">
        <v>93</v>
      </c>
      <c r="E446" t="s">
        <v>93</v>
      </c>
      <c r="F446" t="s">
        <v>94</v>
      </c>
      <c r="G446" t="s">
        <v>109</v>
      </c>
      <c r="H446" t="s">
        <v>106</v>
      </c>
      <c r="I446" t="s">
        <v>133</v>
      </c>
      <c r="J446" t="s">
        <v>140</v>
      </c>
      <c r="K446" t="s">
        <v>93</v>
      </c>
      <c r="L446" t="s">
        <v>93</v>
      </c>
      <c r="M446">
        <v>2017</v>
      </c>
      <c r="N446" t="s">
        <v>104</v>
      </c>
      <c r="O446">
        <v>2017</v>
      </c>
      <c r="P446">
        <v>223</v>
      </c>
      <c r="Q446">
        <v>167</v>
      </c>
      <c r="R446" t="s">
        <v>165</v>
      </c>
    </row>
    <row r="447" spans="4:18" x14ac:dyDescent="0.2">
      <c r="D447" t="s">
        <v>93</v>
      </c>
      <c r="E447" t="s">
        <v>93</v>
      </c>
      <c r="F447" t="s">
        <v>78</v>
      </c>
      <c r="G447" t="s">
        <v>109</v>
      </c>
      <c r="H447" t="s">
        <v>106</v>
      </c>
      <c r="I447" t="s">
        <v>133</v>
      </c>
      <c r="J447" t="s">
        <v>140</v>
      </c>
      <c r="K447" t="s">
        <v>93</v>
      </c>
      <c r="L447" t="s">
        <v>93</v>
      </c>
      <c r="M447">
        <v>2017</v>
      </c>
      <c r="N447" t="s">
        <v>104</v>
      </c>
      <c r="O447">
        <v>2017</v>
      </c>
      <c r="P447">
        <v>223</v>
      </c>
      <c r="Q447">
        <v>4912</v>
      </c>
      <c r="R447" t="s">
        <v>165</v>
      </c>
    </row>
    <row r="448" spans="4:18" x14ac:dyDescent="0.2">
      <c r="D448" t="s">
        <v>93</v>
      </c>
      <c r="E448" t="s">
        <v>93</v>
      </c>
      <c r="F448" t="s">
        <v>94</v>
      </c>
      <c r="G448" t="s">
        <v>109</v>
      </c>
      <c r="H448" t="s">
        <v>106</v>
      </c>
      <c r="I448" t="s">
        <v>120</v>
      </c>
      <c r="J448" t="s">
        <v>141</v>
      </c>
      <c r="K448" t="s">
        <v>93</v>
      </c>
      <c r="L448" t="s">
        <v>93</v>
      </c>
      <c r="M448">
        <v>2017</v>
      </c>
      <c r="N448" t="s">
        <v>104</v>
      </c>
      <c r="O448">
        <v>2017</v>
      </c>
      <c r="P448">
        <v>224</v>
      </c>
      <c r="Q448">
        <v>19567428</v>
      </c>
      <c r="R448" t="s">
        <v>165</v>
      </c>
    </row>
    <row r="449" spans="4:18" x14ac:dyDescent="0.2">
      <c r="D449" t="s">
        <v>93</v>
      </c>
      <c r="E449" t="s">
        <v>93</v>
      </c>
      <c r="F449" t="s">
        <v>78</v>
      </c>
      <c r="G449" t="s">
        <v>109</v>
      </c>
      <c r="H449" t="s">
        <v>106</v>
      </c>
      <c r="I449" t="s">
        <v>120</v>
      </c>
      <c r="J449" t="s">
        <v>141</v>
      </c>
      <c r="K449" t="s">
        <v>93</v>
      </c>
      <c r="L449" t="s">
        <v>93</v>
      </c>
      <c r="M449">
        <v>2017</v>
      </c>
      <c r="N449" t="s">
        <v>104</v>
      </c>
      <c r="O449">
        <v>2017</v>
      </c>
      <c r="P449">
        <v>224</v>
      </c>
      <c r="Q449">
        <v>132800733</v>
      </c>
      <c r="R449" t="s">
        <v>165</v>
      </c>
    </row>
    <row r="450" spans="4:18" x14ac:dyDescent="0.2">
      <c r="D450" t="s">
        <v>93</v>
      </c>
      <c r="E450" t="s">
        <v>93</v>
      </c>
      <c r="F450" t="s">
        <v>94</v>
      </c>
      <c r="G450" t="s">
        <v>109</v>
      </c>
      <c r="H450" t="s">
        <v>106</v>
      </c>
      <c r="I450" t="s">
        <v>133</v>
      </c>
      <c r="J450" t="s">
        <v>141</v>
      </c>
      <c r="K450" t="s">
        <v>93</v>
      </c>
      <c r="L450" t="s">
        <v>93</v>
      </c>
      <c r="M450">
        <v>2017</v>
      </c>
      <c r="N450" t="s">
        <v>104</v>
      </c>
      <c r="O450">
        <v>2017</v>
      </c>
      <c r="P450">
        <v>225</v>
      </c>
      <c r="Q450">
        <v>44557133</v>
      </c>
      <c r="R450" t="s">
        <v>165</v>
      </c>
    </row>
    <row r="451" spans="4:18" x14ac:dyDescent="0.2">
      <c r="D451" t="s">
        <v>93</v>
      </c>
      <c r="E451" t="s">
        <v>93</v>
      </c>
      <c r="F451" t="s">
        <v>78</v>
      </c>
      <c r="G451" t="s">
        <v>109</v>
      </c>
      <c r="H451" t="s">
        <v>106</v>
      </c>
      <c r="I451" t="s">
        <v>133</v>
      </c>
      <c r="J451" t="s">
        <v>141</v>
      </c>
      <c r="K451" t="s">
        <v>93</v>
      </c>
      <c r="L451" t="s">
        <v>93</v>
      </c>
      <c r="M451">
        <v>2017</v>
      </c>
      <c r="N451" t="s">
        <v>104</v>
      </c>
      <c r="O451">
        <v>2017</v>
      </c>
      <c r="P451">
        <v>225</v>
      </c>
      <c r="Q451">
        <v>606485422</v>
      </c>
      <c r="R451" t="s">
        <v>165</v>
      </c>
    </row>
    <row r="452" spans="4:18" x14ac:dyDescent="0.2">
      <c r="D452" t="s">
        <v>93</v>
      </c>
      <c r="E452" t="s">
        <v>93</v>
      </c>
      <c r="F452" t="s">
        <v>94</v>
      </c>
      <c r="G452" t="s">
        <v>109</v>
      </c>
      <c r="H452" t="s">
        <v>106</v>
      </c>
      <c r="I452" t="s">
        <v>107</v>
      </c>
      <c r="J452" t="s">
        <v>142</v>
      </c>
      <c r="K452" t="s">
        <v>93</v>
      </c>
      <c r="L452" t="s">
        <v>93</v>
      </c>
      <c r="M452">
        <v>2017</v>
      </c>
      <c r="N452" t="s">
        <v>104</v>
      </c>
      <c r="O452">
        <v>2017</v>
      </c>
      <c r="P452">
        <v>226</v>
      </c>
      <c r="Q452">
        <v>1082393</v>
      </c>
      <c r="R452" t="s">
        <v>165</v>
      </c>
    </row>
    <row r="453" spans="4:18" x14ac:dyDescent="0.2">
      <c r="D453" t="s">
        <v>93</v>
      </c>
      <c r="E453" t="s">
        <v>93</v>
      </c>
      <c r="F453" t="s">
        <v>78</v>
      </c>
      <c r="G453" t="s">
        <v>109</v>
      </c>
      <c r="H453" t="s">
        <v>106</v>
      </c>
      <c r="I453" t="s">
        <v>107</v>
      </c>
      <c r="J453" t="s">
        <v>142</v>
      </c>
      <c r="K453" t="s">
        <v>93</v>
      </c>
      <c r="L453" t="s">
        <v>93</v>
      </c>
      <c r="M453">
        <v>2017</v>
      </c>
      <c r="N453" t="s">
        <v>104</v>
      </c>
      <c r="O453">
        <v>2017</v>
      </c>
      <c r="P453">
        <v>226</v>
      </c>
      <c r="Q453">
        <v>9952798</v>
      </c>
      <c r="R453" t="s">
        <v>165</v>
      </c>
    </row>
    <row r="454" spans="4:18" x14ac:dyDescent="0.2">
      <c r="D454" t="s">
        <v>93</v>
      </c>
      <c r="E454" t="s">
        <v>93</v>
      </c>
      <c r="F454" t="s">
        <v>94</v>
      </c>
      <c r="G454" t="s">
        <v>109</v>
      </c>
      <c r="H454" t="s">
        <v>129</v>
      </c>
      <c r="I454" t="s">
        <v>120</v>
      </c>
      <c r="J454" t="s">
        <v>143</v>
      </c>
      <c r="K454" t="s">
        <v>93</v>
      </c>
      <c r="L454" t="s">
        <v>93</v>
      </c>
      <c r="M454">
        <v>2017</v>
      </c>
      <c r="N454" t="s">
        <v>104</v>
      </c>
      <c r="O454">
        <v>2017</v>
      </c>
      <c r="P454">
        <v>227</v>
      </c>
      <c r="Q454">
        <v>47078246</v>
      </c>
      <c r="R454" t="s">
        <v>165</v>
      </c>
    </row>
    <row r="455" spans="4:18" x14ac:dyDescent="0.2">
      <c r="D455" t="s">
        <v>93</v>
      </c>
      <c r="E455" t="s">
        <v>93</v>
      </c>
      <c r="F455" t="s">
        <v>78</v>
      </c>
      <c r="G455" t="s">
        <v>109</v>
      </c>
      <c r="H455" t="s">
        <v>129</v>
      </c>
      <c r="I455" t="s">
        <v>120</v>
      </c>
      <c r="J455" t="s">
        <v>143</v>
      </c>
      <c r="K455" t="s">
        <v>93</v>
      </c>
      <c r="L455" t="s">
        <v>93</v>
      </c>
      <c r="M455">
        <v>2017</v>
      </c>
      <c r="N455" t="s">
        <v>104</v>
      </c>
      <c r="O455">
        <v>2017</v>
      </c>
      <c r="P455">
        <v>227</v>
      </c>
      <c r="Q455">
        <v>65958406</v>
      </c>
      <c r="R455" t="s">
        <v>165</v>
      </c>
    </row>
    <row r="456" spans="4:18" x14ac:dyDescent="0.2">
      <c r="D456" t="s">
        <v>93</v>
      </c>
      <c r="E456" t="s">
        <v>93</v>
      </c>
      <c r="F456" t="s">
        <v>94</v>
      </c>
      <c r="G456" t="s">
        <v>109</v>
      </c>
      <c r="H456" t="s">
        <v>106</v>
      </c>
      <c r="I456" t="s">
        <v>120</v>
      </c>
      <c r="J456" t="s">
        <v>143</v>
      </c>
      <c r="K456" t="s">
        <v>93</v>
      </c>
      <c r="L456" t="s">
        <v>93</v>
      </c>
      <c r="M456">
        <v>2017</v>
      </c>
      <c r="N456" t="s">
        <v>104</v>
      </c>
      <c r="O456">
        <v>2017</v>
      </c>
      <c r="P456">
        <v>228</v>
      </c>
      <c r="Q456">
        <v>3201648</v>
      </c>
      <c r="R456" t="s">
        <v>165</v>
      </c>
    </row>
    <row r="457" spans="4:18" x14ac:dyDescent="0.2">
      <c r="D457" t="s">
        <v>93</v>
      </c>
      <c r="E457" t="s">
        <v>93</v>
      </c>
      <c r="F457" t="s">
        <v>78</v>
      </c>
      <c r="G457" t="s">
        <v>109</v>
      </c>
      <c r="H457" t="s">
        <v>106</v>
      </c>
      <c r="I457" t="s">
        <v>120</v>
      </c>
      <c r="J457" t="s">
        <v>143</v>
      </c>
      <c r="K457" t="s">
        <v>93</v>
      </c>
      <c r="L457" t="s">
        <v>93</v>
      </c>
      <c r="M457">
        <v>2017</v>
      </c>
      <c r="N457" t="s">
        <v>104</v>
      </c>
      <c r="O457">
        <v>2017</v>
      </c>
      <c r="P457">
        <v>228</v>
      </c>
      <c r="Q457">
        <v>175697125</v>
      </c>
      <c r="R457" t="s">
        <v>165</v>
      </c>
    </row>
    <row r="458" spans="4:18" x14ac:dyDescent="0.2">
      <c r="D458" t="s">
        <v>93</v>
      </c>
      <c r="E458" t="s">
        <v>93</v>
      </c>
      <c r="F458" t="s">
        <v>94</v>
      </c>
      <c r="G458" t="s">
        <v>109</v>
      </c>
      <c r="H458" t="s">
        <v>106</v>
      </c>
      <c r="I458" t="s">
        <v>107</v>
      </c>
      <c r="J458" t="s">
        <v>144</v>
      </c>
      <c r="K458" t="s">
        <v>93</v>
      </c>
      <c r="L458" t="s">
        <v>93</v>
      </c>
      <c r="M458">
        <v>2017</v>
      </c>
      <c r="N458" t="s">
        <v>104</v>
      </c>
      <c r="O458">
        <v>2017</v>
      </c>
      <c r="P458">
        <v>229</v>
      </c>
      <c r="Q458">
        <v>178366</v>
      </c>
      <c r="R458" t="s">
        <v>165</v>
      </c>
    </row>
    <row r="459" spans="4:18" x14ac:dyDescent="0.2">
      <c r="D459" t="s">
        <v>93</v>
      </c>
      <c r="E459" t="s">
        <v>93</v>
      </c>
      <c r="F459" t="s">
        <v>78</v>
      </c>
      <c r="G459" t="s">
        <v>109</v>
      </c>
      <c r="H459" t="s">
        <v>106</v>
      </c>
      <c r="I459" t="s">
        <v>107</v>
      </c>
      <c r="J459" t="s">
        <v>144</v>
      </c>
      <c r="K459" t="s">
        <v>93</v>
      </c>
      <c r="L459" t="s">
        <v>93</v>
      </c>
      <c r="M459">
        <v>2017</v>
      </c>
      <c r="N459" t="s">
        <v>104</v>
      </c>
      <c r="O459">
        <v>2017</v>
      </c>
      <c r="P459">
        <v>229</v>
      </c>
      <c r="Q459">
        <v>2387582</v>
      </c>
      <c r="R459" t="s">
        <v>165</v>
      </c>
    </row>
    <row r="460" spans="4:18" x14ac:dyDescent="0.2">
      <c r="D460" t="s">
        <v>93</v>
      </c>
      <c r="E460" t="s">
        <v>93</v>
      </c>
      <c r="F460" t="s">
        <v>94</v>
      </c>
      <c r="G460" t="s">
        <v>109</v>
      </c>
      <c r="H460" t="s">
        <v>106</v>
      </c>
      <c r="I460" t="s">
        <v>107</v>
      </c>
      <c r="J460" t="s">
        <v>147</v>
      </c>
      <c r="K460" t="s">
        <v>93</v>
      </c>
      <c r="L460" t="s">
        <v>93</v>
      </c>
      <c r="M460">
        <v>2017</v>
      </c>
      <c r="N460" t="s">
        <v>104</v>
      </c>
      <c r="O460">
        <v>2017</v>
      </c>
      <c r="P460">
        <v>230</v>
      </c>
      <c r="Q460">
        <v>394</v>
      </c>
      <c r="R460" t="s">
        <v>165</v>
      </c>
    </row>
    <row r="461" spans="4:18" x14ac:dyDescent="0.2">
      <c r="D461" t="s">
        <v>93</v>
      </c>
      <c r="E461" t="s">
        <v>93</v>
      </c>
      <c r="F461" t="s">
        <v>78</v>
      </c>
      <c r="G461" t="s">
        <v>109</v>
      </c>
      <c r="H461" t="s">
        <v>106</v>
      </c>
      <c r="I461" t="s">
        <v>107</v>
      </c>
      <c r="J461" t="s">
        <v>147</v>
      </c>
      <c r="K461" t="s">
        <v>93</v>
      </c>
      <c r="L461" t="s">
        <v>93</v>
      </c>
      <c r="M461">
        <v>2017</v>
      </c>
      <c r="N461" t="s">
        <v>104</v>
      </c>
      <c r="O461">
        <v>2017</v>
      </c>
      <c r="P461">
        <v>230</v>
      </c>
      <c r="Q461">
        <v>7411</v>
      </c>
      <c r="R461" t="s">
        <v>165</v>
      </c>
    </row>
    <row r="462" spans="4:18" x14ac:dyDescent="0.2">
      <c r="D462" t="s">
        <v>93</v>
      </c>
      <c r="E462" t="s">
        <v>93</v>
      </c>
      <c r="F462" t="s">
        <v>94</v>
      </c>
      <c r="G462" t="s">
        <v>109</v>
      </c>
      <c r="H462" t="s">
        <v>129</v>
      </c>
      <c r="I462" t="s">
        <v>97</v>
      </c>
      <c r="J462" t="s">
        <v>151</v>
      </c>
      <c r="K462" t="s">
        <v>93</v>
      </c>
      <c r="L462" t="s">
        <v>93</v>
      </c>
      <c r="M462">
        <v>2017</v>
      </c>
      <c r="N462" t="s">
        <v>104</v>
      </c>
      <c r="O462">
        <v>2017</v>
      </c>
      <c r="P462">
        <v>231</v>
      </c>
      <c r="Q462">
        <v>144458</v>
      </c>
      <c r="R462" t="s">
        <v>165</v>
      </c>
    </row>
    <row r="463" spans="4:18" x14ac:dyDescent="0.2">
      <c r="D463" t="s">
        <v>93</v>
      </c>
      <c r="E463" t="s">
        <v>93</v>
      </c>
      <c r="F463" t="s">
        <v>78</v>
      </c>
      <c r="G463" t="s">
        <v>109</v>
      </c>
      <c r="H463" t="s">
        <v>129</v>
      </c>
      <c r="I463" t="s">
        <v>97</v>
      </c>
      <c r="J463" t="s">
        <v>151</v>
      </c>
      <c r="K463" t="s">
        <v>93</v>
      </c>
      <c r="L463" t="s">
        <v>93</v>
      </c>
      <c r="M463">
        <v>2017</v>
      </c>
      <c r="N463" t="s">
        <v>104</v>
      </c>
      <c r="O463">
        <v>2017</v>
      </c>
      <c r="P463">
        <v>231</v>
      </c>
      <c r="Q463">
        <v>5317946</v>
      </c>
      <c r="R463" t="s">
        <v>165</v>
      </c>
    </row>
    <row r="464" spans="4:18" x14ac:dyDescent="0.2">
      <c r="D464" t="s">
        <v>93</v>
      </c>
      <c r="E464" t="s">
        <v>93</v>
      </c>
      <c r="F464" t="s">
        <v>94</v>
      </c>
      <c r="G464" t="s">
        <v>109</v>
      </c>
      <c r="H464" t="s">
        <v>106</v>
      </c>
      <c r="I464" t="s">
        <v>97</v>
      </c>
      <c r="J464" t="s">
        <v>152</v>
      </c>
      <c r="K464" t="s">
        <v>93</v>
      </c>
      <c r="L464" t="s">
        <v>93</v>
      </c>
      <c r="M464">
        <v>2017</v>
      </c>
      <c r="N464" t="s">
        <v>104</v>
      </c>
      <c r="O464">
        <v>2017</v>
      </c>
      <c r="P464">
        <v>232</v>
      </c>
      <c r="Q464">
        <v>1278478</v>
      </c>
      <c r="R464" t="s">
        <v>165</v>
      </c>
    </row>
    <row r="465" spans="4:18" x14ac:dyDescent="0.2">
      <c r="D465" t="s">
        <v>93</v>
      </c>
      <c r="E465" t="s">
        <v>93</v>
      </c>
      <c r="F465" t="s">
        <v>78</v>
      </c>
      <c r="G465" t="s">
        <v>109</v>
      </c>
      <c r="H465" t="s">
        <v>106</v>
      </c>
      <c r="I465" t="s">
        <v>97</v>
      </c>
      <c r="J465" t="s">
        <v>152</v>
      </c>
      <c r="K465" t="s">
        <v>93</v>
      </c>
      <c r="L465" t="s">
        <v>93</v>
      </c>
      <c r="M465">
        <v>2017</v>
      </c>
      <c r="N465" t="s">
        <v>104</v>
      </c>
      <c r="O465">
        <v>2017</v>
      </c>
      <c r="P465">
        <v>232</v>
      </c>
      <c r="Q465">
        <v>81119753</v>
      </c>
      <c r="R465" t="s">
        <v>165</v>
      </c>
    </row>
    <row r="466" spans="4:18" x14ac:dyDescent="0.2">
      <c r="D466" t="s">
        <v>93</v>
      </c>
      <c r="E466" t="s">
        <v>93</v>
      </c>
      <c r="F466" t="s">
        <v>94</v>
      </c>
      <c r="G466" t="s">
        <v>109</v>
      </c>
      <c r="H466" t="s">
        <v>106</v>
      </c>
      <c r="I466" t="s">
        <v>107</v>
      </c>
      <c r="J466" t="s">
        <v>153</v>
      </c>
      <c r="K466" t="s">
        <v>93</v>
      </c>
      <c r="L466" t="s">
        <v>93</v>
      </c>
      <c r="M466">
        <v>2017</v>
      </c>
      <c r="N466" t="s">
        <v>104</v>
      </c>
      <c r="O466">
        <v>2017</v>
      </c>
      <c r="P466">
        <v>233</v>
      </c>
      <c r="Q466">
        <v>613</v>
      </c>
      <c r="R466" t="s">
        <v>165</v>
      </c>
    </row>
    <row r="467" spans="4:18" x14ac:dyDescent="0.2">
      <c r="D467" t="s">
        <v>93</v>
      </c>
      <c r="E467" t="s">
        <v>93</v>
      </c>
      <c r="F467" t="s">
        <v>78</v>
      </c>
      <c r="G467" t="s">
        <v>109</v>
      </c>
      <c r="H467" t="s">
        <v>106</v>
      </c>
      <c r="I467" t="s">
        <v>107</v>
      </c>
      <c r="J467" t="s">
        <v>153</v>
      </c>
      <c r="K467" t="s">
        <v>93</v>
      </c>
      <c r="L467" t="s">
        <v>93</v>
      </c>
      <c r="M467">
        <v>2017</v>
      </c>
      <c r="N467" t="s">
        <v>104</v>
      </c>
      <c r="O467">
        <v>2017</v>
      </c>
      <c r="P467">
        <v>233</v>
      </c>
      <c r="Q467">
        <v>3132</v>
      </c>
      <c r="R467" t="s">
        <v>165</v>
      </c>
    </row>
    <row r="468" spans="4:18" x14ac:dyDescent="0.2">
      <c r="D468" t="s">
        <v>93</v>
      </c>
      <c r="E468" t="s">
        <v>93</v>
      </c>
      <c r="F468" t="s">
        <v>94</v>
      </c>
      <c r="G468" t="s">
        <v>109</v>
      </c>
      <c r="H468" t="s">
        <v>106</v>
      </c>
      <c r="I468" t="s">
        <v>107</v>
      </c>
      <c r="J468" t="s">
        <v>154</v>
      </c>
      <c r="K468" t="s">
        <v>93</v>
      </c>
      <c r="L468" t="s">
        <v>93</v>
      </c>
      <c r="M468">
        <v>2017</v>
      </c>
      <c r="N468" t="s">
        <v>104</v>
      </c>
      <c r="O468">
        <v>2017</v>
      </c>
      <c r="P468">
        <v>234</v>
      </c>
      <c r="Q468">
        <v>13029966</v>
      </c>
      <c r="R468" t="s">
        <v>165</v>
      </c>
    </row>
    <row r="469" spans="4:18" x14ac:dyDescent="0.2">
      <c r="D469" t="s">
        <v>93</v>
      </c>
      <c r="E469" t="s">
        <v>93</v>
      </c>
      <c r="F469" t="s">
        <v>78</v>
      </c>
      <c r="G469" t="s">
        <v>109</v>
      </c>
      <c r="H469" t="s">
        <v>106</v>
      </c>
      <c r="I469" t="s">
        <v>107</v>
      </c>
      <c r="J469" t="s">
        <v>154</v>
      </c>
      <c r="K469" t="s">
        <v>93</v>
      </c>
      <c r="L469" t="s">
        <v>93</v>
      </c>
      <c r="M469">
        <v>2017</v>
      </c>
      <c r="N469" t="s">
        <v>104</v>
      </c>
      <c r="O469">
        <v>2017</v>
      </c>
      <c r="P469">
        <v>234</v>
      </c>
      <c r="Q469">
        <v>65713480</v>
      </c>
      <c r="R469" t="s">
        <v>165</v>
      </c>
    </row>
    <row r="470" spans="4:18" x14ac:dyDescent="0.2">
      <c r="D470" t="s">
        <v>93</v>
      </c>
      <c r="E470" t="s">
        <v>93</v>
      </c>
      <c r="F470" t="s">
        <v>94</v>
      </c>
      <c r="G470" t="s">
        <v>109</v>
      </c>
      <c r="H470" t="s">
        <v>106</v>
      </c>
      <c r="I470" t="s">
        <v>133</v>
      </c>
      <c r="J470" t="s">
        <v>158</v>
      </c>
      <c r="K470" t="s">
        <v>93</v>
      </c>
      <c r="L470" t="s">
        <v>93</v>
      </c>
      <c r="M470">
        <v>2017</v>
      </c>
      <c r="N470" t="s">
        <v>104</v>
      </c>
      <c r="O470">
        <v>2017</v>
      </c>
      <c r="P470">
        <v>235</v>
      </c>
      <c r="Q470">
        <v>43167</v>
      </c>
      <c r="R470" t="s">
        <v>165</v>
      </c>
    </row>
    <row r="471" spans="4:18" x14ac:dyDescent="0.2">
      <c r="D471" t="s">
        <v>93</v>
      </c>
      <c r="E471" t="s">
        <v>93</v>
      </c>
      <c r="F471" t="s">
        <v>78</v>
      </c>
      <c r="G471" t="s">
        <v>109</v>
      </c>
      <c r="H471" t="s">
        <v>106</v>
      </c>
      <c r="I471" t="s">
        <v>133</v>
      </c>
      <c r="J471" t="s">
        <v>158</v>
      </c>
      <c r="K471" t="s">
        <v>93</v>
      </c>
      <c r="L471" t="s">
        <v>93</v>
      </c>
      <c r="M471">
        <v>2017</v>
      </c>
      <c r="N471" t="s">
        <v>104</v>
      </c>
      <c r="O471">
        <v>2017</v>
      </c>
      <c r="P471">
        <v>235</v>
      </c>
      <c r="Q471">
        <v>8034464</v>
      </c>
      <c r="R471" t="s">
        <v>165</v>
      </c>
    </row>
    <row r="472" spans="4:18" x14ac:dyDescent="0.2">
      <c r="D472" t="s">
        <v>93</v>
      </c>
      <c r="E472" t="s">
        <v>93</v>
      </c>
      <c r="F472" t="s">
        <v>94</v>
      </c>
      <c r="G472" t="s">
        <v>111</v>
      </c>
      <c r="H472" t="s">
        <v>106</v>
      </c>
      <c r="I472" t="s">
        <v>113</v>
      </c>
      <c r="J472" t="s">
        <v>124</v>
      </c>
      <c r="K472" t="s">
        <v>93</v>
      </c>
      <c r="L472" t="s">
        <v>93</v>
      </c>
      <c r="M472">
        <v>2017</v>
      </c>
      <c r="N472" t="s">
        <v>104</v>
      </c>
      <c r="O472">
        <v>2017</v>
      </c>
      <c r="P472">
        <v>236</v>
      </c>
      <c r="Q472">
        <v>1053</v>
      </c>
      <c r="R472" t="s">
        <v>165</v>
      </c>
    </row>
    <row r="473" spans="4:18" x14ac:dyDescent="0.2">
      <c r="D473" t="s">
        <v>93</v>
      </c>
      <c r="E473" t="s">
        <v>93</v>
      </c>
      <c r="F473" t="s">
        <v>78</v>
      </c>
      <c r="G473" t="s">
        <v>111</v>
      </c>
      <c r="H473" t="s">
        <v>106</v>
      </c>
      <c r="I473" t="s">
        <v>113</v>
      </c>
      <c r="J473" t="s">
        <v>124</v>
      </c>
      <c r="K473" t="s">
        <v>93</v>
      </c>
      <c r="L473" t="s">
        <v>93</v>
      </c>
      <c r="M473">
        <v>2017</v>
      </c>
      <c r="N473" t="s">
        <v>104</v>
      </c>
      <c r="O473">
        <v>2017</v>
      </c>
      <c r="P473">
        <v>236</v>
      </c>
      <c r="Q473">
        <v>6821</v>
      </c>
      <c r="R473" t="s">
        <v>165</v>
      </c>
    </row>
    <row r="474" spans="4:18" x14ac:dyDescent="0.2">
      <c r="D474" t="s">
        <v>93</v>
      </c>
      <c r="E474" t="s">
        <v>93</v>
      </c>
      <c r="F474" t="s">
        <v>94</v>
      </c>
      <c r="G474" t="s">
        <v>111</v>
      </c>
      <c r="H474" t="s">
        <v>129</v>
      </c>
      <c r="I474" t="s">
        <v>97</v>
      </c>
      <c r="J474" t="s">
        <v>151</v>
      </c>
      <c r="K474" t="s">
        <v>93</v>
      </c>
      <c r="L474" t="s">
        <v>93</v>
      </c>
      <c r="M474">
        <v>2017</v>
      </c>
      <c r="N474" t="s">
        <v>104</v>
      </c>
      <c r="O474">
        <v>2017</v>
      </c>
      <c r="P474">
        <v>237</v>
      </c>
      <c r="Q474">
        <v>12090</v>
      </c>
      <c r="R474" t="s">
        <v>165</v>
      </c>
    </row>
    <row r="475" spans="4:18" x14ac:dyDescent="0.2">
      <c r="D475" t="s">
        <v>93</v>
      </c>
      <c r="E475" t="s">
        <v>93</v>
      </c>
      <c r="F475" t="s">
        <v>78</v>
      </c>
      <c r="G475" t="s">
        <v>111</v>
      </c>
      <c r="H475" t="s">
        <v>129</v>
      </c>
      <c r="I475" t="s">
        <v>97</v>
      </c>
      <c r="J475" t="s">
        <v>151</v>
      </c>
      <c r="K475" t="s">
        <v>93</v>
      </c>
      <c r="L475" t="s">
        <v>93</v>
      </c>
      <c r="M475">
        <v>2017</v>
      </c>
      <c r="N475" t="s">
        <v>104</v>
      </c>
      <c r="O475">
        <v>2017</v>
      </c>
      <c r="P475">
        <v>237</v>
      </c>
      <c r="Q475">
        <v>14431</v>
      </c>
      <c r="R475" t="s">
        <v>165</v>
      </c>
    </row>
    <row r="476" spans="4:18" x14ac:dyDescent="0.2">
      <c r="D476" t="s">
        <v>93</v>
      </c>
      <c r="E476" t="s">
        <v>93</v>
      </c>
      <c r="F476" t="s">
        <v>94</v>
      </c>
      <c r="G476" t="s">
        <v>112</v>
      </c>
      <c r="H476" t="s">
        <v>96</v>
      </c>
      <c r="I476" t="s">
        <v>97</v>
      </c>
      <c r="J476" t="s">
        <v>98</v>
      </c>
      <c r="K476" t="s">
        <v>93</v>
      </c>
      <c r="L476" t="s">
        <v>93</v>
      </c>
      <c r="M476">
        <v>2017</v>
      </c>
      <c r="N476" t="s">
        <v>104</v>
      </c>
      <c r="O476">
        <v>2017</v>
      </c>
      <c r="P476">
        <v>238</v>
      </c>
      <c r="Q476">
        <v>6000</v>
      </c>
      <c r="R476" t="s">
        <v>165</v>
      </c>
    </row>
    <row r="477" spans="4:18" x14ac:dyDescent="0.2">
      <c r="D477" t="s">
        <v>93</v>
      </c>
      <c r="E477" t="s">
        <v>93</v>
      </c>
      <c r="F477" t="s">
        <v>78</v>
      </c>
      <c r="G477" t="s">
        <v>112</v>
      </c>
      <c r="H477" t="s">
        <v>96</v>
      </c>
      <c r="I477" t="s">
        <v>97</v>
      </c>
      <c r="J477" t="s">
        <v>98</v>
      </c>
      <c r="K477" t="s">
        <v>93</v>
      </c>
      <c r="L477" t="s">
        <v>93</v>
      </c>
      <c r="M477">
        <v>2017</v>
      </c>
      <c r="N477" t="s">
        <v>104</v>
      </c>
      <c r="O477">
        <v>2017</v>
      </c>
      <c r="P477">
        <v>238</v>
      </c>
      <c r="Q477">
        <v>19292</v>
      </c>
      <c r="R477" t="s">
        <v>165</v>
      </c>
    </row>
    <row r="478" spans="4:18" x14ac:dyDescent="0.2">
      <c r="D478" t="s">
        <v>93</v>
      </c>
      <c r="E478" t="s">
        <v>93</v>
      </c>
      <c r="F478" t="s">
        <v>94</v>
      </c>
      <c r="G478" t="s">
        <v>112</v>
      </c>
      <c r="H478" t="s">
        <v>106</v>
      </c>
      <c r="I478" t="s">
        <v>113</v>
      </c>
      <c r="J478" t="s">
        <v>122</v>
      </c>
      <c r="K478" t="s">
        <v>93</v>
      </c>
      <c r="L478" t="s">
        <v>93</v>
      </c>
      <c r="M478">
        <v>2017</v>
      </c>
      <c r="N478" t="s">
        <v>104</v>
      </c>
      <c r="O478">
        <v>2017</v>
      </c>
      <c r="P478">
        <v>239</v>
      </c>
      <c r="Q478">
        <v>38473</v>
      </c>
      <c r="R478" t="s">
        <v>165</v>
      </c>
    </row>
    <row r="479" spans="4:18" x14ac:dyDescent="0.2">
      <c r="D479" t="s">
        <v>93</v>
      </c>
      <c r="E479" t="s">
        <v>93</v>
      </c>
      <c r="F479" t="s">
        <v>78</v>
      </c>
      <c r="G479" t="s">
        <v>112</v>
      </c>
      <c r="H479" t="s">
        <v>106</v>
      </c>
      <c r="I479" t="s">
        <v>113</v>
      </c>
      <c r="J479" t="s">
        <v>122</v>
      </c>
      <c r="K479" t="s">
        <v>93</v>
      </c>
      <c r="L479" t="s">
        <v>93</v>
      </c>
      <c r="M479">
        <v>2017</v>
      </c>
      <c r="N479" t="s">
        <v>104</v>
      </c>
      <c r="O479">
        <v>2017</v>
      </c>
      <c r="P479">
        <v>239</v>
      </c>
      <c r="Q479">
        <v>975867</v>
      </c>
      <c r="R479" t="s">
        <v>165</v>
      </c>
    </row>
    <row r="480" spans="4:18" x14ac:dyDescent="0.2">
      <c r="D480" t="s">
        <v>93</v>
      </c>
      <c r="E480" t="s">
        <v>93</v>
      </c>
      <c r="F480" t="s">
        <v>94</v>
      </c>
      <c r="G480" t="s">
        <v>112</v>
      </c>
      <c r="H480" t="s">
        <v>106</v>
      </c>
      <c r="I480" t="s">
        <v>113</v>
      </c>
      <c r="J480" t="s">
        <v>124</v>
      </c>
      <c r="K480" t="s">
        <v>93</v>
      </c>
      <c r="L480" t="s">
        <v>93</v>
      </c>
      <c r="M480">
        <v>2017</v>
      </c>
      <c r="N480" t="s">
        <v>104</v>
      </c>
      <c r="O480">
        <v>2017</v>
      </c>
      <c r="P480">
        <v>240</v>
      </c>
      <c r="Q480">
        <v>15</v>
      </c>
      <c r="R480" t="s">
        <v>165</v>
      </c>
    </row>
    <row r="481" spans="4:18" x14ac:dyDescent="0.2">
      <c r="D481" t="s">
        <v>93</v>
      </c>
      <c r="E481" t="s">
        <v>93</v>
      </c>
      <c r="F481" t="s">
        <v>78</v>
      </c>
      <c r="G481" t="s">
        <v>112</v>
      </c>
      <c r="H481" t="s">
        <v>106</v>
      </c>
      <c r="I481" t="s">
        <v>113</v>
      </c>
      <c r="J481" t="s">
        <v>124</v>
      </c>
      <c r="K481" t="s">
        <v>93</v>
      </c>
      <c r="L481" t="s">
        <v>93</v>
      </c>
      <c r="M481">
        <v>2017</v>
      </c>
      <c r="N481" t="s">
        <v>104</v>
      </c>
      <c r="O481">
        <v>2017</v>
      </c>
      <c r="P481">
        <v>240</v>
      </c>
      <c r="Q481">
        <v>3120</v>
      </c>
      <c r="R481" t="s">
        <v>165</v>
      </c>
    </row>
    <row r="482" spans="4:18" x14ac:dyDescent="0.2">
      <c r="D482" t="s">
        <v>93</v>
      </c>
      <c r="E482" t="s">
        <v>93</v>
      </c>
      <c r="F482" t="s">
        <v>94</v>
      </c>
      <c r="G482" t="s">
        <v>112</v>
      </c>
      <c r="H482" t="s">
        <v>106</v>
      </c>
      <c r="I482" t="s">
        <v>120</v>
      </c>
      <c r="J482" t="s">
        <v>126</v>
      </c>
      <c r="K482" t="s">
        <v>93</v>
      </c>
      <c r="L482" t="s">
        <v>93</v>
      </c>
      <c r="M482">
        <v>2017</v>
      </c>
      <c r="N482" t="s">
        <v>104</v>
      </c>
      <c r="O482">
        <v>2017</v>
      </c>
      <c r="P482">
        <v>241</v>
      </c>
      <c r="Q482">
        <v>6136</v>
      </c>
      <c r="R482" t="s">
        <v>165</v>
      </c>
    </row>
    <row r="483" spans="4:18" x14ac:dyDescent="0.2">
      <c r="D483" t="s">
        <v>93</v>
      </c>
      <c r="E483" t="s">
        <v>93</v>
      </c>
      <c r="F483" t="s">
        <v>78</v>
      </c>
      <c r="G483" t="s">
        <v>112</v>
      </c>
      <c r="H483" t="s">
        <v>106</v>
      </c>
      <c r="I483" t="s">
        <v>120</v>
      </c>
      <c r="J483" t="s">
        <v>126</v>
      </c>
      <c r="K483" t="s">
        <v>93</v>
      </c>
      <c r="L483" t="s">
        <v>93</v>
      </c>
      <c r="M483">
        <v>2017</v>
      </c>
      <c r="N483" t="s">
        <v>104</v>
      </c>
      <c r="O483">
        <v>2017</v>
      </c>
      <c r="P483">
        <v>241</v>
      </c>
      <c r="Q483">
        <v>490535</v>
      </c>
      <c r="R483" t="s">
        <v>165</v>
      </c>
    </row>
    <row r="484" spans="4:18" x14ac:dyDescent="0.2">
      <c r="D484" t="s">
        <v>93</v>
      </c>
      <c r="E484" t="s">
        <v>93</v>
      </c>
      <c r="F484" t="s">
        <v>94</v>
      </c>
      <c r="G484" t="s">
        <v>112</v>
      </c>
      <c r="H484" t="s">
        <v>96</v>
      </c>
      <c r="I484" t="s">
        <v>113</v>
      </c>
      <c r="J484" t="s">
        <v>127</v>
      </c>
      <c r="K484" t="s">
        <v>93</v>
      </c>
      <c r="L484" t="s">
        <v>93</v>
      </c>
      <c r="M484">
        <v>2017</v>
      </c>
      <c r="N484" t="s">
        <v>104</v>
      </c>
      <c r="O484">
        <v>2017</v>
      </c>
      <c r="P484">
        <v>242</v>
      </c>
      <c r="Q484">
        <v>16</v>
      </c>
      <c r="R484" t="s">
        <v>165</v>
      </c>
    </row>
    <row r="485" spans="4:18" x14ac:dyDescent="0.2">
      <c r="D485" t="s">
        <v>93</v>
      </c>
      <c r="E485" t="s">
        <v>93</v>
      </c>
      <c r="F485" t="s">
        <v>78</v>
      </c>
      <c r="G485" t="s">
        <v>112</v>
      </c>
      <c r="H485" t="s">
        <v>96</v>
      </c>
      <c r="I485" t="s">
        <v>113</v>
      </c>
      <c r="J485" t="s">
        <v>127</v>
      </c>
      <c r="K485" t="s">
        <v>93</v>
      </c>
      <c r="L485" t="s">
        <v>93</v>
      </c>
      <c r="M485">
        <v>2017</v>
      </c>
      <c r="N485" t="s">
        <v>104</v>
      </c>
      <c r="O485">
        <v>2017</v>
      </c>
      <c r="P485">
        <v>242</v>
      </c>
      <c r="Q485">
        <v>4004</v>
      </c>
      <c r="R485" t="s">
        <v>165</v>
      </c>
    </row>
    <row r="486" spans="4:18" x14ac:dyDescent="0.2">
      <c r="D486" t="s">
        <v>93</v>
      </c>
      <c r="E486" t="s">
        <v>93</v>
      </c>
      <c r="F486" t="s">
        <v>94</v>
      </c>
      <c r="G486" t="s">
        <v>112</v>
      </c>
      <c r="H486" t="s">
        <v>106</v>
      </c>
      <c r="I486" t="s">
        <v>113</v>
      </c>
      <c r="J486" t="s">
        <v>127</v>
      </c>
      <c r="K486" t="s">
        <v>93</v>
      </c>
      <c r="L486" t="s">
        <v>93</v>
      </c>
      <c r="M486">
        <v>2017</v>
      </c>
      <c r="N486" t="s">
        <v>104</v>
      </c>
      <c r="O486">
        <v>2017</v>
      </c>
      <c r="P486">
        <v>243</v>
      </c>
      <c r="Q486">
        <v>4816</v>
      </c>
      <c r="R486" t="s">
        <v>165</v>
      </c>
    </row>
    <row r="487" spans="4:18" x14ac:dyDescent="0.2">
      <c r="D487" t="s">
        <v>93</v>
      </c>
      <c r="E487" t="s">
        <v>93</v>
      </c>
      <c r="F487" t="s">
        <v>78</v>
      </c>
      <c r="G487" t="s">
        <v>112</v>
      </c>
      <c r="H487" t="s">
        <v>106</v>
      </c>
      <c r="I487" t="s">
        <v>113</v>
      </c>
      <c r="J487" t="s">
        <v>127</v>
      </c>
      <c r="K487" t="s">
        <v>93</v>
      </c>
      <c r="L487" t="s">
        <v>93</v>
      </c>
      <c r="M487">
        <v>2017</v>
      </c>
      <c r="N487" t="s">
        <v>104</v>
      </c>
      <c r="O487">
        <v>2017</v>
      </c>
      <c r="P487">
        <v>243</v>
      </c>
      <c r="Q487">
        <v>296510</v>
      </c>
      <c r="R487" t="s">
        <v>165</v>
      </c>
    </row>
    <row r="488" spans="4:18" x14ac:dyDescent="0.2">
      <c r="D488" t="s">
        <v>93</v>
      </c>
      <c r="E488" t="s">
        <v>93</v>
      </c>
      <c r="F488" t="s">
        <v>94</v>
      </c>
      <c r="G488" t="s">
        <v>112</v>
      </c>
      <c r="H488" t="s">
        <v>129</v>
      </c>
      <c r="I488" t="s">
        <v>120</v>
      </c>
      <c r="J488" t="s">
        <v>130</v>
      </c>
      <c r="K488" t="s">
        <v>93</v>
      </c>
      <c r="L488" t="s">
        <v>93</v>
      </c>
      <c r="M488">
        <v>2017</v>
      </c>
      <c r="N488" t="s">
        <v>104</v>
      </c>
      <c r="O488">
        <v>2017</v>
      </c>
      <c r="P488">
        <v>244</v>
      </c>
      <c r="Q488">
        <v>119857178</v>
      </c>
      <c r="R488" t="s">
        <v>165</v>
      </c>
    </row>
    <row r="489" spans="4:18" x14ac:dyDescent="0.2">
      <c r="D489" t="s">
        <v>93</v>
      </c>
      <c r="E489" t="s">
        <v>93</v>
      </c>
      <c r="F489" t="s">
        <v>78</v>
      </c>
      <c r="G489" t="s">
        <v>112</v>
      </c>
      <c r="H489" t="s">
        <v>129</v>
      </c>
      <c r="I489" t="s">
        <v>120</v>
      </c>
      <c r="J489" t="s">
        <v>130</v>
      </c>
      <c r="K489" t="s">
        <v>93</v>
      </c>
      <c r="L489" t="s">
        <v>93</v>
      </c>
      <c r="M489">
        <v>2017</v>
      </c>
      <c r="N489" t="s">
        <v>104</v>
      </c>
      <c r="O489">
        <v>2017</v>
      </c>
      <c r="P489">
        <v>244</v>
      </c>
      <c r="Q489">
        <v>386792964</v>
      </c>
      <c r="R489" t="s">
        <v>165</v>
      </c>
    </row>
    <row r="490" spans="4:18" x14ac:dyDescent="0.2">
      <c r="D490" t="s">
        <v>93</v>
      </c>
      <c r="E490" t="s">
        <v>93</v>
      </c>
      <c r="F490" t="s">
        <v>94</v>
      </c>
      <c r="G490" t="s">
        <v>112</v>
      </c>
      <c r="H490" t="s">
        <v>129</v>
      </c>
      <c r="I490" t="s">
        <v>120</v>
      </c>
      <c r="J490" t="s">
        <v>131</v>
      </c>
      <c r="K490" t="s">
        <v>93</v>
      </c>
      <c r="L490" t="s">
        <v>93</v>
      </c>
      <c r="M490">
        <v>2017</v>
      </c>
      <c r="N490" t="s">
        <v>104</v>
      </c>
      <c r="O490">
        <v>2017</v>
      </c>
      <c r="P490">
        <v>245</v>
      </c>
      <c r="Q490">
        <v>2</v>
      </c>
      <c r="R490" t="s">
        <v>165</v>
      </c>
    </row>
    <row r="491" spans="4:18" x14ac:dyDescent="0.2">
      <c r="D491" t="s">
        <v>93</v>
      </c>
      <c r="E491" t="s">
        <v>93</v>
      </c>
      <c r="F491" t="s">
        <v>78</v>
      </c>
      <c r="G491" t="s">
        <v>112</v>
      </c>
      <c r="H491" t="s">
        <v>129</v>
      </c>
      <c r="I491" t="s">
        <v>120</v>
      </c>
      <c r="J491" t="s">
        <v>131</v>
      </c>
      <c r="K491" t="s">
        <v>93</v>
      </c>
      <c r="L491" t="s">
        <v>93</v>
      </c>
      <c r="M491">
        <v>2017</v>
      </c>
      <c r="N491" t="s">
        <v>104</v>
      </c>
      <c r="O491">
        <v>2017</v>
      </c>
      <c r="P491">
        <v>245</v>
      </c>
      <c r="Q491">
        <v>3442</v>
      </c>
      <c r="R491" t="s">
        <v>165</v>
      </c>
    </row>
    <row r="492" spans="4:18" x14ac:dyDescent="0.2">
      <c r="D492" t="s">
        <v>93</v>
      </c>
      <c r="E492" t="s">
        <v>93</v>
      </c>
      <c r="F492" t="s">
        <v>94</v>
      </c>
      <c r="G492" t="s">
        <v>112</v>
      </c>
      <c r="H492" t="s">
        <v>106</v>
      </c>
      <c r="I492" t="s">
        <v>133</v>
      </c>
      <c r="J492" t="s">
        <v>134</v>
      </c>
      <c r="K492" t="s">
        <v>93</v>
      </c>
      <c r="L492" t="s">
        <v>93</v>
      </c>
      <c r="M492">
        <v>2017</v>
      </c>
      <c r="N492" t="s">
        <v>104</v>
      </c>
      <c r="O492">
        <v>2017</v>
      </c>
      <c r="P492">
        <v>246</v>
      </c>
      <c r="Q492">
        <v>91882</v>
      </c>
      <c r="R492" t="s">
        <v>165</v>
      </c>
    </row>
    <row r="493" spans="4:18" x14ac:dyDescent="0.2">
      <c r="D493" t="s">
        <v>93</v>
      </c>
      <c r="E493" t="s">
        <v>93</v>
      </c>
      <c r="F493" t="s">
        <v>78</v>
      </c>
      <c r="G493" t="s">
        <v>112</v>
      </c>
      <c r="H493" t="s">
        <v>106</v>
      </c>
      <c r="I493" t="s">
        <v>133</v>
      </c>
      <c r="J493" t="s">
        <v>134</v>
      </c>
      <c r="K493" t="s">
        <v>93</v>
      </c>
      <c r="L493" t="s">
        <v>93</v>
      </c>
      <c r="M493">
        <v>2017</v>
      </c>
      <c r="N493" t="s">
        <v>104</v>
      </c>
      <c r="O493">
        <v>2017</v>
      </c>
      <c r="P493">
        <v>246</v>
      </c>
      <c r="Q493">
        <v>6406458</v>
      </c>
      <c r="R493" t="s">
        <v>165</v>
      </c>
    </row>
    <row r="494" spans="4:18" x14ac:dyDescent="0.2">
      <c r="D494" t="s">
        <v>93</v>
      </c>
      <c r="E494" t="s">
        <v>93</v>
      </c>
      <c r="F494" t="s">
        <v>94</v>
      </c>
      <c r="G494" t="s">
        <v>112</v>
      </c>
      <c r="H494" t="s">
        <v>129</v>
      </c>
      <c r="I494" t="s">
        <v>120</v>
      </c>
      <c r="J494" t="s">
        <v>135</v>
      </c>
      <c r="K494" t="s">
        <v>93</v>
      </c>
      <c r="L494" t="s">
        <v>93</v>
      </c>
      <c r="M494">
        <v>2017</v>
      </c>
      <c r="N494" t="s">
        <v>104</v>
      </c>
      <c r="O494">
        <v>2017</v>
      </c>
      <c r="P494">
        <v>247</v>
      </c>
      <c r="Q494">
        <v>75465</v>
      </c>
      <c r="R494" t="s">
        <v>165</v>
      </c>
    </row>
    <row r="495" spans="4:18" x14ac:dyDescent="0.2">
      <c r="D495" t="s">
        <v>93</v>
      </c>
      <c r="E495" t="s">
        <v>93</v>
      </c>
      <c r="F495" t="s">
        <v>78</v>
      </c>
      <c r="G495" t="s">
        <v>112</v>
      </c>
      <c r="H495" t="s">
        <v>129</v>
      </c>
      <c r="I495" t="s">
        <v>120</v>
      </c>
      <c r="J495" t="s">
        <v>135</v>
      </c>
      <c r="K495" t="s">
        <v>93</v>
      </c>
      <c r="L495" t="s">
        <v>93</v>
      </c>
      <c r="M495">
        <v>2017</v>
      </c>
      <c r="N495" t="s">
        <v>104</v>
      </c>
      <c r="O495">
        <v>2017</v>
      </c>
      <c r="P495">
        <v>247</v>
      </c>
      <c r="Q495">
        <v>2469883</v>
      </c>
      <c r="R495" t="s">
        <v>165</v>
      </c>
    </row>
    <row r="496" spans="4:18" x14ac:dyDescent="0.2">
      <c r="D496" t="s">
        <v>93</v>
      </c>
      <c r="E496" t="s">
        <v>93</v>
      </c>
      <c r="F496" t="s">
        <v>94</v>
      </c>
      <c r="G496" t="s">
        <v>112</v>
      </c>
      <c r="H496" t="s">
        <v>106</v>
      </c>
      <c r="I496" t="s">
        <v>97</v>
      </c>
      <c r="J496" t="s">
        <v>136</v>
      </c>
      <c r="K496" t="s">
        <v>93</v>
      </c>
      <c r="L496" t="s">
        <v>93</v>
      </c>
      <c r="M496">
        <v>2017</v>
      </c>
      <c r="N496" t="s">
        <v>104</v>
      </c>
      <c r="O496">
        <v>2017</v>
      </c>
      <c r="P496">
        <v>248</v>
      </c>
      <c r="Q496">
        <v>25798</v>
      </c>
      <c r="R496" t="s">
        <v>165</v>
      </c>
    </row>
    <row r="497" spans="4:18" x14ac:dyDescent="0.2">
      <c r="D497" t="s">
        <v>93</v>
      </c>
      <c r="E497" t="s">
        <v>93</v>
      </c>
      <c r="F497" t="s">
        <v>78</v>
      </c>
      <c r="G497" t="s">
        <v>112</v>
      </c>
      <c r="H497" t="s">
        <v>106</v>
      </c>
      <c r="I497" t="s">
        <v>97</v>
      </c>
      <c r="J497" t="s">
        <v>136</v>
      </c>
      <c r="K497" t="s">
        <v>93</v>
      </c>
      <c r="L497" t="s">
        <v>93</v>
      </c>
      <c r="M497">
        <v>2017</v>
      </c>
      <c r="N497" t="s">
        <v>104</v>
      </c>
      <c r="O497">
        <v>2017</v>
      </c>
      <c r="P497">
        <v>248</v>
      </c>
      <c r="Q497">
        <v>1478766</v>
      </c>
      <c r="R497" t="s">
        <v>165</v>
      </c>
    </row>
    <row r="498" spans="4:18" x14ac:dyDescent="0.2">
      <c r="D498" t="s">
        <v>93</v>
      </c>
      <c r="E498" t="s">
        <v>93</v>
      </c>
      <c r="F498" t="s">
        <v>94</v>
      </c>
      <c r="G498" t="s">
        <v>112</v>
      </c>
      <c r="H498" t="s">
        <v>161</v>
      </c>
      <c r="J498" t="s">
        <v>162</v>
      </c>
      <c r="K498" t="s">
        <v>93</v>
      </c>
      <c r="L498" t="s">
        <v>93</v>
      </c>
      <c r="M498">
        <v>2017</v>
      </c>
      <c r="N498" t="s">
        <v>104</v>
      </c>
      <c r="O498">
        <v>2017</v>
      </c>
      <c r="P498">
        <v>249</v>
      </c>
      <c r="Q498">
        <v>0</v>
      </c>
      <c r="R498" t="s">
        <v>165</v>
      </c>
    </row>
    <row r="499" spans="4:18" x14ac:dyDescent="0.2">
      <c r="D499" t="s">
        <v>93</v>
      </c>
      <c r="E499" t="s">
        <v>93</v>
      </c>
      <c r="F499" t="s">
        <v>78</v>
      </c>
      <c r="G499" t="s">
        <v>112</v>
      </c>
      <c r="H499" t="s">
        <v>161</v>
      </c>
      <c r="J499" t="s">
        <v>162</v>
      </c>
      <c r="K499" t="s">
        <v>93</v>
      </c>
      <c r="L499" t="s">
        <v>93</v>
      </c>
      <c r="M499">
        <v>2017</v>
      </c>
      <c r="N499" t="s">
        <v>104</v>
      </c>
      <c r="O499">
        <v>2017</v>
      </c>
      <c r="P499">
        <v>249</v>
      </c>
      <c r="Q499">
        <v>2489676835</v>
      </c>
      <c r="R499" t="s">
        <v>165</v>
      </c>
    </row>
    <row r="500" spans="4:18" x14ac:dyDescent="0.2">
      <c r="D500" t="s">
        <v>93</v>
      </c>
      <c r="E500" t="s">
        <v>93</v>
      </c>
      <c r="F500" t="s">
        <v>94</v>
      </c>
      <c r="G500" t="s">
        <v>112</v>
      </c>
      <c r="H500" t="s">
        <v>106</v>
      </c>
      <c r="I500" t="s">
        <v>107</v>
      </c>
      <c r="J500" t="s">
        <v>137</v>
      </c>
      <c r="K500" t="s">
        <v>93</v>
      </c>
      <c r="L500" t="s">
        <v>93</v>
      </c>
      <c r="M500">
        <v>2017</v>
      </c>
      <c r="N500" t="s">
        <v>104</v>
      </c>
      <c r="O500">
        <v>2017</v>
      </c>
      <c r="P500">
        <v>250</v>
      </c>
      <c r="Q500">
        <v>6573</v>
      </c>
      <c r="R500" t="s">
        <v>165</v>
      </c>
    </row>
    <row r="501" spans="4:18" x14ac:dyDescent="0.2">
      <c r="D501" t="s">
        <v>93</v>
      </c>
      <c r="E501" t="s">
        <v>93</v>
      </c>
      <c r="F501" t="s">
        <v>78</v>
      </c>
      <c r="G501" t="s">
        <v>112</v>
      </c>
      <c r="H501" t="s">
        <v>106</v>
      </c>
      <c r="I501" t="s">
        <v>107</v>
      </c>
      <c r="J501" t="s">
        <v>137</v>
      </c>
      <c r="K501" t="s">
        <v>93</v>
      </c>
      <c r="L501" t="s">
        <v>93</v>
      </c>
      <c r="M501">
        <v>2017</v>
      </c>
      <c r="N501" t="s">
        <v>104</v>
      </c>
      <c r="O501">
        <v>2017</v>
      </c>
      <c r="P501">
        <v>250</v>
      </c>
      <c r="Q501">
        <v>1704602</v>
      </c>
      <c r="R501" t="s">
        <v>165</v>
      </c>
    </row>
    <row r="502" spans="4:18" x14ac:dyDescent="0.2">
      <c r="D502" t="s">
        <v>93</v>
      </c>
      <c r="E502" t="s">
        <v>93</v>
      </c>
      <c r="F502" t="s">
        <v>94</v>
      </c>
      <c r="G502" t="s">
        <v>112</v>
      </c>
      <c r="H502" t="s">
        <v>106</v>
      </c>
      <c r="I502" t="s">
        <v>107</v>
      </c>
      <c r="J502" t="s">
        <v>142</v>
      </c>
      <c r="K502" t="s">
        <v>93</v>
      </c>
      <c r="L502" t="s">
        <v>93</v>
      </c>
      <c r="M502">
        <v>2017</v>
      </c>
      <c r="N502" t="s">
        <v>104</v>
      </c>
      <c r="O502">
        <v>2017</v>
      </c>
      <c r="P502">
        <v>251</v>
      </c>
      <c r="Q502">
        <v>5662</v>
      </c>
      <c r="R502" t="s">
        <v>165</v>
      </c>
    </row>
    <row r="503" spans="4:18" x14ac:dyDescent="0.2">
      <c r="D503" t="s">
        <v>93</v>
      </c>
      <c r="E503" t="s">
        <v>93</v>
      </c>
      <c r="F503" t="s">
        <v>78</v>
      </c>
      <c r="G503" t="s">
        <v>112</v>
      </c>
      <c r="H503" t="s">
        <v>106</v>
      </c>
      <c r="I503" t="s">
        <v>107</v>
      </c>
      <c r="J503" t="s">
        <v>142</v>
      </c>
      <c r="K503" t="s">
        <v>93</v>
      </c>
      <c r="L503" t="s">
        <v>93</v>
      </c>
      <c r="M503">
        <v>2017</v>
      </c>
      <c r="N503" t="s">
        <v>104</v>
      </c>
      <c r="O503">
        <v>2017</v>
      </c>
      <c r="P503">
        <v>251</v>
      </c>
      <c r="Q503">
        <v>735968</v>
      </c>
      <c r="R503" t="s">
        <v>165</v>
      </c>
    </row>
    <row r="504" spans="4:18" x14ac:dyDescent="0.2">
      <c r="D504" t="s">
        <v>93</v>
      </c>
      <c r="E504" t="s">
        <v>93</v>
      </c>
      <c r="F504" t="s">
        <v>94</v>
      </c>
      <c r="G504" t="s">
        <v>112</v>
      </c>
      <c r="H504" t="s">
        <v>129</v>
      </c>
      <c r="I504" t="s">
        <v>120</v>
      </c>
      <c r="J504" t="s">
        <v>143</v>
      </c>
      <c r="K504" t="s">
        <v>93</v>
      </c>
      <c r="L504" t="s">
        <v>93</v>
      </c>
      <c r="M504">
        <v>2017</v>
      </c>
      <c r="N504" t="s">
        <v>104</v>
      </c>
      <c r="O504">
        <v>2017</v>
      </c>
      <c r="P504">
        <v>252</v>
      </c>
      <c r="Q504">
        <v>54669750</v>
      </c>
      <c r="R504" t="s">
        <v>165</v>
      </c>
    </row>
    <row r="505" spans="4:18" x14ac:dyDescent="0.2">
      <c r="D505" t="s">
        <v>93</v>
      </c>
      <c r="E505" t="s">
        <v>93</v>
      </c>
      <c r="F505" t="s">
        <v>78</v>
      </c>
      <c r="G505" t="s">
        <v>112</v>
      </c>
      <c r="H505" t="s">
        <v>129</v>
      </c>
      <c r="I505" t="s">
        <v>120</v>
      </c>
      <c r="J505" t="s">
        <v>143</v>
      </c>
      <c r="K505" t="s">
        <v>93</v>
      </c>
      <c r="L505" t="s">
        <v>93</v>
      </c>
      <c r="M505">
        <v>2017</v>
      </c>
      <c r="N505" t="s">
        <v>104</v>
      </c>
      <c r="O505">
        <v>2017</v>
      </c>
      <c r="P505">
        <v>252</v>
      </c>
      <c r="Q505">
        <v>153740797</v>
      </c>
      <c r="R505" t="s">
        <v>165</v>
      </c>
    </row>
    <row r="506" spans="4:18" x14ac:dyDescent="0.2">
      <c r="D506" t="s">
        <v>93</v>
      </c>
      <c r="E506" t="s">
        <v>93</v>
      </c>
      <c r="F506" t="s">
        <v>94</v>
      </c>
      <c r="G506" t="s">
        <v>112</v>
      </c>
      <c r="H506" t="s">
        <v>106</v>
      </c>
      <c r="I506" t="s">
        <v>120</v>
      </c>
      <c r="J506" t="s">
        <v>143</v>
      </c>
      <c r="K506" t="s">
        <v>93</v>
      </c>
      <c r="L506" t="s">
        <v>93</v>
      </c>
      <c r="M506">
        <v>2017</v>
      </c>
      <c r="N506" t="s">
        <v>104</v>
      </c>
      <c r="O506">
        <v>2017</v>
      </c>
      <c r="P506">
        <v>253</v>
      </c>
      <c r="Q506">
        <v>144467</v>
      </c>
      <c r="R506" t="s">
        <v>165</v>
      </c>
    </row>
    <row r="507" spans="4:18" x14ac:dyDescent="0.2">
      <c r="D507" t="s">
        <v>93</v>
      </c>
      <c r="E507" t="s">
        <v>93</v>
      </c>
      <c r="F507" t="s">
        <v>78</v>
      </c>
      <c r="G507" t="s">
        <v>112</v>
      </c>
      <c r="H507" t="s">
        <v>106</v>
      </c>
      <c r="I507" t="s">
        <v>120</v>
      </c>
      <c r="J507" t="s">
        <v>143</v>
      </c>
      <c r="K507" t="s">
        <v>93</v>
      </c>
      <c r="L507" t="s">
        <v>93</v>
      </c>
      <c r="M507">
        <v>2017</v>
      </c>
      <c r="N507" t="s">
        <v>104</v>
      </c>
      <c r="O507">
        <v>2017</v>
      </c>
      <c r="P507">
        <v>253</v>
      </c>
      <c r="Q507">
        <v>75024939</v>
      </c>
      <c r="R507" t="s">
        <v>165</v>
      </c>
    </row>
    <row r="508" spans="4:18" x14ac:dyDescent="0.2">
      <c r="D508" t="s">
        <v>93</v>
      </c>
      <c r="E508" t="s">
        <v>93</v>
      </c>
      <c r="F508" t="s">
        <v>94</v>
      </c>
      <c r="G508" t="s">
        <v>112</v>
      </c>
      <c r="H508" t="s">
        <v>106</v>
      </c>
      <c r="I508" t="s">
        <v>133</v>
      </c>
      <c r="J508" t="s">
        <v>148</v>
      </c>
      <c r="K508" t="s">
        <v>93</v>
      </c>
      <c r="L508" t="s">
        <v>93</v>
      </c>
      <c r="M508">
        <v>2017</v>
      </c>
      <c r="N508" t="s">
        <v>104</v>
      </c>
      <c r="O508">
        <v>2017</v>
      </c>
      <c r="P508">
        <v>254</v>
      </c>
      <c r="Q508">
        <v>0</v>
      </c>
      <c r="R508" t="s">
        <v>165</v>
      </c>
    </row>
    <row r="509" spans="4:18" x14ac:dyDescent="0.2">
      <c r="D509" t="s">
        <v>93</v>
      </c>
      <c r="E509" t="s">
        <v>93</v>
      </c>
      <c r="F509" t="s">
        <v>78</v>
      </c>
      <c r="G509" t="s">
        <v>112</v>
      </c>
      <c r="H509" t="s">
        <v>106</v>
      </c>
      <c r="I509" t="s">
        <v>133</v>
      </c>
      <c r="J509" t="s">
        <v>148</v>
      </c>
      <c r="K509" t="s">
        <v>93</v>
      </c>
      <c r="L509" t="s">
        <v>93</v>
      </c>
      <c r="M509">
        <v>2017</v>
      </c>
      <c r="N509" t="s">
        <v>104</v>
      </c>
      <c r="O509">
        <v>2017</v>
      </c>
      <c r="P509">
        <v>254</v>
      </c>
      <c r="Q509">
        <v>85500</v>
      </c>
      <c r="R509" t="s">
        <v>165</v>
      </c>
    </row>
    <row r="510" spans="4:18" x14ac:dyDescent="0.2">
      <c r="D510" t="s">
        <v>93</v>
      </c>
      <c r="E510" t="s">
        <v>93</v>
      </c>
      <c r="F510" t="s">
        <v>94</v>
      </c>
      <c r="G510" t="s">
        <v>112</v>
      </c>
      <c r="H510" t="s">
        <v>106</v>
      </c>
      <c r="I510" t="s">
        <v>97</v>
      </c>
      <c r="J510" t="s">
        <v>151</v>
      </c>
      <c r="K510" t="s">
        <v>93</v>
      </c>
      <c r="L510" t="s">
        <v>93</v>
      </c>
      <c r="M510">
        <v>2017</v>
      </c>
      <c r="N510" t="s">
        <v>104</v>
      </c>
      <c r="O510">
        <v>2017</v>
      </c>
      <c r="P510">
        <v>255</v>
      </c>
      <c r="Q510">
        <v>110574</v>
      </c>
      <c r="R510" t="s">
        <v>165</v>
      </c>
    </row>
    <row r="511" spans="4:18" x14ac:dyDescent="0.2">
      <c r="D511" t="s">
        <v>93</v>
      </c>
      <c r="E511" t="s">
        <v>93</v>
      </c>
      <c r="F511" t="s">
        <v>78</v>
      </c>
      <c r="G511" t="s">
        <v>112</v>
      </c>
      <c r="H511" t="s">
        <v>106</v>
      </c>
      <c r="I511" t="s">
        <v>97</v>
      </c>
      <c r="J511" t="s">
        <v>151</v>
      </c>
      <c r="K511" t="s">
        <v>93</v>
      </c>
      <c r="L511" t="s">
        <v>93</v>
      </c>
      <c r="M511">
        <v>2017</v>
      </c>
      <c r="N511" t="s">
        <v>104</v>
      </c>
      <c r="O511">
        <v>2017</v>
      </c>
      <c r="P511">
        <v>255</v>
      </c>
      <c r="Q511">
        <v>1133390</v>
      </c>
      <c r="R511" t="s">
        <v>165</v>
      </c>
    </row>
    <row r="512" spans="4:18" x14ac:dyDescent="0.2">
      <c r="D512" t="s">
        <v>93</v>
      </c>
      <c r="E512" t="s">
        <v>93</v>
      </c>
      <c r="F512" t="s">
        <v>94</v>
      </c>
      <c r="G512" t="s">
        <v>112</v>
      </c>
      <c r="H512" t="s">
        <v>106</v>
      </c>
      <c r="I512" t="s">
        <v>97</v>
      </c>
      <c r="J512" t="s">
        <v>152</v>
      </c>
      <c r="K512" t="s">
        <v>93</v>
      </c>
      <c r="L512" t="s">
        <v>93</v>
      </c>
      <c r="M512">
        <v>2017</v>
      </c>
      <c r="N512" t="s">
        <v>104</v>
      </c>
      <c r="O512">
        <v>2017</v>
      </c>
      <c r="P512">
        <v>256</v>
      </c>
      <c r="Q512">
        <v>6287</v>
      </c>
      <c r="R512" t="s">
        <v>165</v>
      </c>
    </row>
    <row r="513" spans="4:18" x14ac:dyDescent="0.2">
      <c r="D513" t="s">
        <v>93</v>
      </c>
      <c r="E513" t="s">
        <v>93</v>
      </c>
      <c r="F513" t="s">
        <v>78</v>
      </c>
      <c r="G513" t="s">
        <v>112</v>
      </c>
      <c r="H513" t="s">
        <v>106</v>
      </c>
      <c r="I513" t="s">
        <v>97</v>
      </c>
      <c r="J513" t="s">
        <v>152</v>
      </c>
      <c r="K513" t="s">
        <v>93</v>
      </c>
      <c r="L513" t="s">
        <v>93</v>
      </c>
      <c r="M513">
        <v>2017</v>
      </c>
      <c r="N513" t="s">
        <v>104</v>
      </c>
      <c r="O513">
        <v>2017</v>
      </c>
      <c r="P513">
        <v>256</v>
      </c>
      <c r="Q513">
        <v>183297</v>
      </c>
      <c r="R513" t="s">
        <v>165</v>
      </c>
    </row>
    <row r="514" spans="4:18" x14ac:dyDescent="0.2">
      <c r="D514" t="s">
        <v>93</v>
      </c>
      <c r="E514" t="s">
        <v>93</v>
      </c>
      <c r="F514" t="s">
        <v>94</v>
      </c>
      <c r="G514" t="s">
        <v>112</v>
      </c>
      <c r="H514" t="s">
        <v>106</v>
      </c>
      <c r="I514" t="s">
        <v>107</v>
      </c>
      <c r="J514" t="s">
        <v>153</v>
      </c>
      <c r="K514" t="s">
        <v>93</v>
      </c>
      <c r="L514" t="s">
        <v>93</v>
      </c>
      <c r="M514">
        <v>2017</v>
      </c>
      <c r="N514" t="s">
        <v>104</v>
      </c>
      <c r="O514">
        <v>2017</v>
      </c>
      <c r="P514">
        <v>257</v>
      </c>
      <c r="Q514">
        <v>74232</v>
      </c>
      <c r="R514" t="s">
        <v>165</v>
      </c>
    </row>
    <row r="515" spans="4:18" x14ac:dyDescent="0.2">
      <c r="D515" t="s">
        <v>93</v>
      </c>
      <c r="E515" t="s">
        <v>93</v>
      </c>
      <c r="F515" t="s">
        <v>78</v>
      </c>
      <c r="G515" t="s">
        <v>112</v>
      </c>
      <c r="H515" t="s">
        <v>106</v>
      </c>
      <c r="I515" t="s">
        <v>107</v>
      </c>
      <c r="J515" t="s">
        <v>153</v>
      </c>
      <c r="K515" t="s">
        <v>93</v>
      </c>
      <c r="L515" t="s">
        <v>93</v>
      </c>
      <c r="M515">
        <v>2017</v>
      </c>
      <c r="N515" t="s">
        <v>104</v>
      </c>
      <c r="O515">
        <v>2017</v>
      </c>
      <c r="P515">
        <v>257</v>
      </c>
      <c r="Q515">
        <v>285185</v>
      </c>
      <c r="R515" t="s">
        <v>165</v>
      </c>
    </row>
    <row r="516" spans="4:18" x14ac:dyDescent="0.2">
      <c r="D516" t="s">
        <v>93</v>
      </c>
      <c r="E516" t="s">
        <v>93</v>
      </c>
      <c r="F516" t="s">
        <v>94</v>
      </c>
      <c r="G516" t="s">
        <v>112</v>
      </c>
      <c r="H516" t="s">
        <v>106</v>
      </c>
      <c r="I516" t="s">
        <v>107</v>
      </c>
      <c r="J516" t="s">
        <v>154</v>
      </c>
      <c r="K516" t="s">
        <v>93</v>
      </c>
      <c r="L516" t="s">
        <v>93</v>
      </c>
      <c r="M516">
        <v>2017</v>
      </c>
      <c r="N516" t="s">
        <v>104</v>
      </c>
      <c r="O516">
        <v>2017</v>
      </c>
      <c r="P516">
        <v>258</v>
      </c>
      <c r="Q516">
        <v>730</v>
      </c>
      <c r="R516" t="s">
        <v>165</v>
      </c>
    </row>
    <row r="517" spans="4:18" x14ac:dyDescent="0.2">
      <c r="D517" t="s">
        <v>93</v>
      </c>
      <c r="E517" t="s">
        <v>93</v>
      </c>
      <c r="F517" t="s">
        <v>78</v>
      </c>
      <c r="G517" t="s">
        <v>112</v>
      </c>
      <c r="H517" t="s">
        <v>106</v>
      </c>
      <c r="I517" t="s">
        <v>107</v>
      </c>
      <c r="J517" t="s">
        <v>154</v>
      </c>
      <c r="K517" t="s">
        <v>93</v>
      </c>
      <c r="L517" t="s">
        <v>93</v>
      </c>
      <c r="M517">
        <v>2017</v>
      </c>
      <c r="N517" t="s">
        <v>104</v>
      </c>
      <c r="O517">
        <v>2017</v>
      </c>
      <c r="P517">
        <v>258</v>
      </c>
      <c r="Q517">
        <v>113024</v>
      </c>
      <c r="R517" t="s">
        <v>165</v>
      </c>
    </row>
    <row r="518" spans="4:18" x14ac:dyDescent="0.2">
      <c r="D518" t="s">
        <v>93</v>
      </c>
      <c r="E518" t="s">
        <v>93</v>
      </c>
      <c r="F518" t="s">
        <v>94</v>
      </c>
      <c r="G518" t="s">
        <v>112</v>
      </c>
      <c r="H518" t="s">
        <v>106</v>
      </c>
      <c r="I518" t="s">
        <v>133</v>
      </c>
      <c r="J518" t="s">
        <v>158</v>
      </c>
      <c r="K518" t="s">
        <v>93</v>
      </c>
      <c r="L518" t="s">
        <v>93</v>
      </c>
      <c r="M518">
        <v>2017</v>
      </c>
      <c r="N518" t="s">
        <v>104</v>
      </c>
      <c r="O518">
        <v>2017</v>
      </c>
      <c r="P518">
        <v>259</v>
      </c>
      <c r="Q518">
        <v>17065</v>
      </c>
      <c r="R518" t="s">
        <v>165</v>
      </c>
    </row>
    <row r="519" spans="4:18" x14ac:dyDescent="0.2">
      <c r="D519" t="s">
        <v>93</v>
      </c>
      <c r="E519" t="s">
        <v>93</v>
      </c>
      <c r="F519" t="s">
        <v>78</v>
      </c>
      <c r="G519" t="s">
        <v>112</v>
      </c>
      <c r="H519" t="s">
        <v>106</v>
      </c>
      <c r="I519" t="s">
        <v>133</v>
      </c>
      <c r="J519" t="s">
        <v>158</v>
      </c>
      <c r="K519" t="s">
        <v>93</v>
      </c>
      <c r="L519" t="s">
        <v>93</v>
      </c>
      <c r="M519">
        <v>2017</v>
      </c>
      <c r="N519" t="s">
        <v>104</v>
      </c>
      <c r="O519">
        <v>2017</v>
      </c>
      <c r="P519">
        <v>259</v>
      </c>
      <c r="Q519">
        <v>129098</v>
      </c>
      <c r="R519" t="s">
        <v>165</v>
      </c>
    </row>
    <row r="520" spans="4:18" x14ac:dyDescent="0.2">
      <c r="D520" t="s">
        <v>93</v>
      </c>
      <c r="E520" t="s">
        <v>93</v>
      </c>
      <c r="F520" t="s">
        <v>94</v>
      </c>
      <c r="G520" t="s">
        <v>112</v>
      </c>
      <c r="H520" t="s">
        <v>106</v>
      </c>
      <c r="I520" t="s">
        <v>120</v>
      </c>
      <c r="J520" t="s">
        <v>160</v>
      </c>
      <c r="K520" t="s">
        <v>93</v>
      </c>
      <c r="L520" t="s">
        <v>93</v>
      </c>
      <c r="M520">
        <v>2017</v>
      </c>
      <c r="N520" t="s">
        <v>104</v>
      </c>
      <c r="O520">
        <v>2017</v>
      </c>
      <c r="P520">
        <v>260</v>
      </c>
      <c r="Q520">
        <v>252</v>
      </c>
      <c r="R520" t="s">
        <v>165</v>
      </c>
    </row>
    <row r="521" spans="4:18" x14ac:dyDescent="0.2">
      <c r="D521" t="s">
        <v>93</v>
      </c>
      <c r="E521" t="s">
        <v>93</v>
      </c>
      <c r="F521" t="s">
        <v>78</v>
      </c>
      <c r="G521" t="s">
        <v>112</v>
      </c>
      <c r="H521" t="s">
        <v>106</v>
      </c>
      <c r="I521" t="s">
        <v>120</v>
      </c>
      <c r="J521" t="s">
        <v>160</v>
      </c>
      <c r="K521" t="s">
        <v>93</v>
      </c>
      <c r="L521" t="s">
        <v>93</v>
      </c>
      <c r="M521">
        <v>2017</v>
      </c>
      <c r="N521" t="s">
        <v>104</v>
      </c>
      <c r="O521">
        <v>2017</v>
      </c>
      <c r="P521">
        <v>260</v>
      </c>
      <c r="Q521">
        <v>32300</v>
      </c>
      <c r="R521" t="s">
        <v>165</v>
      </c>
    </row>
    <row r="522" spans="4:18" x14ac:dyDescent="0.2">
      <c r="D522" t="s">
        <v>93</v>
      </c>
      <c r="E522" t="s">
        <v>93</v>
      </c>
      <c r="F522" t="s">
        <v>94</v>
      </c>
      <c r="G522" t="s">
        <v>115</v>
      </c>
      <c r="H522" t="s">
        <v>129</v>
      </c>
      <c r="I522" t="s">
        <v>120</v>
      </c>
      <c r="J522" t="s">
        <v>135</v>
      </c>
      <c r="K522" t="s">
        <v>93</v>
      </c>
      <c r="L522" t="s">
        <v>93</v>
      </c>
      <c r="M522">
        <v>2017</v>
      </c>
      <c r="N522" t="s">
        <v>104</v>
      </c>
      <c r="O522">
        <v>2017</v>
      </c>
      <c r="P522">
        <v>261</v>
      </c>
      <c r="Q522">
        <v>346260997</v>
      </c>
      <c r="R522" t="s">
        <v>165</v>
      </c>
    </row>
    <row r="523" spans="4:18" x14ac:dyDescent="0.2">
      <c r="D523" t="s">
        <v>93</v>
      </c>
      <c r="E523" t="s">
        <v>93</v>
      </c>
      <c r="F523" t="s">
        <v>78</v>
      </c>
      <c r="G523" t="s">
        <v>115</v>
      </c>
      <c r="H523" t="s">
        <v>129</v>
      </c>
      <c r="I523" t="s">
        <v>120</v>
      </c>
      <c r="J523" t="s">
        <v>135</v>
      </c>
      <c r="K523" t="s">
        <v>93</v>
      </c>
      <c r="L523" t="s">
        <v>93</v>
      </c>
      <c r="M523">
        <v>2017</v>
      </c>
      <c r="N523" t="s">
        <v>104</v>
      </c>
      <c r="O523">
        <v>2017</v>
      </c>
      <c r="P523">
        <v>261</v>
      </c>
      <c r="Q523">
        <v>146066277</v>
      </c>
      <c r="R523" t="s">
        <v>165</v>
      </c>
    </row>
    <row r="524" spans="4:18" x14ac:dyDescent="0.2">
      <c r="D524" t="s">
        <v>93</v>
      </c>
      <c r="E524" t="s">
        <v>93</v>
      </c>
      <c r="F524" t="s">
        <v>94</v>
      </c>
      <c r="G524" t="s">
        <v>115</v>
      </c>
      <c r="H524" t="s">
        <v>129</v>
      </c>
      <c r="I524" t="s">
        <v>120</v>
      </c>
      <c r="J524" t="s">
        <v>143</v>
      </c>
      <c r="K524" t="s">
        <v>93</v>
      </c>
      <c r="L524" t="s">
        <v>93</v>
      </c>
      <c r="M524">
        <v>2017</v>
      </c>
      <c r="N524" t="s">
        <v>104</v>
      </c>
      <c r="O524">
        <v>2017</v>
      </c>
      <c r="P524">
        <v>262</v>
      </c>
      <c r="Q524">
        <v>15753500</v>
      </c>
      <c r="R524" t="s">
        <v>165</v>
      </c>
    </row>
    <row r="525" spans="4:18" x14ac:dyDescent="0.2">
      <c r="D525" t="s">
        <v>93</v>
      </c>
      <c r="E525" t="s">
        <v>93</v>
      </c>
      <c r="F525" t="s">
        <v>78</v>
      </c>
      <c r="G525" t="s">
        <v>115</v>
      </c>
      <c r="H525" t="s">
        <v>129</v>
      </c>
      <c r="I525" t="s">
        <v>120</v>
      </c>
      <c r="J525" t="s">
        <v>143</v>
      </c>
      <c r="K525" t="s">
        <v>93</v>
      </c>
      <c r="L525" t="s">
        <v>93</v>
      </c>
      <c r="M525">
        <v>2017</v>
      </c>
      <c r="N525" t="s">
        <v>104</v>
      </c>
      <c r="O525">
        <v>2017</v>
      </c>
      <c r="P525">
        <v>262</v>
      </c>
      <c r="Q525">
        <v>9582427</v>
      </c>
      <c r="R525" t="s">
        <v>165</v>
      </c>
    </row>
    <row r="526" spans="4:18" x14ac:dyDescent="0.2">
      <c r="D526" t="s">
        <v>93</v>
      </c>
      <c r="E526" t="s">
        <v>93</v>
      </c>
      <c r="F526" t="s">
        <v>94</v>
      </c>
      <c r="G526" t="s">
        <v>115</v>
      </c>
      <c r="H526" t="s">
        <v>129</v>
      </c>
      <c r="I526" t="s">
        <v>120</v>
      </c>
      <c r="J526" t="s">
        <v>151</v>
      </c>
      <c r="K526" t="s">
        <v>93</v>
      </c>
      <c r="L526" t="s">
        <v>93</v>
      </c>
      <c r="M526">
        <v>2017</v>
      </c>
      <c r="N526" t="s">
        <v>104</v>
      </c>
      <c r="O526">
        <v>2017</v>
      </c>
      <c r="P526">
        <v>263</v>
      </c>
      <c r="Q526">
        <v>169483050</v>
      </c>
      <c r="R526" t="s">
        <v>165</v>
      </c>
    </row>
    <row r="527" spans="4:18" x14ac:dyDescent="0.2">
      <c r="D527" t="s">
        <v>93</v>
      </c>
      <c r="E527" t="s">
        <v>93</v>
      </c>
      <c r="F527" t="s">
        <v>78</v>
      </c>
      <c r="G527" t="s">
        <v>115</v>
      </c>
      <c r="H527" t="s">
        <v>129</v>
      </c>
      <c r="I527" t="s">
        <v>120</v>
      </c>
      <c r="J527" t="s">
        <v>151</v>
      </c>
      <c r="K527" t="s">
        <v>93</v>
      </c>
      <c r="L527" t="s">
        <v>93</v>
      </c>
      <c r="M527">
        <v>2017</v>
      </c>
      <c r="N527" t="s">
        <v>104</v>
      </c>
      <c r="O527">
        <v>2017</v>
      </c>
      <c r="P527">
        <v>263</v>
      </c>
      <c r="Q527">
        <v>2353555</v>
      </c>
      <c r="R527" t="s">
        <v>165</v>
      </c>
    </row>
    <row r="528" spans="4:18" x14ac:dyDescent="0.2">
      <c r="D528" t="s">
        <v>93</v>
      </c>
      <c r="E528" t="s">
        <v>93</v>
      </c>
      <c r="F528" t="s">
        <v>94</v>
      </c>
      <c r="G528" t="s">
        <v>116</v>
      </c>
      <c r="H528" t="s">
        <v>96</v>
      </c>
      <c r="I528" t="s">
        <v>113</v>
      </c>
      <c r="J528" t="s">
        <v>114</v>
      </c>
      <c r="K528" t="s">
        <v>93</v>
      </c>
      <c r="L528" t="s">
        <v>93</v>
      </c>
      <c r="M528">
        <v>2017</v>
      </c>
      <c r="N528" t="s">
        <v>104</v>
      </c>
      <c r="O528">
        <v>2017</v>
      </c>
      <c r="P528">
        <v>264</v>
      </c>
      <c r="Q528">
        <v>31319</v>
      </c>
      <c r="R528" t="s">
        <v>165</v>
      </c>
    </row>
    <row r="529" spans="4:18" x14ac:dyDescent="0.2">
      <c r="D529" t="s">
        <v>93</v>
      </c>
      <c r="E529" t="s">
        <v>93</v>
      </c>
      <c r="F529" t="s">
        <v>78</v>
      </c>
      <c r="G529" t="s">
        <v>116</v>
      </c>
      <c r="H529" t="s">
        <v>96</v>
      </c>
      <c r="I529" t="s">
        <v>113</v>
      </c>
      <c r="J529" t="s">
        <v>114</v>
      </c>
      <c r="K529" t="s">
        <v>93</v>
      </c>
      <c r="L529" t="s">
        <v>93</v>
      </c>
      <c r="M529">
        <v>2017</v>
      </c>
      <c r="N529" t="s">
        <v>104</v>
      </c>
      <c r="O529">
        <v>2017</v>
      </c>
      <c r="P529">
        <v>264</v>
      </c>
      <c r="Q529">
        <v>267924</v>
      </c>
      <c r="R529" t="s">
        <v>165</v>
      </c>
    </row>
    <row r="530" spans="4:18" x14ac:dyDescent="0.2">
      <c r="D530" t="s">
        <v>93</v>
      </c>
      <c r="E530" t="s">
        <v>93</v>
      </c>
      <c r="F530" t="s">
        <v>94</v>
      </c>
      <c r="G530" t="s">
        <v>116</v>
      </c>
      <c r="H530" t="s">
        <v>106</v>
      </c>
      <c r="I530" t="s">
        <v>113</v>
      </c>
      <c r="J530" t="s">
        <v>122</v>
      </c>
      <c r="K530" t="s">
        <v>93</v>
      </c>
      <c r="L530" t="s">
        <v>93</v>
      </c>
      <c r="M530">
        <v>2017</v>
      </c>
      <c r="N530" t="s">
        <v>104</v>
      </c>
      <c r="O530">
        <v>2017</v>
      </c>
      <c r="P530">
        <v>265</v>
      </c>
      <c r="Q530">
        <v>464212</v>
      </c>
      <c r="R530" t="s">
        <v>165</v>
      </c>
    </row>
    <row r="531" spans="4:18" x14ac:dyDescent="0.2">
      <c r="D531" t="s">
        <v>93</v>
      </c>
      <c r="E531" t="s">
        <v>93</v>
      </c>
      <c r="F531" t="s">
        <v>78</v>
      </c>
      <c r="G531" t="s">
        <v>116</v>
      </c>
      <c r="H531" t="s">
        <v>106</v>
      </c>
      <c r="I531" t="s">
        <v>113</v>
      </c>
      <c r="J531" t="s">
        <v>122</v>
      </c>
      <c r="K531" t="s">
        <v>93</v>
      </c>
      <c r="L531" t="s">
        <v>93</v>
      </c>
      <c r="M531">
        <v>2017</v>
      </c>
      <c r="N531" t="s">
        <v>104</v>
      </c>
      <c r="O531">
        <v>2017</v>
      </c>
      <c r="P531">
        <v>265</v>
      </c>
      <c r="Q531">
        <v>8029890</v>
      </c>
      <c r="R531" t="s">
        <v>165</v>
      </c>
    </row>
    <row r="532" spans="4:18" x14ac:dyDescent="0.2">
      <c r="D532" t="s">
        <v>93</v>
      </c>
      <c r="E532" t="s">
        <v>93</v>
      </c>
      <c r="F532" t="s">
        <v>94</v>
      </c>
      <c r="G532" t="s">
        <v>116</v>
      </c>
      <c r="H532" t="s">
        <v>106</v>
      </c>
      <c r="I532" t="s">
        <v>113</v>
      </c>
      <c r="J532" t="s">
        <v>124</v>
      </c>
      <c r="K532" t="s">
        <v>93</v>
      </c>
      <c r="L532" t="s">
        <v>93</v>
      </c>
      <c r="M532">
        <v>2017</v>
      </c>
      <c r="N532" t="s">
        <v>104</v>
      </c>
      <c r="O532">
        <v>2017</v>
      </c>
      <c r="P532">
        <v>266</v>
      </c>
      <c r="Q532">
        <v>1552977</v>
      </c>
      <c r="R532" t="s">
        <v>165</v>
      </c>
    </row>
    <row r="533" spans="4:18" x14ac:dyDescent="0.2">
      <c r="D533" t="s">
        <v>93</v>
      </c>
      <c r="E533" t="s">
        <v>93</v>
      </c>
      <c r="F533" t="s">
        <v>78</v>
      </c>
      <c r="G533" t="s">
        <v>116</v>
      </c>
      <c r="H533" t="s">
        <v>106</v>
      </c>
      <c r="I533" t="s">
        <v>113</v>
      </c>
      <c r="J533" t="s">
        <v>124</v>
      </c>
      <c r="K533" t="s">
        <v>93</v>
      </c>
      <c r="L533" t="s">
        <v>93</v>
      </c>
      <c r="M533">
        <v>2017</v>
      </c>
      <c r="N533" t="s">
        <v>104</v>
      </c>
      <c r="O533">
        <v>2017</v>
      </c>
      <c r="P533">
        <v>266</v>
      </c>
      <c r="Q533">
        <v>7619364</v>
      </c>
      <c r="R533" t="s">
        <v>165</v>
      </c>
    </row>
    <row r="534" spans="4:18" x14ac:dyDescent="0.2">
      <c r="D534" t="s">
        <v>93</v>
      </c>
      <c r="E534" t="s">
        <v>93</v>
      </c>
      <c r="F534" t="s">
        <v>94</v>
      </c>
      <c r="G534" t="s">
        <v>116</v>
      </c>
      <c r="H534" t="s">
        <v>106</v>
      </c>
      <c r="I534" t="s">
        <v>120</v>
      </c>
      <c r="J534" t="s">
        <v>126</v>
      </c>
      <c r="K534" t="s">
        <v>93</v>
      </c>
      <c r="L534" t="s">
        <v>93</v>
      </c>
      <c r="M534">
        <v>2017</v>
      </c>
      <c r="N534" t="s">
        <v>104</v>
      </c>
      <c r="O534">
        <v>2017</v>
      </c>
      <c r="P534">
        <v>267</v>
      </c>
      <c r="Q534">
        <v>19785</v>
      </c>
      <c r="R534" t="s">
        <v>165</v>
      </c>
    </row>
    <row r="535" spans="4:18" x14ac:dyDescent="0.2">
      <c r="D535" t="s">
        <v>93</v>
      </c>
      <c r="E535" t="s">
        <v>93</v>
      </c>
      <c r="F535" t="s">
        <v>78</v>
      </c>
      <c r="G535" t="s">
        <v>116</v>
      </c>
      <c r="H535" t="s">
        <v>106</v>
      </c>
      <c r="I535" t="s">
        <v>120</v>
      </c>
      <c r="J535" t="s">
        <v>126</v>
      </c>
      <c r="K535" t="s">
        <v>93</v>
      </c>
      <c r="L535" t="s">
        <v>93</v>
      </c>
      <c r="M535">
        <v>2017</v>
      </c>
      <c r="N535" t="s">
        <v>104</v>
      </c>
      <c r="O535">
        <v>2017</v>
      </c>
      <c r="P535">
        <v>267</v>
      </c>
      <c r="Q535">
        <v>206979</v>
      </c>
      <c r="R535" t="s">
        <v>165</v>
      </c>
    </row>
    <row r="536" spans="4:18" x14ac:dyDescent="0.2">
      <c r="D536" t="s">
        <v>93</v>
      </c>
      <c r="E536" t="s">
        <v>93</v>
      </c>
      <c r="F536" t="s">
        <v>94</v>
      </c>
      <c r="G536" t="s">
        <v>116</v>
      </c>
      <c r="H536" t="s">
        <v>96</v>
      </c>
      <c r="I536" t="s">
        <v>113</v>
      </c>
      <c r="J536" t="s">
        <v>127</v>
      </c>
      <c r="K536" t="s">
        <v>93</v>
      </c>
      <c r="L536" t="s">
        <v>93</v>
      </c>
      <c r="M536">
        <v>2017</v>
      </c>
      <c r="N536" t="s">
        <v>104</v>
      </c>
      <c r="O536">
        <v>2017</v>
      </c>
      <c r="P536">
        <v>268</v>
      </c>
      <c r="Q536">
        <v>619532</v>
      </c>
      <c r="R536" t="s">
        <v>165</v>
      </c>
    </row>
    <row r="537" spans="4:18" x14ac:dyDescent="0.2">
      <c r="D537" t="s">
        <v>93</v>
      </c>
      <c r="E537" t="s">
        <v>93</v>
      </c>
      <c r="F537" t="s">
        <v>78</v>
      </c>
      <c r="G537" t="s">
        <v>116</v>
      </c>
      <c r="H537" t="s">
        <v>96</v>
      </c>
      <c r="I537" t="s">
        <v>113</v>
      </c>
      <c r="J537" t="s">
        <v>127</v>
      </c>
      <c r="K537" t="s">
        <v>93</v>
      </c>
      <c r="L537" t="s">
        <v>93</v>
      </c>
      <c r="M537">
        <v>2017</v>
      </c>
      <c r="N537" t="s">
        <v>104</v>
      </c>
      <c r="O537">
        <v>2017</v>
      </c>
      <c r="P537">
        <v>268</v>
      </c>
      <c r="Q537">
        <v>2466857</v>
      </c>
      <c r="R537" t="s">
        <v>165</v>
      </c>
    </row>
    <row r="538" spans="4:18" x14ac:dyDescent="0.2">
      <c r="D538" t="s">
        <v>93</v>
      </c>
      <c r="E538" t="s">
        <v>93</v>
      </c>
      <c r="F538" t="s">
        <v>94</v>
      </c>
      <c r="G538" t="s">
        <v>116</v>
      </c>
      <c r="H538" t="s">
        <v>106</v>
      </c>
      <c r="I538" t="s">
        <v>113</v>
      </c>
      <c r="J538" t="s">
        <v>128</v>
      </c>
      <c r="K538" t="s">
        <v>93</v>
      </c>
      <c r="L538" t="s">
        <v>93</v>
      </c>
      <c r="M538">
        <v>2017</v>
      </c>
      <c r="N538" t="s">
        <v>104</v>
      </c>
      <c r="O538">
        <v>2017</v>
      </c>
      <c r="P538">
        <v>269</v>
      </c>
      <c r="Q538">
        <v>751994</v>
      </c>
      <c r="R538" t="s">
        <v>165</v>
      </c>
    </row>
    <row r="539" spans="4:18" x14ac:dyDescent="0.2">
      <c r="D539" t="s">
        <v>93</v>
      </c>
      <c r="E539" t="s">
        <v>93</v>
      </c>
      <c r="F539" t="s">
        <v>78</v>
      </c>
      <c r="G539" t="s">
        <v>116</v>
      </c>
      <c r="H539" t="s">
        <v>106</v>
      </c>
      <c r="I539" t="s">
        <v>113</v>
      </c>
      <c r="J539" t="s">
        <v>128</v>
      </c>
      <c r="K539" t="s">
        <v>93</v>
      </c>
      <c r="L539" t="s">
        <v>93</v>
      </c>
      <c r="M539">
        <v>2017</v>
      </c>
      <c r="N539" t="s">
        <v>104</v>
      </c>
      <c r="O539">
        <v>2017</v>
      </c>
      <c r="P539">
        <v>269</v>
      </c>
      <c r="Q539">
        <v>604389</v>
      </c>
      <c r="R539" t="s">
        <v>165</v>
      </c>
    </row>
    <row r="540" spans="4:18" x14ac:dyDescent="0.2">
      <c r="D540" t="s">
        <v>93</v>
      </c>
      <c r="E540" t="s">
        <v>93</v>
      </c>
      <c r="F540" t="s">
        <v>94</v>
      </c>
      <c r="G540" t="s">
        <v>116</v>
      </c>
      <c r="H540" t="s">
        <v>129</v>
      </c>
      <c r="I540" t="s">
        <v>120</v>
      </c>
      <c r="J540" t="s">
        <v>130</v>
      </c>
      <c r="K540" t="s">
        <v>93</v>
      </c>
      <c r="L540" t="s">
        <v>93</v>
      </c>
      <c r="M540">
        <v>2017</v>
      </c>
      <c r="N540" t="s">
        <v>104</v>
      </c>
      <c r="O540">
        <v>2017</v>
      </c>
      <c r="P540">
        <v>270</v>
      </c>
      <c r="Q540">
        <v>1361758538</v>
      </c>
      <c r="R540" t="s">
        <v>165</v>
      </c>
    </row>
    <row r="541" spans="4:18" x14ac:dyDescent="0.2">
      <c r="D541" t="s">
        <v>93</v>
      </c>
      <c r="E541" t="s">
        <v>93</v>
      </c>
      <c r="F541" t="s">
        <v>78</v>
      </c>
      <c r="G541" t="s">
        <v>116</v>
      </c>
      <c r="H541" t="s">
        <v>129</v>
      </c>
      <c r="I541" t="s">
        <v>120</v>
      </c>
      <c r="J541" t="s">
        <v>130</v>
      </c>
      <c r="K541" t="s">
        <v>93</v>
      </c>
      <c r="L541" t="s">
        <v>93</v>
      </c>
      <c r="M541">
        <v>2017</v>
      </c>
      <c r="N541" t="s">
        <v>104</v>
      </c>
      <c r="O541">
        <v>2017</v>
      </c>
      <c r="P541">
        <v>270</v>
      </c>
      <c r="Q541">
        <v>7025415093</v>
      </c>
      <c r="R541" t="s">
        <v>165</v>
      </c>
    </row>
    <row r="542" spans="4:18" x14ac:dyDescent="0.2">
      <c r="D542" t="s">
        <v>93</v>
      </c>
      <c r="E542" t="s">
        <v>93</v>
      </c>
      <c r="F542" t="s">
        <v>94</v>
      </c>
      <c r="G542" t="s">
        <v>116</v>
      </c>
      <c r="H542" t="s">
        <v>96</v>
      </c>
      <c r="I542" t="s">
        <v>120</v>
      </c>
      <c r="J542" t="s">
        <v>131</v>
      </c>
      <c r="K542" t="s">
        <v>93</v>
      </c>
      <c r="L542" t="s">
        <v>93</v>
      </c>
      <c r="M542">
        <v>2017</v>
      </c>
      <c r="N542" t="s">
        <v>104</v>
      </c>
      <c r="O542">
        <v>2017</v>
      </c>
      <c r="P542">
        <v>271</v>
      </c>
      <c r="Q542">
        <v>97553</v>
      </c>
      <c r="R542" t="s">
        <v>165</v>
      </c>
    </row>
    <row r="543" spans="4:18" x14ac:dyDescent="0.2">
      <c r="D543" t="s">
        <v>93</v>
      </c>
      <c r="E543" t="s">
        <v>93</v>
      </c>
      <c r="F543" t="s">
        <v>78</v>
      </c>
      <c r="G543" t="s">
        <v>116</v>
      </c>
      <c r="H543" t="s">
        <v>96</v>
      </c>
      <c r="I543" t="s">
        <v>120</v>
      </c>
      <c r="J543" t="s">
        <v>131</v>
      </c>
      <c r="K543" t="s">
        <v>93</v>
      </c>
      <c r="L543" t="s">
        <v>93</v>
      </c>
      <c r="M543">
        <v>2017</v>
      </c>
      <c r="N543" t="s">
        <v>104</v>
      </c>
      <c r="O543">
        <v>2017</v>
      </c>
      <c r="P543">
        <v>271</v>
      </c>
      <c r="Q543">
        <v>239091</v>
      </c>
      <c r="R543" t="s">
        <v>165</v>
      </c>
    </row>
    <row r="544" spans="4:18" x14ac:dyDescent="0.2">
      <c r="D544" t="s">
        <v>93</v>
      </c>
      <c r="E544" t="s">
        <v>93</v>
      </c>
      <c r="F544" t="s">
        <v>94</v>
      </c>
      <c r="G544" t="s">
        <v>116</v>
      </c>
      <c r="H544" t="s">
        <v>129</v>
      </c>
      <c r="I544" t="s">
        <v>120</v>
      </c>
      <c r="J544" t="s">
        <v>131</v>
      </c>
      <c r="K544" t="s">
        <v>93</v>
      </c>
      <c r="L544" t="s">
        <v>93</v>
      </c>
      <c r="M544">
        <v>2017</v>
      </c>
      <c r="N544" t="s">
        <v>104</v>
      </c>
      <c r="O544">
        <v>2017</v>
      </c>
      <c r="P544">
        <v>272</v>
      </c>
      <c r="Q544">
        <v>215</v>
      </c>
      <c r="R544" t="s">
        <v>165</v>
      </c>
    </row>
    <row r="545" spans="4:18" x14ac:dyDescent="0.2">
      <c r="D545" t="s">
        <v>93</v>
      </c>
      <c r="E545" t="s">
        <v>93</v>
      </c>
      <c r="F545" t="s">
        <v>78</v>
      </c>
      <c r="G545" t="s">
        <v>116</v>
      </c>
      <c r="H545" t="s">
        <v>129</v>
      </c>
      <c r="I545" t="s">
        <v>120</v>
      </c>
      <c r="J545" t="s">
        <v>131</v>
      </c>
      <c r="K545" t="s">
        <v>93</v>
      </c>
      <c r="L545" t="s">
        <v>93</v>
      </c>
      <c r="M545">
        <v>2017</v>
      </c>
      <c r="N545" t="s">
        <v>104</v>
      </c>
      <c r="O545">
        <v>2017</v>
      </c>
      <c r="P545">
        <v>272</v>
      </c>
      <c r="Q545">
        <v>3387</v>
      </c>
      <c r="R545" t="s">
        <v>165</v>
      </c>
    </row>
    <row r="546" spans="4:18" x14ac:dyDescent="0.2">
      <c r="D546" t="s">
        <v>93</v>
      </c>
      <c r="E546" t="s">
        <v>93</v>
      </c>
      <c r="F546" t="s">
        <v>94</v>
      </c>
      <c r="G546" t="s">
        <v>116</v>
      </c>
      <c r="H546" t="s">
        <v>129</v>
      </c>
      <c r="I546" t="s">
        <v>120</v>
      </c>
      <c r="J546" t="s">
        <v>135</v>
      </c>
      <c r="K546" t="s">
        <v>93</v>
      </c>
      <c r="L546" t="s">
        <v>93</v>
      </c>
      <c r="M546">
        <v>2017</v>
      </c>
      <c r="N546" t="s">
        <v>104</v>
      </c>
      <c r="O546">
        <v>2017</v>
      </c>
      <c r="P546">
        <v>273</v>
      </c>
      <c r="Q546">
        <v>10137103522</v>
      </c>
      <c r="R546" t="s">
        <v>165</v>
      </c>
    </row>
    <row r="547" spans="4:18" x14ac:dyDescent="0.2">
      <c r="D547" t="s">
        <v>93</v>
      </c>
      <c r="E547" t="s">
        <v>93</v>
      </c>
      <c r="F547" t="s">
        <v>78</v>
      </c>
      <c r="G547" t="s">
        <v>116</v>
      </c>
      <c r="H547" t="s">
        <v>129</v>
      </c>
      <c r="I547" t="s">
        <v>120</v>
      </c>
      <c r="J547" t="s">
        <v>135</v>
      </c>
      <c r="K547" t="s">
        <v>93</v>
      </c>
      <c r="L547" t="s">
        <v>93</v>
      </c>
      <c r="M547">
        <v>2017</v>
      </c>
      <c r="N547" t="s">
        <v>104</v>
      </c>
      <c r="O547">
        <v>2017</v>
      </c>
      <c r="P547">
        <v>273</v>
      </c>
      <c r="Q547">
        <v>39753702748</v>
      </c>
      <c r="R547" t="s">
        <v>165</v>
      </c>
    </row>
    <row r="548" spans="4:18" x14ac:dyDescent="0.2">
      <c r="D548" t="s">
        <v>93</v>
      </c>
      <c r="E548" t="s">
        <v>93</v>
      </c>
      <c r="F548" t="s">
        <v>94</v>
      </c>
      <c r="G548" t="s">
        <v>116</v>
      </c>
      <c r="H548" t="s">
        <v>129</v>
      </c>
      <c r="I548" t="s">
        <v>133</v>
      </c>
      <c r="J548" t="s">
        <v>135</v>
      </c>
      <c r="K548" t="s">
        <v>93</v>
      </c>
      <c r="L548" t="s">
        <v>93</v>
      </c>
      <c r="M548">
        <v>2017</v>
      </c>
      <c r="N548" t="s">
        <v>104</v>
      </c>
      <c r="O548">
        <v>2017</v>
      </c>
      <c r="P548">
        <v>274</v>
      </c>
      <c r="Q548">
        <v>767424785</v>
      </c>
      <c r="R548" t="s">
        <v>165</v>
      </c>
    </row>
    <row r="549" spans="4:18" x14ac:dyDescent="0.2">
      <c r="D549" t="s">
        <v>93</v>
      </c>
      <c r="E549" t="s">
        <v>93</v>
      </c>
      <c r="F549" t="s">
        <v>78</v>
      </c>
      <c r="G549" t="s">
        <v>116</v>
      </c>
      <c r="H549" t="s">
        <v>129</v>
      </c>
      <c r="I549" t="s">
        <v>133</v>
      </c>
      <c r="J549" t="s">
        <v>135</v>
      </c>
      <c r="K549" t="s">
        <v>93</v>
      </c>
      <c r="L549" t="s">
        <v>93</v>
      </c>
      <c r="M549">
        <v>2017</v>
      </c>
      <c r="N549" t="s">
        <v>104</v>
      </c>
      <c r="O549">
        <v>2017</v>
      </c>
      <c r="P549">
        <v>274</v>
      </c>
      <c r="Q549">
        <v>320255112</v>
      </c>
      <c r="R549" t="s">
        <v>165</v>
      </c>
    </row>
    <row r="550" spans="4:18" x14ac:dyDescent="0.2">
      <c r="D550" t="s">
        <v>93</v>
      </c>
      <c r="E550" t="s">
        <v>93</v>
      </c>
      <c r="F550" t="s">
        <v>94</v>
      </c>
      <c r="G550" t="s">
        <v>116</v>
      </c>
      <c r="H550" t="s">
        <v>106</v>
      </c>
      <c r="I550" t="s">
        <v>107</v>
      </c>
      <c r="J550" t="s">
        <v>137</v>
      </c>
      <c r="K550" t="s">
        <v>93</v>
      </c>
      <c r="L550" t="s">
        <v>93</v>
      </c>
      <c r="M550">
        <v>2017</v>
      </c>
      <c r="N550" t="s">
        <v>104</v>
      </c>
      <c r="O550">
        <v>2017</v>
      </c>
      <c r="P550">
        <v>275</v>
      </c>
      <c r="Q550">
        <v>10234</v>
      </c>
      <c r="R550" t="s">
        <v>165</v>
      </c>
    </row>
    <row r="551" spans="4:18" x14ac:dyDescent="0.2">
      <c r="D551" t="s">
        <v>93</v>
      </c>
      <c r="E551" t="s">
        <v>93</v>
      </c>
      <c r="F551" t="s">
        <v>78</v>
      </c>
      <c r="G551" t="s">
        <v>116</v>
      </c>
      <c r="H551" t="s">
        <v>106</v>
      </c>
      <c r="I551" t="s">
        <v>107</v>
      </c>
      <c r="J551" t="s">
        <v>137</v>
      </c>
      <c r="K551" t="s">
        <v>93</v>
      </c>
      <c r="L551" t="s">
        <v>93</v>
      </c>
      <c r="M551">
        <v>2017</v>
      </c>
      <c r="N551" t="s">
        <v>104</v>
      </c>
      <c r="O551">
        <v>2017</v>
      </c>
      <c r="P551">
        <v>275</v>
      </c>
      <c r="Q551">
        <v>28806</v>
      </c>
      <c r="R551" t="s">
        <v>165</v>
      </c>
    </row>
    <row r="552" spans="4:18" x14ac:dyDescent="0.2">
      <c r="D552" t="s">
        <v>93</v>
      </c>
      <c r="E552" t="s">
        <v>93</v>
      </c>
      <c r="F552" t="s">
        <v>94</v>
      </c>
      <c r="G552" t="s">
        <v>116</v>
      </c>
      <c r="H552" t="s">
        <v>106</v>
      </c>
      <c r="I552" t="s">
        <v>120</v>
      </c>
      <c r="J552" t="s">
        <v>139</v>
      </c>
      <c r="K552" t="s">
        <v>93</v>
      </c>
      <c r="L552" t="s">
        <v>93</v>
      </c>
      <c r="M552">
        <v>2017</v>
      </c>
      <c r="N552" t="s">
        <v>104</v>
      </c>
      <c r="O552">
        <v>2017</v>
      </c>
      <c r="P552">
        <v>276</v>
      </c>
      <c r="Q552">
        <v>1990</v>
      </c>
      <c r="R552" t="s">
        <v>165</v>
      </c>
    </row>
    <row r="553" spans="4:18" x14ac:dyDescent="0.2">
      <c r="D553" t="s">
        <v>93</v>
      </c>
      <c r="E553" t="s">
        <v>93</v>
      </c>
      <c r="F553" t="s">
        <v>78</v>
      </c>
      <c r="G553" t="s">
        <v>116</v>
      </c>
      <c r="H553" t="s">
        <v>106</v>
      </c>
      <c r="I553" t="s">
        <v>120</v>
      </c>
      <c r="J553" t="s">
        <v>139</v>
      </c>
      <c r="K553" t="s">
        <v>93</v>
      </c>
      <c r="L553" t="s">
        <v>93</v>
      </c>
      <c r="M553">
        <v>2017</v>
      </c>
      <c r="N553" t="s">
        <v>104</v>
      </c>
      <c r="O553">
        <v>2017</v>
      </c>
      <c r="P553">
        <v>276</v>
      </c>
      <c r="Q553">
        <v>18728</v>
      </c>
      <c r="R553" t="s">
        <v>165</v>
      </c>
    </row>
    <row r="554" spans="4:18" x14ac:dyDescent="0.2">
      <c r="D554" t="s">
        <v>93</v>
      </c>
      <c r="E554" t="s">
        <v>93</v>
      </c>
      <c r="F554" t="s">
        <v>94</v>
      </c>
      <c r="G554" t="s">
        <v>116</v>
      </c>
      <c r="H554" t="s">
        <v>106</v>
      </c>
      <c r="I554" t="s">
        <v>133</v>
      </c>
      <c r="J554" t="s">
        <v>140</v>
      </c>
      <c r="K554" t="s">
        <v>93</v>
      </c>
      <c r="L554" t="s">
        <v>93</v>
      </c>
      <c r="M554">
        <v>2017</v>
      </c>
      <c r="N554" t="s">
        <v>104</v>
      </c>
      <c r="O554">
        <v>2017</v>
      </c>
      <c r="P554">
        <v>277</v>
      </c>
      <c r="Q554">
        <v>1034951</v>
      </c>
      <c r="R554" t="s">
        <v>165</v>
      </c>
    </row>
    <row r="555" spans="4:18" x14ac:dyDescent="0.2">
      <c r="D555" t="s">
        <v>93</v>
      </c>
      <c r="E555" t="s">
        <v>93</v>
      </c>
      <c r="F555" t="s">
        <v>78</v>
      </c>
      <c r="G555" t="s">
        <v>116</v>
      </c>
      <c r="H555" t="s">
        <v>106</v>
      </c>
      <c r="I555" t="s">
        <v>133</v>
      </c>
      <c r="J555" t="s">
        <v>140</v>
      </c>
      <c r="K555" t="s">
        <v>93</v>
      </c>
      <c r="L555" t="s">
        <v>93</v>
      </c>
      <c r="M555">
        <v>2017</v>
      </c>
      <c r="N555" t="s">
        <v>104</v>
      </c>
      <c r="O555">
        <v>2017</v>
      </c>
      <c r="P555">
        <v>277</v>
      </c>
      <c r="Q555">
        <v>1083072</v>
      </c>
      <c r="R555" t="s">
        <v>165</v>
      </c>
    </row>
    <row r="556" spans="4:18" x14ac:dyDescent="0.2">
      <c r="D556" t="s">
        <v>93</v>
      </c>
      <c r="E556" t="s">
        <v>93</v>
      </c>
      <c r="F556" t="s">
        <v>94</v>
      </c>
      <c r="G556" t="s">
        <v>116</v>
      </c>
      <c r="H556" t="s">
        <v>106</v>
      </c>
      <c r="I556" t="s">
        <v>133</v>
      </c>
      <c r="J556" t="s">
        <v>141</v>
      </c>
      <c r="K556" t="s">
        <v>93</v>
      </c>
      <c r="L556" t="s">
        <v>93</v>
      </c>
      <c r="M556">
        <v>2017</v>
      </c>
      <c r="N556" t="s">
        <v>104</v>
      </c>
      <c r="O556">
        <v>2017</v>
      </c>
      <c r="P556">
        <v>278</v>
      </c>
      <c r="Q556">
        <v>3074134</v>
      </c>
      <c r="R556" t="s">
        <v>165</v>
      </c>
    </row>
    <row r="557" spans="4:18" x14ac:dyDescent="0.2">
      <c r="D557" t="s">
        <v>93</v>
      </c>
      <c r="E557" t="s">
        <v>93</v>
      </c>
      <c r="F557" t="s">
        <v>78</v>
      </c>
      <c r="G557" t="s">
        <v>116</v>
      </c>
      <c r="H557" t="s">
        <v>106</v>
      </c>
      <c r="I557" t="s">
        <v>133</v>
      </c>
      <c r="J557" t="s">
        <v>141</v>
      </c>
      <c r="K557" t="s">
        <v>93</v>
      </c>
      <c r="L557" t="s">
        <v>93</v>
      </c>
      <c r="M557">
        <v>2017</v>
      </c>
      <c r="N557" t="s">
        <v>104</v>
      </c>
      <c r="O557">
        <v>2017</v>
      </c>
      <c r="P557">
        <v>278</v>
      </c>
      <c r="Q557">
        <v>4555901</v>
      </c>
      <c r="R557" t="s">
        <v>165</v>
      </c>
    </row>
    <row r="558" spans="4:18" x14ac:dyDescent="0.2">
      <c r="D558" t="s">
        <v>93</v>
      </c>
      <c r="E558" t="s">
        <v>93</v>
      </c>
      <c r="F558" t="s">
        <v>94</v>
      </c>
      <c r="G558" t="s">
        <v>116</v>
      </c>
      <c r="H558" t="s">
        <v>106</v>
      </c>
      <c r="I558" t="s">
        <v>107</v>
      </c>
      <c r="J558" t="s">
        <v>142</v>
      </c>
      <c r="K558" t="s">
        <v>93</v>
      </c>
      <c r="L558" t="s">
        <v>93</v>
      </c>
      <c r="M558">
        <v>2017</v>
      </c>
      <c r="N558" t="s">
        <v>104</v>
      </c>
      <c r="O558">
        <v>2017</v>
      </c>
      <c r="P558">
        <v>279</v>
      </c>
      <c r="Q558">
        <v>57025</v>
      </c>
      <c r="R558" t="s">
        <v>165</v>
      </c>
    </row>
    <row r="559" spans="4:18" x14ac:dyDescent="0.2">
      <c r="D559" t="s">
        <v>93</v>
      </c>
      <c r="E559" t="s">
        <v>93</v>
      </c>
      <c r="F559" t="s">
        <v>78</v>
      </c>
      <c r="G559" t="s">
        <v>116</v>
      </c>
      <c r="H559" t="s">
        <v>106</v>
      </c>
      <c r="I559" t="s">
        <v>107</v>
      </c>
      <c r="J559" t="s">
        <v>142</v>
      </c>
      <c r="K559" t="s">
        <v>93</v>
      </c>
      <c r="L559" t="s">
        <v>93</v>
      </c>
      <c r="M559">
        <v>2017</v>
      </c>
      <c r="N559" t="s">
        <v>104</v>
      </c>
      <c r="O559">
        <v>2017</v>
      </c>
      <c r="P559">
        <v>279</v>
      </c>
      <c r="Q559">
        <v>304846</v>
      </c>
      <c r="R559" t="s">
        <v>165</v>
      </c>
    </row>
    <row r="560" spans="4:18" x14ac:dyDescent="0.2">
      <c r="D560" t="s">
        <v>93</v>
      </c>
      <c r="E560" t="s">
        <v>93</v>
      </c>
      <c r="F560" t="s">
        <v>94</v>
      </c>
      <c r="G560" t="s">
        <v>116</v>
      </c>
      <c r="H560" t="s">
        <v>129</v>
      </c>
      <c r="I560" t="s">
        <v>120</v>
      </c>
      <c r="J560" t="s">
        <v>143</v>
      </c>
      <c r="K560" t="s">
        <v>93</v>
      </c>
      <c r="L560" t="s">
        <v>93</v>
      </c>
      <c r="M560">
        <v>2017</v>
      </c>
      <c r="N560" t="s">
        <v>104</v>
      </c>
      <c r="O560">
        <v>2017</v>
      </c>
      <c r="P560">
        <v>280</v>
      </c>
      <c r="Q560">
        <v>1243225432</v>
      </c>
      <c r="R560" t="s">
        <v>165</v>
      </c>
    </row>
    <row r="561" spans="4:18" x14ac:dyDescent="0.2">
      <c r="D561" t="s">
        <v>93</v>
      </c>
      <c r="E561" t="s">
        <v>93</v>
      </c>
      <c r="F561" t="s">
        <v>78</v>
      </c>
      <c r="G561" t="s">
        <v>116</v>
      </c>
      <c r="H561" t="s">
        <v>129</v>
      </c>
      <c r="I561" t="s">
        <v>120</v>
      </c>
      <c r="J561" t="s">
        <v>143</v>
      </c>
      <c r="K561" t="s">
        <v>93</v>
      </c>
      <c r="L561" t="s">
        <v>93</v>
      </c>
      <c r="M561">
        <v>2017</v>
      </c>
      <c r="N561" t="s">
        <v>104</v>
      </c>
      <c r="O561">
        <v>2017</v>
      </c>
      <c r="P561">
        <v>280</v>
      </c>
      <c r="Q561">
        <v>4737503647</v>
      </c>
      <c r="R561" t="s">
        <v>165</v>
      </c>
    </row>
    <row r="562" spans="4:18" x14ac:dyDescent="0.2">
      <c r="D562" t="s">
        <v>93</v>
      </c>
      <c r="E562" t="s">
        <v>93</v>
      </c>
      <c r="F562" t="s">
        <v>94</v>
      </c>
      <c r="G562" t="s">
        <v>116</v>
      </c>
      <c r="H562" t="s">
        <v>96</v>
      </c>
      <c r="I562" t="s">
        <v>120</v>
      </c>
      <c r="J562" t="s">
        <v>146</v>
      </c>
      <c r="K562" t="s">
        <v>93</v>
      </c>
      <c r="L562" t="s">
        <v>93</v>
      </c>
      <c r="M562">
        <v>2017</v>
      </c>
      <c r="N562" t="s">
        <v>104</v>
      </c>
      <c r="O562">
        <v>2017</v>
      </c>
      <c r="P562">
        <v>281</v>
      </c>
      <c r="Q562">
        <v>9413</v>
      </c>
      <c r="R562" t="s">
        <v>165</v>
      </c>
    </row>
    <row r="563" spans="4:18" x14ac:dyDescent="0.2">
      <c r="D563" t="s">
        <v>93</v>
      </c>
      <c r="E563" t="s">
        <v>93</v>
      </c>
      <c r="F563" t="s">
        <v>78</v>
      </c>
      <c r="G563" t="s">
        <v>116</v>
      </c>
      <c r="H563" t="s">
        <v>96</v>
      </c>
      <c r="I563" t="s">
        <v>120</v>
      </c>
      <c r="J563" t="s">
        <v>146</v>
      </c>
      <c r="K563" t="s">
        <v>93</v>
      </c>
      <c r="L563" t="s">
        <v>93</v>
      </c>
      <c r="M563">
        <v>2017</v>
      </c>
      <c r="N563" t="s">
        <v>104</v>
      </c>
      <c r="O563">
        <v>2017</v>
      </c>
      <c r="P563">
        <v>281</v>
      </c>
      <c r="Q563">
        <v>109795</v>
      </c>
      <c r="R563" t="s">
        <v>165</v>
      </c>
    </row>
    <row r="564" spans="4:18" x14ac:dyDescent="0.2">
      <c r="D564" t="s">
        <v>93</v>
      </c>
      <c r="E564" t="s">
        <v>93</v>
      </c>
      <c r="F564" t="s">
        <v>94</v>
      </c>
      <c r="G564" t="s">
        <v>116</v>
      </c>
      <c r="H564" t="s">
        <v>129</v>
      </c>
      <c r="I564" t="s">
        <v>120</v>
      </c>
      <c r="J564" t="s">
        <v>151</v>
      </c>
      <c r="K564" t="s">
        <v>93</v>
      </c>
      <c r="L564" t="s">
        <v>93</v>
      </c>
      <c r="M564">
        <v>2017</v>
      </c>
      <c r="N564" t="s">
        <v>104</v>
      </c>
      <c r="O564">
        <v>2017</v>
      </c>
      <c r="P564">
        <v>282</v>
      </c>
      <c r="Q564">
        <v>17209340</v>
      </c>
      <c r="R564" t="s">
        <v>165</v>
      </c>
    </row>
    <row r="565" spans="4:18" x14ac:dyDescent="0.2">
      <c r="D565" t="s">
        <v>93</v>
      </c>
      <c r="E565" t="s">
        <v>93</v>
      </c>
      <c r="F565" t="s">
        <v>78</v>
      </c>
      <c r="G565" t="s">
        <v>116</v>
      </c>
      <c r="H565" t="s">
        <v>129</v>
      </c>
      <c r="I565" t="s">
        <v>120</v>
      </c>
      <c r="J565" t="s">
        <v>151</v>
      </c>
      <c r="K565" t="s">
        <v>93</v>
      </c>
      <c r="L565" t="s">
        <v>93</v>
      </c>
      <c r="M565">
        <v>2017</v>
      </c>
      <c r="N565" t="s">
        <v>104</v>
      </c>
      <c r="O565">
        <v>2017</v>
      </c>
      <c r="P565">
        <v>282</v>
      </c>
      <c r="Q565">
        <v>8719202</v>
      </c>
      <c r="R565" t="s">
        <v>165</v>
      </c>
    </row>
    <row r="566" spans="4:18" x14ac:dyDescent="0.2">
      <c r="D566" t="s">
        <v>93</v>
      </c>
      <c r="E566" t="s">
        <v>93</v>
      </c>
      <c r="F566" t="s">
        <v>94</v>
      </c>
      <c r="G566" t="s">
        <v>116</v>
      </c>
      <c r="H566" t="s">
        <v>106</v>
      </c>
      <c r="I566" t="s">
        <v>120</v>
      </c>
      <c r="J566" t="s">
        <v>157</v>
      </c>
      <c r="K566" t="s">
        <v>93</v>
      </c>
      <c r="L566" t="s">
        <v>93</v>
      </c>
      <c r="M566">
        <v>2017</v>
      </c>
      <c r="N566" t="s">
        <v>104</v>
      </c>
      <c r="O566">
        <v>2017</v>
      </c>
      <c r="P566">
        <v>283</v>
      </c>
      <c r="Q566">
        <v>4733401</v>
      </c>
      <c r="R566" t="s">
        <v>165</v>
      </c>
    </row>
    <row r="567" spans="4:18" x14ac:dyDescent="0.2">
      <c r="D567" t="s">
        <v>93</v>
      </c>
      <c r="E567" t="s">
        <v>93</v>
      </c>
      <c r="F567" t="s">
        <v>78</v>
      </c>
      <c r="G567" t="s">
        <v>116</v>
      </c>
      <c r="H567" t="s">
        <v>106</v>
      </c>
      <c r="I567" t="s">
        <v>120</v>
      </c>
      <c r="J567" t="s">
        <v>157</v>
      </c>
      <c r="K567" t="s">
        <v>93</v>
      </c>
      <c r="L567" t="s">
        <v>93</v>
      </c>
      <c r="M567">
        <v>2017</v>
      </c>
      <c r="N567" t="s">
        <v>104</v>
      </c>
      <c r="O567">
        <v>2017</v>
      </c>
      <c r="P567">
        <v>283</v>
      </c>
      <c r="Q567">
        <v>16669375</v>
      </c>
      <c r="R567" t="s">
        <v>165</v>
      </c>
    </row>
    <row r="568" spans="4:18" x14ac:dyDescent="0.2">
      <c r="D568" t="s">
        <v>93</v>
      </c>
      <c r="E568" t="s">
        <v>93</v>
      </c>
      <c r="F568" t="s">
        <v>94</v>
      </c>
      <c r="G568" t="s">
        <v>118</v>
      </c>
      <c r="H568" t="s">
        <v>96</v>
      </c>
      <c r="I568" t="s">
        <v>97</v>
      </c>
      <c r="J568" t="s">
        <v>98</v>
      </c>
      <c r="K568" t="s">
        <v>93</v>
      </c>
      <c r="L568" t="s">
        <v>93</v>
      </c>
      <c r="M568">
        <v>2017</v>
      </c>
      <c r="N568" t="s">
        <v>104</v>
      </c>
      <c r="O568">
        <v>2017</v>
      </c>
      <c r="P568">
        <v>284</v>
      </c>
      <c r="Q568">
        <v>295080</v>
      </c>
      <c r="R568" t="s">
        <v>165</v>
      </c>
    </row>
    <row r="569" spans="4:18" x14ac:dyDescent="0.2">
      <c r="D569" t="s">
        <v>93</v>
      </c>
      <c r="E569" t="s">
        <v>93</v>
      </c>
      <c r="F569" t="s">
        <v>78</v>
      </c>
      <c r="G569" t="s">
        <v>118</v>
      </c>
      <c r="H569" t="s">
        <v>96</v>
      </c>
      <c r="I569" t="s">
        <v>97</v>
      </c>
      <c r="J569" t="s">
        <v>98</v>
      </c>
      <c r="K569" t="s">
        <v>93</v>
      </c>
      <c r="L569" t="s">
        <v>93</v>
      </c>
      <c r="M569">
        <v>2017</v>
      </c>
      <c r="N569" t="s">
        <v>104</v>
      </c>
      <c r="O569">
        <v>2017</v>
      </c>
      <c r="P569">
        <v>284</v>
      </c>
      <c r="Q569">
        <v>405726</v>
      </c>
      <c r="R569" t="s">
        <v>165</v>
      </c>
    </row>
    <row r="570" spans="4:18" x14ac:dyDescent="0.2">
      <c r="D570" t="s">
        <v>93</v>
      </c>
      <c r="E570" t="s">
        <v>93</v>
      </c>
      <c r="F570" t="s">
        <v>94</v>
      </c>
      <c r="G570" t="s">
        <v>118</v>
      </c>
      <c r="H570" t="s">
        <v>106</v>
      </c>
      <c r="I570" t="s">
        <v>107</v>
      </c>
      <c r="J570" t="s">
        <v>108</v>
      </c>
      <c r="K570" t="s">
        <v>93</v>
      </c>
      <c r="L570" t="s">
        <v>93</v>
      </c>
      <c r="M570">
        <v>2017</v>
      </c>
      <c r="N570" t="s">
        <v>104</v>
      </c>
      <c r="O570">
        <v>2017</v>
      </c>
      <c r="P570">
        <v>285</v>
      </c>
      <c r="Q570">
        <v>782685</v>
      </c>
      <c r="R570" t="s">
        <v>165</v>
      </c>
    </row>
    <row r="571" spans="4:18" x14ac:dyDescent="0.2">
      <c r="D571" t="s">
        <v>93</v>
      </c>
      <c r="E571" t="s">
        <v>93</v>
      </c>
      <c r="F571" t="s">
        <v>78</v>
      </c>
      <c r="G571" t="s">
        <v>118</v>
      </c>
      <c r="H571" t="s">
        <v>106</v>
      </c>
      <c r="I571" t="s">
        <v>107</v>
      </c>
      <c r="J571" t="s">
        <v>108</v>
      </c>
      <c r="K571" t="s">
        <v>93</v>
      </c>
      <c r="L571" t="s">
        <v>93</v>
      </c>
      <c r="M571">
        <v>2017</v>
      </c>
      <c r="N571" t="s">
        <v>104</v>
      </c>
      <c r="O571">
        <v>2017</v>
      </c>
      <c r="P571">
        <v>285</v>
      </c>
      <c r="Q571">
        <v>6765737</v>
      </c>
      <c r="R571" t="s">
        <v>165</v>
      </c>
    </row>
    <row r="572" spans="4:18" x14ac:dyDescent="0.2">
      <c r="D572" t="s">
        <v>93</v>
      </c>
      <c r="E572" t="s">
        <v>93</v>
      </c>
      <c r="F572" t="s">
        <v>94</v>
      </c>
      <c r="G572" t="s">
        <v>118</v>
      </c>
      <c r="H572" t="s">
        <v>106</v>
      </c>
      <c r="I572" t="s">
        <v>107</v>
      </c>
      <c r="J572" t="s">
        <v>110</v>
      </c>
      <c r="K572" t="s">
        <v>93</v>
      </c>
      <c r="L572" t="s">
        <v>93</v>
      </c>
      <c r="M572">
        <v>2017</v>
      </c>
      <c r="N572" t="s">
        <v>104</v>
      </c>
      <c r="O572">
        <v>2017</v>
      </c>
      <c r="P572">
        <v>286</v>
      </c>
      <c r="Q572">
        <v>10809</v>
      </c>
      <c r="R572" t="s">
        <v>165</v>
      </c>
    </row>
    <row r="573" spans="4:18" x14ac:dyDescent="0.2">
      <c r="D573" t="s">
        <v>93</v>
      </c>
      <c r="E573" t="s">
        <v>93</v>
      </c>
      <c r="F573" t="s">
        <v>78</v>
      </c>
      <c r="G573" t="s">
        <v>118</v>
      </c>
      <c r="H573" t="s">
        <v>106</v>
      </c>
      <c r="I573" t="s">
        <v>107</v>
      </c>
      <c r="J573" t="s">
        <v>110</v>
      </c>
      <c r="K573" t="s">
        <v>93</v>
      </c>
      <c r="L573" t="s">
        <v>93</v>
      </c>
      <c r="M573">
        <v>2017</v>
      </c>
      <c r="N573" t="s">
        <v>104</v>
      </c>
      <c r="O573">
        <v>2017</v>
      </c>
      <c r="P573">
        <v>286</v>
      </c>
      <c r="Q573">
        <v>421490</v>
      </c>
      <c r="R573" t="s">
        <v>165</v>
      </c>
    </row>
    <row r="574" spans="4:18" x14ac:dyDescent="0.2">
      <c r="D574" t="s">
        <v>93</v>
      </c>
      <c r="E574" t="s">
        <v>93</v>
      </c>
      <c r="F574" t="s">
        <v>94</v>
      </c>
      <c r="G574" t="s">
        <v>118</v>
      </c>
      <c r="H574" t="s">
        <v>96</v>
      </c>
      <c r="I574" t="s">
        <v>113</v>
      </c>
      <c r="J574" t="s">
        <v>114</v>
      </c>
      <c r="K574" t="s">
        <v>93</v>
      </c>
      <c r="L574" t="s">
        <v>93</v>
      </c>
      <c r="M574">
        <v>2017</v>
      </c>
      <c r="N574" t="s">
        <v>104</v>
      </c>
      <c r="O574">
        <v>2017</v>
      </c>
      <c r="P574">
        <v>287</v>
      </c>
      <c r="Q574">
        <v>19677660</v>
      </c>
      <c r="R574" t="s">
        <v>165</v>
      </c>
    </row>
    <row r="575" spans="4:18" x14ac:dyDescent="0.2">
      <c r="D575" t="s">
        <v>93</v>
      </c>
      <c r="E575" t="s">
        <v>93</v>
      </c>
      <c r="F575" t="s">
        <v>78</v>
      </c>
      <c r="G575" t="s">
        <v>118</v>
      </c>
      <c r="H575" t="s">
        <v>96</v>
      </c>
      <c r="I575" t="s">
        <v>113</v>
      </c>
      <c r="J575" t="s">
        <v>114</v>
      </c>
      <c r="K575" t="s">
        <v>93</v>
      </c>
      <c r="L575" t="s">
        <v>93</v>
      </c>
      <c r="M575">
        <v>2017</v>
      </c>
      <c r="N575" t="s">
        <v>104</v>
      </c>
      <c r="O575">
        <v>2017</v>
      </c>
      <c r="P575">
        <v>287</v>
      </c>
      <c r="Q575">
        <v>140280606</v>
      </c>
      <c r="R575" t="s">
        <v>165</v>
      </c>
    </row>
    <row r="576" spans="4:18" x14ac:dyDescent="0.2">
      <c r="D576" t="s">
        <v>93</v>
      </c>
      <c r="E576" t="s">
        <v>93</v>
      </c>
      <c r="F576" t="s">
        <v>94</v>
      </c>
      <c r="G576" t="s">
        <v>118</v>
      </c>
      <c r="H576" t="s">
        <v>106</v>
      </c>
      <c r="I576" t="s">
        <v>107</v>
      </c>
      <c r="J576" t="s">
        <v>117</v>
      </c>
      <c r="K576" t="s">
        <v>93</v>
      </c>
      <c r="L576" t="s">
        <v>93</v>
      </c>
      <c r="M576">
        <v>2017</v>
      </c>
      <c r="N576" t="s">
        <v>104</v>
      </c>
      <c r="O576">
        <v>2017</v>
      </c>
      <c r="P576">
        <v>288</v>
      </c>
      <c r="Q576">
        <v>25562</v>
      </c>
      <c r="R576" t="s">
        <v>165</v>
      </c>
    </row>
    <row r="577" spans="4:18" x14ac:dyDescent="0.2">
      <c r="D577" t="s">
        <v>93</v>
      </c>
      <c r="E577" t="s">
        <v>93</v>
      </c>
      <c r="F577" t="s">
        <v>78</v>
      </c>
      <c r="G577" t="s">
        <v>118</v>
      </c>
      <c r="H577" t="s">
        <v>106</v>
      </c>
      <c r="I577" t="s">
        <v>107</v>
      </c>
      <c r="J577" t="s">
        <v>117</v>
      </c>
      <c r="K577" t="s">
        <v>93</v>
      </c>
      <c r="L577" t="s">
        <v>93</v>
      </c>
      <c r="M577">
        <v>2017</v>
      </c>
      <c r="N577" t="s">
        <v>104</v>
      </c>
      <c r="O577">
        <v>2017</v>
      </c>
      <c r="P577">
        <v>288</v>
      </c>
      <c r="Q577">
        <v>102757</v>
      </c>
      <c r="R577" t="s">
        <v>165</v>
      </c>
    </row>
    <row r="578" spans="4:18" x14ac:dyDescent="0.2">
      <c r="D578" t="s">
        <v>93</v>
      </c>
      <c r="E578" t="s">
        <v>93</v>
      </c>
      <c r="F578" t="s">
        <v>94</v>
      </c>
      <c r="G578" t="s">
        <v>118</v>
      </c>
      <c r="H578" t="s">
        <v>106</v>
      </c>
      <c r="I578" t="s">
        <v>120</v>
      </c>
      <c r="J578" t="s">
        <v>121</v>
      </c>
      <c r="K578" t="s">
        <v>93</v>
      </c>
      <c r="L578" t="s">
        <v>93</v>
      </c>
      <c r="M578">
        <v>2017</v>
      </c>
      <c r="N578" t="s">
        <v>104</v>
      </c>
      <c r="O578">
        <v>2017</v>
      </c>
      <c r="P578">
        <v>289</v>
      </c>
      <c r="Q578">
        <v>63927</v>
      </c>
      <c r="R578" t="s">
        <v>165</v>
      </c>
    </row>
    <row r="579" spans="4:18" x14ac:dyDescent="0.2">
      <c r="D579" t="s">
        <v>93</v>
      </c>
      <c r="E579" t="s">
        <v>93</v>
      </c>
      <c r="F579" t="s">
        <v>78</v>
      </c>
      <c r="G579" t="s">
        <v>118</v>
      </c>
      <c r="H579" t="s">
        <v>106</v>
      </c>
      <c r="I579" t="s">
        <v>120</v>
      </c>
      <c r="J579" t="s">
        <v>121</v>
      </c>
      <c r="K579" t="s">
        <v>93</v>
      </c>
      <c r="L579" t="s">
        <v>93</v>
      </c>
      <c r="M579">
        <v>2017</v>
      </c>
      <c r="N579" t="s">
        <v>104</v>
      </c>
      <c r="O579">
        <v>2017</v>
      </c>
      <c r="P579">
        <v>289</v>
      </c>
      <c r="Q579">
        <v>2671324</v>
      </c>
      <c r="R579" t="s">
        <v>165</v>
      </c>
    </row>
    <row r="580" spans="4:18" x14ac:dyDescent="0.2">
      <c r="D580" t="s">
        <v>93</v>
      </c>
      <c r="E580" t="s">
        <v>93</v>
      </c>
      <c r="F580" t="s">
        <v>94</v>
      </c>
      <c r="G580" t="s">
        <v>118</v>
      </c>
      <c r="H580" t="s">
        <v>106</v>
      </c>
      <c r="I580" t="s">
        <v>113</v>
      </c>
      <c r="J580" t="s">
        <v>122</v>
      </c>
      <c r="K580" t="s">
        <v>93</v>
      </c>
      <c r="L580" t="s">
        <v>93</v>
      </c>
      <c r="M580">
        <v>2017</v>
      </c>
      <c r="N580" t="s">
        <v>104</v>
      </c>
      <c r="O580">
        <v>2017</v>
      </c>
      <c r="P580">
        <v>290</v>
      </c>
      <c r="Q580">
        <v>1153884</v>
      </c>
      <c r="R580" t="s">
        <v>165</v>
      </c>
    </row>
    <row r="581" spans="4:18" x14ac:dyDescent="0.2">
      <c r="D581" t="s">
        <v>93</v>
      </c>
      <c r="E581" t="s">
        <v>93</v>
      </c>
      <c r="F581" t="s">
        <v>78</v>
      </c>
      <c r="G581" t="s">
        <v>118</v>
      </c>
      <c r="H581" t="s">
        <v>106</v>
      </c>
      <c r="I581" t="s">
        <v>113</v>
      </c>
      <c r="J581" t="s">
        <v>122</v>
      </c>
      <c r="K581" t="s">
        <v>93</v>
      </c>
      <c r="L581" t="s">
        <v>93</v>
      </c>
      <c r="M581">
        <v>2017</v>
      </c>
      <c r="N581" t="s">
        <v>104</v>
      </c>
      <c r="O581">
        <v>2017</v>
      </c>
      <c r="P581">
        <v>290</v>
      </c>
      <c r="Q581">
        <v>4166835</v>
      </c>
      <c r="R581" t="s">
        <v>165</v>
      </c>
    </row>
    <row r="582" spans="4:18" x14ac:dyDescent="0.2">
      <c r="D582" t="s">
        <v>93</v>
      </c>
      <c r="E582" t="s">
        <v>93</v>
      </c>
      <c r="F582" t="s">
        <v>94</v>
      </c>
      <c r="G582" t="s">
        <v>118</v>
      </c>
      <c r="H582" t="s">
        <v>106</v>
      </c>
      <c r="I582" t="s">
        <v>113</v>
      </c>
      <c r="J582" t="s">
        <v>124</v>
      </c>
      <c r="K582" t="s">
        <v>93</v>
      </c>
      <c r="L582" t="s">
        <v>93</v>
      </c>
      <c r="M582">
        <v>2017</v>
      </c>
      <c r="N582" t="s">
        <v>104</v>
      </c>
      <c r="O582">
        <v>2017</v>
      </c>
      <c r="P582">
        <v>291</v>
      </c>
      <c r="Q582">
        <v>24820999</v>
      </c>
      <c r="R582" t="s">
        <v>165</v>
      </c>
    </row>
    <row r="583" spans="4:18" x14ac:dyDescent="0.2">
      <c r="D583" t="s">
        <v>93</v>
      </c>
      <c r="E583" t="s">
        <v>93</v>
      </c>
      <c r="F583" t="s">
        <v>78</v>
      </c>
      <c r="G583" t="s">
        <v>118</v>
      </c>
      <c r="H583" t="s">
        <v>106</v>
      </c>
      <c r="I583" t="s">
        <v>113</v>
      </c>
      <c r="J583" t="s">
        <v>124</v>
      </c>
      <c r="K583" t="s">
        <v>93</v>
      </c>
      <c r="L583" t="s">
        <v>93</v>
      </c>
      <c r="M583">
        <v>2017</v>
      </c>
      <c r="N583" t="s">
        <v>104</v>
      </c>
      <c r="O583">
        <v>2017</v>
      </c>
      <c r="P583">
        <v>291</v>
      </c>
      <c r="Q583">
        <v>146776935</v>
      </c>
      <c r="R583" t="s">
        <v>165</v>
      </c>
    </row>
    <row r="584" spans="4:18" x14ac:dyDescent="0.2">
      <c r="D584" t="s">
        <v>93</v>
      </c>
      <c r="E584" t="s">
        <v>93</v>
      </c>
      <c r="F584" t="s">
        <v>94</v>
      </c>
      <c r="G584" t="s">
        <v>118</v>
      </c>
      <c r="H584" t="s">
        <v>106</v>
      </c>
      <c r="I584" t="s">
        <v>97</v>
      </c>
      <c r="J584" t="s">
        <v>125</v>
      </c>
      <c r="K584" t="s">
        <v>93</v>
      </c>
      <c r="L584" t="s">
        <v>93</v>
      </c>
      <c r="M584">
        <v>2017</v>
      </c>
      <c r="N584" t="s">
        <v>104</v>
      </c>
      <c r="O584">
        <v>2017</v>
      </c>
      <c r="P584">
        <v>292</v>
      </c>
      <c r="Q584">
        <v>1186</v>
      </c>
      <c r="R584" t="s">
        <v>165</v>
      </c>
    </row>
    <row r="585" spans="4:18" x14ac:dyDescent="0.2">
      <c r="D585" t="s">
        <v>93</v>
      </c>
      <c r="E585" t="s">
        <v>93</v>
      </c>
      <c r="F585" t="s">
        <v>78</v>
      </c>
      <c r="G585" t="s">
        <v>118</v>
      </c>
      <c r="H585" t="s">
        <v>106</v>
      </c>
      <c r="I585" t="s">
        <v>97</v>
      </c>
      <c r="J585" t="s">
        <v>125</v>
      </c>
      <c r="K585" t="s">
        <v>93</v>
      </c>
      <c r="L585" t="s">
        <v>93</v>
      </c>
      <c r="M585">
        <v>2017</v>
      </c>
      <c r="N585" t="s">
        <v>104</v>
      </c>
      <c r="O585">
        <v>2017</v>
      </c>
      <c r="P585">
        <v>292</v>
      </c>
      <c r="Q585">
        <v>212738</v>
      </c>
      <c r="R585" t="s">
        <v>165</v>
      </c>
    </row>
    <row r="586" spans="4:18" x14ac:dyDescent="0.2">
      <c r="D586" t="s">
        <v>93</v>
      </c>
      <c r="E586" t="s">
        <v>93</v>
      </c>
      <c r="F586" t="s">
        <v>94</v>
      </c>
      <c r="G586" t="s">
        <v>118</v>
      </c>
      <c r="H586" t="s">
        <v>106</v>
      </c>
      <c r="I586" t="s">
        <v>120</v>
      </c>
      <c r="J586" t="s">
        <v>126</v>
      </c>
      <c r="K586" t="s">
        <v>93</v>
      </c>
      <c r="L586" t="s">
        <v>93</v>
      </c>
      <c r="M586">
        <v>2017</v>
      </c>
      <c r="N586" t="s">
        <v>104</v>
      </c>
      <c r="O586">
        <v>2017</v>
      </c>
      <c r="P586">
        <v>293</v>
      </c>
      <c r="Q586">
        <v>2591812</v>
      </c>
      <c r="R586" t="s">
        <v>165</v>
      </c>
    </row>
    <row r="587" spans="4:18" x14ac:dyDescent="0.2">
      <c r="D587" t="s">
        <v>93</v>
      </c>
      <c r="E587" t="s">
        <v>93</v>
      </c>
      <c r="F587" t="s">
        <v>78</v>
      </c>
      <c r="G587" t="s">
        <v>118</v>
      </c>
      <c r="H587" t="s">
        <v>106</v>
      </c>
      <c r="I587" t="s">
        <v>120</v>
      </c>
      <c r="J587" t="s">
        <v>126</v>
      </c>
      <c r="K587" t="s">
        <v>93</v>
      </c>
      <c r="L587" t="s">
        <v>93</v>
      </c>
      <c r="M587">
        <v>2017</v>
      </c>
      <c r="N587" t="s">
        <v>104</v>
      </c>
      <c r="O587">
        <v>2017</v>
      </c>
      <c r="P587">
        <v>293</v>
      </c>
      <c r="Q587">
        <v>85954367</v>
      </c>
      <c r="R587" t="s">
        <v>165</v>
      </c>
    </row>
    <row r="588" spans="4:18" x14ac:dyDescent="0.2">
      <c r="D588" t="s">
        <v>93</v>
      </c>
      <c r="E588" t="s">
        <v>93</v>
      </c>
      <c r="F588" t="s">
        <v>94</v>
      </c>
      <c r="G588" t="s">
        <v>118</v>
      </c>
      <c r="H588" t="s">
        <v>96</v>
      </c>
      <c r="I588" t="s">
        <v>113</v>
      </c>
      <c r="J588" t="s">
        <v>127</v>
      </c>
      <c r="K588" t="s">
        <v>93</v>
      </c>
      <c r="L588" t="s">
        <v>93</v>
      </c>
      <c r="M588">
        <v>2017</v>
      </c>
      <c r="N588" t="s">
        <v>104</v>
      </c>
      <c r="O588">
        <v>2017</v>
      </c>
      <c r="P588">
        <v>294</v>
      </c>
      <c r="Q588">
        <v>145124655</v>
      </c>
      <c r="R588" t="s">
        <v>165</v>
      </c>
    </row>
    <row r="589" spans="4:18" x14ac:dyDescent="0.2">
      <c r="D589" t="s">
        <v>93</v>
      </c>
      <c r="E589" t="s">
        <v>93</v>
      </c>
      <c r="F589" t="s">
        <v>78</v>
      </c>
      <c r="G589" t="s">
        <v>118</v>
      </c>
      <c r="H589" t="s">
        <v>96</v>
      </c>
      <c r="I589" t="s">
        <v>113</v>
      </c>
      <c r="J589" t="s">
        <v>127</v>
      </c>
      <c r="K589" t="s">
        <v>93</v>
      </c>
      <c r="L589" t="s">
        <v>93</v>
      </c>
      <c r="M589">
        <v>2017</v>
      </c>
      <c r="N589" t="s">
        <v>104</v>
      </c>
      <c r="O589">
        <v>2017</v>
      </c>
      <c r="P589">
        <v>294</v>
      </c>
      <c r="Q589">
        <v>815699215</v>
      </c>
      <c r="R589" t="s">
        <v>165</v>
      </c>
    </row>
    <row r="590" spans="4:18" x14ac:dyDescent="0.2">
      <c r="D590" t="s">
        <v>93</v>
      </c>
      <c r="E590" t="s">
        <v>93</v>
      </c>
      <c r="F590" t="s">
        <v>94</v>
      </c>
      <c r="G590" t="s">
        <v>118</v>
      </c>
      <c r="H590" t="s">
        <v>106</v>
      </c>
      <c r="I590" t="s">
        <v>113</v>
      </c>
      <c r="J590" t="s">
        <v>127</v>
      </c>
      <c r="K590" t="s">
        <v>93</v>
      </c>
      <c r="L590" t="s">
        <v>93</v>
      </c>
      <c r="M590">
        <v>2017</v>
      </c>
      <c r="N590" t="s">
        <v>104</v>
      </c>
      <c r="O590">
        <v>2017</v>
      </c>
      <c r="P590">
        <v>295</v>
      </c>
      <c r="Q590">
        <v>684171</v>
      </c>
      <c r="R590" t="s">
        <v>165</v>
      </c>
    </row>
    <row r="591" spans="4:18" x14ac:dyDescent="0.2">
      <c r="D591" t="s">
        <v>93</v>
      </c>
      <c r="E591" t="s">
        <v>93</v>
      </c>
      <c r="F591" t="s">
        <v>78</v>
      </c>
      <c r="G591" t="s">
        <v>118</v>
      </c>
      <c r="H591" t="s">
        <v>106</v>
      </c>
      <c r="I591" t="s">
        <v>113</v>
      </c>
      <c r="J591" t="s">
        <v>127</v>
      </c>
      <c r="K591" t="s">
        <v>93</v>
      </c>
      <c r="L591" t="s">
        <v>93</v>
      </c>
      <c r="M591">
        <v>2017</v>
      </c>
      <c r="N591" t="s">
        <v>104</v>
      </c>
      <c r="O591">
        <v>2017</v>
      </c>
      <c r="P591">
        <v>295</v>
      </c>
      <c r="Q591">
        <v>5687147</v>
      </c>
      <c r="R591" t="s">
        <v>165</v>
      </c>
    </row>
    <row r="592" spans="4:18" x14ac:dyDescent="0.2">
      <c r="D592" t="s">
        <v>93</v>
      </c>
      <c r="E592" t="s">
        <v>93</v>
      </c>
      <c r="F592" t="s">
        <v>94</v>
      </c>
      <c r="G592" t="s">
        <v>118</v>
      </c>
      <c r="H592" t="s">
        <v>106</v>
      </c>
      <c r="I592" t="s">
        <v>113</v>
      </c>
      <c r="J592" t="s">
        <v>128</v>
      </c>
      <c r="K592" t="s">
        <v>93</v>
      </c>
      <c r="L592" t="s">
        <v>93</v>
      </c>
      <c r="M592">
        <v>2017</v>
      </c>
      <c r="N592" t="s">
        <v>104</v>
      </c>
      <c r="O592">
        <v>2017</v>
      </c>
      <c r="P592">
        <v>296</v>
      </c>
      <c r="Q592">
        <v>71168</v>
      </c>
      <c r="R592" t="s">
        <v>165</v>
      </c>
    </row>
    <row r="593" spans="4:18" x14ac:dyDescent="0.2">
      <c r="D593" t="s">
        <v>93</v>
      </c>
      <c r="E593" t="s">
        <v>93</v>
      </c>
      <c r="F593" t="s">
        <v>78</v>
      </c>
      <c r="G593" t="s">
        <v>118</v>
      </c>
      <c r="H593" t="s">
        <v>106</v>
      </c>
      <c r="I593" t="s">
        <v>113</v>
      </c>
      <c r="J593" t="s">
        <v>128</v>
      </c>
      <c r="K593" t="s">
        <v>93</v>
      </c>
      <c r="L593" t="s">
        <v>93</v>
      </c>
      <c r="M593">
        <v>2017</v>
      </c>
      <c r="N593" t="s">
        <v>104</v>
      </c>
      <c r="O593">
        <v>2017</v>
      </c>
      <c r="P593">
        <v>296</v>
      </c>
      <c r="Q593">
        <v>865558</v>
      </c>
      <c r="R593" t="s">
        <v>165</v>
      </c>
    </row>
    <row r="594" spans="4:18" x14ac:dyDescent="0.2">
      <c r="D594" t="s">
        <v>93</v>
      </c>
      <c r="E594" t="s">
        <v>93</v>
      </c>
      <c r="F594" t="s">
        <v>94</v>
      </c>
      <c r="G594" t="s">
        <v>118</v>
      </c>
      <c r="H594" t="s">
        <v>129</v>
      </c>
      <c r="I594" t="s">
        <v>120</v>
      </c>
      <c r="J594" t="s">
        <v>130</v>
      </c>
      <c r="K594" t="s">
        <v>93</v>
      </c>
      <c r="L594" t="s">
        <v>93</v>
      </c>
      <c r="M594">
        <v>2017</v>
      </c>
      <c r="N594" t="s">
        <v>104</v>
      </c>
      <c r="O594">
        <v>2017</v>
      </c>
      <c r="P594">
        <v>297</v>
      </c>
      <c r="Q594">
        <v>3684681780</v>
      </c>
      <c r="R594" t="s">
        <v>165</v>
      </c>
    </row>
    <row r="595" spans="4:18" x14ac:dyDescent="0.2">
      <c r="D595" t="s">
        <v>93</v>
      </c>
      <c r="E595" t="s">
        <v>93</v>
      </c>
      <c r="F595" t="s">
        <v>78</v>
      </c>
      <c r="G595" t="s">
        <v>118</v>
      </c>
      <c r="H595" t="s">
        <v>129</v>
      </c>
      <c r="I595" t="s">
        <v>120</v>
      </c>
      <c r="J595" t="s">
        <v>130</v>
      </c>
      <c r="K595" t="s">
        <v>93</v>
      </c>
      <c r="L595" t="s">
        <v>93</v>
      </c>
      <c r="M595">
        <v>2017</v>
      </c>
      <c r="N595" t="s">
        <v>104</v>
      </c>
      <c r="O595">
        <v>2017</v>
      </c>
      <c r="P595">
        <v>297</v>
      </c>
      <c r="Q595">
        <v>41072655475</v>
      </c>
      <c r="R595" t="s">
        <v>165</v>
      </c>
    </row>
    <row r="596" spans="4:18" x14ac:dyDescent="0.2">
      <c r="D596" t="s">
        <v>93</v>
      </c>
      <c r="E596" t="s">
        <v>93</v>
      </c>
      <c r="F596" t="s">
        <v>94</v>
      </c>
      <c r="G596" t="s">
        <v>118</v>
      </c>
      <c r="H596" t="s">
        <v>96</v>
      </c>
      <c r="I596" t="s">
        <v>120</v>
      </c>
      <c r="J596" t="s">
        <v>131</v>
      </c>
      <c r="K596" t="s">
        <v>93</v>
      </c>
      <c r="L596" t="s">
        <v>93</v>
      </c>
      <c r="M596">
        <v>2017</v>
      </c>
      <c r="N596" t="s">
        <v>104</v>
      </c>
      <c r="O596">
        <v>2017</v>
      </c>
      <c r="P596">
        <v>298</v>
      </c>
      <c r="Q596">
        <v>39847737</v>
      </c>
      <c r="R596" t="s">
        <v>165</v>
      </c>
    </row>
    <row r="597" spans="4:18" x14ac:dyDescent="0.2">
      <c r="D597" t="s">
        <v>93</v>
      </c>
      <c r="E597" t="s">
        <v>93</v>
      </c>
      <c r="F597" t="s">
        <v>78</v>
      </c>
      <c r="G597" t="s">
        <v>118</v>
      </c>
      <c r="H597" t="s">
        <v>96</v>
      </c>
      <c r="I597" t="s">
        <v>120</v>
      </c>
      <c r="J597" t="s">
        <v>131</v>
      </c>
      <c r="K597" t="s">
        <v>93</v>
      </c>
      <c r="L597" t="s">
        <v>93</v>
      </c>
      <c r="M597">
        <v>2017</v>
      </c>
      <c r="N597" t="s">
        <v>104</v>
      </c>
      <c r="O597">
        <v>2017</v>
      </c>
      <c r="P597">
        <v>298</v>
      </c>
      <c r="Q597">
        <v>237723486</v>
      </c>
      <c r="R597" t="s">
        <v>165</v>
      </c>
    </row>
    <row r="598" spans="4:18" x14ac:dyDescent="0.2">
      <c r="D598" t="s">
        <v>93</v>
      </c>
      <c r="E598" t="s">
        <v>93</v>
      </c>
      <c r="F598" t="s">
        <v>94</v>
      </c>
      <c r="G598" t="s">
        <v>118</v>
      </c>
      <c r="H598" t="s">
        <v>129</v>
      </c>
      <c r="I598" t="s">
        <v>120</v>
      </c>
      <c r="J598" t="s">
        <v>131</v>
      </c>
      <c r="K598" t="s">
        <v>93</v>
      </c>
      <c r="L598" t="s">
        <v>93</v>
      </c>
      <c r="M598">
        <v>2017</v>
      </c>
      <c r="N598" t="s">
        <v>104</v>
      </c>
      <c r="O598">
        <v>2017</v>
      </c>
      <c r="P598">
        <v>299</v>
      </c>
      <c r="Q598">
        <v>29758</v>
      </c>
      <c r="R598" t="s">
        <v>165</v>
      </c>
    </row>
    <row r="599" spans="4:18" x14ac:dyDescent="0.2">
      <c r="D599" t="s">
        <v>93</v>
      </c>
      <c r="E599" t="s">
        <v>93</v>
      </c>
      <c r="F599" t="s">
        <v>78</v>
      </c>
      <c r="G599" t="s">
        <v>118</v>
      </c>
      <c r="H599" t="s">
        <v>129</v>
      </c>
      <c r="I599" t="s">
        <v>120</v>
      </c>
      <c r="J599" t="s">
        <v>131</v>
      </c>
      <c r="K599" t="s">
        <v>93</v>
      </c>
      <c r="L599" t="s">
        <v>93</v>
      </c>
      <c r="M599">
        <v>2017</v>
      </c>
      <c r="N599" t="s">
        <v>104</v>
      </c>
      <c r="O599">
        <v>2017</v>
      </c>
      <c r="P599">
        <v>299</v>
      </c>
      <c r="Q599">
        <v>112613</v>
      </c>
      <c r="R599" t="s">
        <v>165</v>
      </c>
    </row>
    <row r="600" spans="4:18" x14ac:dyDescent="0.2">
      <c r="D600" t="s">
        <v>93</v>
      </c>
      <c r="E600" t="s">
        <v>93</v>
      </c>
      <c r="F600" t="s">
        <v>94</v>
      </c>
      <c r="G600" t="s">
        <v>118</v>
      </c>
      <c r="H600" t="s">
        <v>106</v>
      </c>
      <c r="I600" t="s">
        <v>97</v>
      </c>
      <c r="J600" t="s">
        <v>132</v>
      </c>
      <c r="K600" t="s">
        <v>93</v>
      </c>
      <c r="L600" t="s">
        <v>93</v>
      </c>
      <c r="M600">
        <v>2017</v>
      </c>
      <c r="N600" t="s">
        <v>104</v>
      </c>
      <c r="O600">
        <v>2017</v>
      </c>
      <c r="P600">
        <v>300</v>
      </c>
      <c r="Q600">
        <v>491</v>
      </c>
      <c r="R600" t="s">
        <v>165</v>
      </c>
    </row>
    <row r="601" spans="4:18" x14ac:dyDescent="0.2">
      <c r="D601" t="s">
        <v>93</v>
      </c>
      <c r="E601" t="s">
        <v>93</v>
      </c>
      <c r="F601" t="s">
        <v>78</v>
      </c>
      <c r="G601" t="s">
        <v>118</v>
      </c>
      <c r="H601" t="s">
        <v>106</v>
      </c>
      <c r="I601" t="s">
        <v>97</v>
      </c>
      <c r="J601" t="s">
        <v>132</v>
      </c>
      <c r="K601" t="s">
        <v>93</v>
      </c>
      <c r="L601" t="s">
        <v>93</v>
      </c>
      <c r="M601">
        <v>2017</v>
      </c>
      <c r="N601" t="s">
        <v>104</v>
      </c>
      <c r="O601">
        <v>2017</v>
      </c>
      <c r="P601">
        <v>300</v>
      </c>
      <c r="Q601">
        <v>2133</v>
      </c>
      <c r="R601" t="s">
        <v>165</v>
      </c>
    </row>
    <row r="602" spans="4:18" x14ac:dyDescent="0.2">
      <c r="D602" t="s">
        <v>93</v>
      </c>
      <c r="E602" t="s">
        <v>93</v>
      </c>
      <c r="F602" t="s">
        <v>94</v>
      </c>
      <c r="G602" t="s">
        <v>118</v>
      </c>
      <c r="H602" t="s">
        <v>106</v>
      </c>
      <c r="I602" t="s">
        <v>133</v>
      </c>
      <c r="J602" t="s">
        <v>134</v>
      </c>
      <c r="K602" t="s">
        <v>93</v>
      </c>
      <c r="L602" t="s">
        <v>93</v>
      </c>
      <c r="M602">
        <v>2017</v>
      </c>
      <c r="N602" t="s">
        <v>104</v>
      </c>
      <c r="O602">
        <v>2017</v>
      </c>
      <c r="P602">
        <v>301</v>
      </c>
      <c r="Q602">
        <v>1759587</v>
      </c>
      <c r="R602" t="s">
        <v>165</v>
      </c>
    </row>
    <row r="603" spans="4:18" x14ac:dyDescent="0.2">
      <c r="D603" t="s">
        <v>93</v>
      </c>
      <c r="E603" t="s">
        <v>93</v>
      </c>
      <c r="F603" t="s">
        <v>78</v>
      </c>
      <c r="G603" t="s">
        <v>118</v>
      </c>
      <c r="H603" t="s">
        <v>106</v>
      </c>
      <c r="I603" t="s">
        <v>133</v>
      </c>
      <c r="J603" t="s">
        <v>134</v>
      </c>
      <c r="K603" t="s">
        <v>93</v>
      </c>
      <c r="L603" t="s">
        <v>93</v>
      </c>
      <c r="M603">
        <v>2017</v>
      </c>
      <c r="N603" t="s">
        <v>104</v>
      </c>
      <c r="O603">
        <v>2017</v>
      </c>
      <c r="P603">
        <v>301</v>
      </c>
      <c r="Q603">
        <v>7976176</v>
      </c>
      <c r="R603" t="s">
        <v>165</v>
      </c>
    </row>
    <row r="604" spans="4:18" x14ac:dyDescent="0.2">
      <c r="D604" t="s">
        <v>93</v>
      </c>
      <c r="E604" t="s">
        <v>93</v>
      </c>
      <c r="F604" t="s">
        <v>94</v>
      </c>
      <c r="G604" t="s">
        <v>118</v>
      </c>
      <c r="H604" t="s">
        <v>129</v>
      </c>
      <c r="I604" t="s">
        <v>120</v>
      </c>
      <c r="J604" t="s">
        <v>135</v>
      </c>
      <c r="K604" t="s">
        <v>93</v>
      </c>
      <c r="L604" t="s">
        <v>93</v>
      </c>
      <c r="M604">
        <v>2017</v>
      </c>
      <c r="N604" t="s">
        <v>104</v>
      </c>
      <c r="O604">
        <v>2017</v>
      </c>
      <c r="P604">
        <v>302</v>
      </c>
      <c r="Q604">
        <v>26178620288</v>
      </c>
      <c r="R604" t="s">
        <v>165</v>
      </c>
    </row>
    <row r="605" spans="4:18" x14ac:dyDescent="0.2">
      <c r="D605" t="s">
        <v>93</v>
      </c>
      <c r="E605" t="s">
        <v>93</v>
      </c>
      <c r="F605" t="s">
        <v>78</v>
      </c>
      <c r="G605" t="s">
        <v>118</v>
      </c>
      <c r="H605" t="s">
        <v>129</v>
      </c>
      <c r="I605" t="s">
        <v>120</v>
      </c>
      <c r="J605" t="s">
        <v>135</v>
      </c>
      <c r="K605" t="s">
        <v>93</v>
      </c>
      <c r="L605" t="s">
        <v>93</v>
      </c>
      <c r="M605">
        <v>2017</v>
      </c>
      <c r="N605" t="s">
        <v>104</v>
      </c>
      <c r="O605">
        <v>2017</v>
      </c>
      <c r="P605">
        <v>302</v>
      </c>
      <c r="Q605">
        <v>121050261893</v>
      </c>
      <c r="R605" t="s">
        <v>165</v>
      </c>
    </row>
    <row r="606" spans="4:18" x14ac:dyDescent="0.2">
      <c r="D606" t="s">
        <v>93</v>
      </c>
      <c r="E606" t="s">
        <v>93</v>
      </c>
      <c r="F606" t="s">
        <v>94</v>
      </c>
      <c r="G606" t="s">
        <v>118</v>
      </c>
      <c r="H606" t="s">
        <v>129</v>
      </c>
      <c r="I606" t="s">
        <v>133</v>
      </c>
      <c r="J606" t="s">
        <v>135</v>
      </c>
      <c r="K606" t="s">
        <v>93</v>
      </c>
      <c r="L606" t="s">
        <v>93</v>
      </c>
      <c r="M606">
        <v>2017</v>
      </c>
      <c r="N606" t="s">
        <v>104</v>
      </c>
      <c r="O606">
        <v>2017</v>
      </c>
      <c r="P606">
        <v>303</v>
      </c>
      <c r="Q606">
        <v>1095078155</v>
      </c>
      <c r="R606" t="s">
        <v>165</v>
      </c>
    </row>
    <row r="607" spans="4:18" x14ac:dyDescent="0.2">
      <c r="D607" t="s">
        <v>93</v>
      </c>
      <c r="E607" t="s">
        <v>93</v>
      </c>
      <c r="F607" t="s">
        <v>78</v>
      </c>
      <c r="G607" t="s">
        <v>118</v>
      </c>
      <c r="H607" t="s">
        <v>129</v>
      </c>
      <c r="I607" t="s">
        <v>133</v>
      </c>
      <c r="J607" t="s">
        <v>135</v>
      </c>
      <c r="K607" t="s">
        <v>93</v>
      </c>
      <c r="L607" t="s">
        <v>93</v>
      </c>
      <c r="M607">
        <v>2017</v>
      </c>
      <c r="N607" t="s">
        <v>104</v>
      </c>
      <c r="O607">
        <v>2017</v>
      </c>
      <c r="P607">
        <v>303</v>
      </c>
      <c r="Q607">
        <v>6109343642</v>
      </c>
      <c r="R607" t="s">
        <v>165</v>
      </c>
    </row>
    <row r="608" spans="4:18" x14ac:dyDescent="0.2">
      <c r="D608" t="s">
        <v>93</v>
      </c>
      <c r="E608" t="s">
        <v>93</v>
      </c>
      <c r="F608" t="s">
        <v>94</v>
      </c>
      <c r="G608" t="s">
        <v>118</v>
      </c>
      <c r="H608" t="s">
        <v>106</v>
      </c>
      <c r="I608" t="s">
        <v>97</v>
      </c>
      <c r="J608" t="s">
        <v>136</v>
      </c>
      <c r="K608" t="s">
        <v>93</v>
      </c>
      <c r="L608" t="s">
        <v>93</v>
      </c>
      <c r="M608">
        <v>2017</v>
      </c>
      <c r="N608" t="s">
        <v>104</v>
      </c>
      <c r="O608">
        <v>2017</v>
      </c>
      <c r="P608">
        <v>304</v>
      </c>
      <c r="Q608">
        <v>5301604</v>
      </c>
      <c r="R608" t="s">
        <v>165</v>
      </c>
    </row>
    <row r="609" spans="4:18" x14ac:dyDescent="0.2">
      <c r="D609" t="s">
        <v>93</v>
      </c>
      <c r="E609" t="s">
        <v>93</v>
      </c>
      <c r="F609" t="s">
        <v>78</v>
      </c>
      <c r="G609" t="s">
        <v>118</v>
      </c>
      <c r="H609" t="s">
        <v>106</v>
      </c>
      <c r="I609" t="s">
        <v>97</v>
      </c>
      <c r="J609" t="s">
        <v>136</v>
      </c>
      <c r="K609" t="s">
        <v>93</v>
      </c>
      <c r="L609" t="s">
        <v>93</v>
      </c>
      <c r="M609">
        <v>2017</v>
      </c>
      <c r="N609" t="s">
        <v>104</v>
      </c>
      <c r="O609">
        <v>2017</v>
      </c>
      <c r="P609">
        <v>304</v>
      </c>
      <c r="Q609">
        <v>28808487</v>
      </c>
      <c r="R609" t="s">
        <v>165</v>
      </c>
    </row>
    <row r="610" spans="4:18" x14ac:dyDescent="0.2">
      <c r="D610" t="s">
        <v>93</v>
      </c>
      <c r="E610" t="s">
        <v>93</v>
      </c>
      <c r="F610" t="s">
        <v>94</v>
      </c>
      <c r="G610" t="s">
        <v>118</v>
      </c>
      <c r="H610" t="s">
        <v>106</v>
      </c>
      <c r="I610" t="s">
        <v>107</v>
      </c>
      <c r="J610" t="s">
        <v>137</v>
      </c>
      <c r="K610" t="s">
        <v>93</v>
      </c>
      <c r="L610" t="s">
        <v>93</v>
      </c>
      <c r="M610">
        <v>2017</v>
      </c>
      <c r="N610" t="s">
        <v>104</v>
      </c>
      <c r="O610">
        <v>2017</v>
      </c>
      <c r="P610">
        <v>305</v>
      </c>
      <c r="Q610">
        <v>15056124</v>
      </c>
      <c r="R610" t="s">
        <v>165</v>
      </c>
    </row>
    <row r="611" spans="4:18" x14ac:dyDescent="0.2">
      <c r="D611" t="s">
        <v>93</v>
      </c>
      <c r="E611" t="s">
        <v>93</v>
      </c>
      <c r="F611" t="s">
        <v>78</v>
      </c>
      <c r="G611" t="s">
        <v>118</v>
      </c>
      <c r="H611" t="s">
        <v>106</v>
      </c>
      <c r="I611" t="s">
        <v>107</v>
      </c>
      <c r="J611" t="s">
        <v>137</v>
      </c>
      <c r="K611" t="s">
        <v>93</v>
      </c>
      <c r="L611" t="s">
        <v>93</v>
      </c>
      <c r="M611">
        <v>2017</v>
      </c>
      <c r="N611" t="s">
        <v>104</v>
      </c>
      <c r="O611">
        <v>2017</v>
      </c>
      <c r="P611">
        <v>305</v>
      </c>
      <c r="Q611">
        <v>55986130</v>
      </c>
      <c r="R611" t="s">
        <v>165</v>
      </c>
    </row>
    <row r="612" spans="4:18" x14ac:dyDescent="0.2">
      <c r="D612" t="s">
        <v>93</v>
      </c>
      <c r="E612" t="s">
        <v>93</v>
      </c>
      <c r="F612" t="s">
        <v>94</v>
      </c>
      <c r="G612" t="s">
        <v>118</v>
      </c>
      <c r="H612" t="s">
        <v>106</v>
      </c>
      <c r="I612" t="s">
        <v>113</v>
      </c>
      <c r="J612" t="s">
        <v>138</v>
      </c>
      <c r="K612" t="s">
        <v>93</v>
      </c>
      <c r="L612" t="s">
        <v>93</v>
      </c>
      <c r="M612">
        <v>2017</v>
      </c>
      <c r="N612" t="s">
        <v>104</v>
      </c>
      <c r="O612">
        <v>2017</v>
      </c>
      <c r="P612">
        <v>306</v>
      </c>
      <c r="Q612">
        <v>32624</v>
      </c>
      <c r="R612" t="s">
        <v>165</v>
      </c>
    </row>
    <row r="613" spans="4:18" x14ac:dyDescent="0.2">
      <c r="D613" t="s">
        <v>93</v>
      </c>
      <c r="E613" t="s">
        <v>93</v>
      </c>
      <c r="F613" t="s">
        <v>78</v>
      </c>
      <c r="G613" t="s">
        <v>118</v>
      </c>
      <c r="H613" t="s">
        <v>106</v>
      </c>
      <c r="I613" t="s">
        <v>113</v>
      </c>
      <c r="J613" t="s">
        <v>138</v>
      </c>
      <c r="K613" t="s">
        <v>93</v>
      </c>
      <c r="L613" t="s">
        <v>93</v>
      </c>
      <c r="M613">
        <v>2017</v>
      </c>
      <c r="N613" t="s">
        <v>104</v>
      </c>
      <c r="O613">
        <v>2017</v>
      </c>
      <c r="P613">
        <v>306</v>
      </c>
      <c r="Q613">
        <v>190583</v>
      </c>
      <c r="R613" t="s">
        <v>165</v>
      </c>
    </row>
    <row r="614" spans="4:18" x14ac:dyDescent="0.2">
      <c r="D614" t="s">
        <v>93</v>
      </c>
      <c r="E614" t="s">
        <v>93</v>
      </c>
      <c r="F614" t="s">
        <v>94</v>
      </c>
      <c r="G614" t="s">
        <v>118</v>
      </c>
      <c r="H614" t="s">
        <v>106</v>
      </c>
      <c r="I614" t="s">
        <v>120</v>
      </c>
      <c r="J614" t="s">
        <v>139</v>
      </c>
      <c r="K614" t="s">
        <v>93</v>
      </c>
      <c r="L614" t="s">
        <v>93</v>
      </c>
      <c r="M614">
        <v>2017</v>
      </c>
      <c r="N614" t="s">
        <v>104</v>
      </c>
      <c r="O614">
        <v>2017</v>
      </c>
      <c r="P614">
        <v>307</v>
      </c>
      <c r="Q614">
        <v>1108590</v>
      </c>
      <c r="R614" t="s">
        <v>165</v>
      </c>
    </row>
    <row r="615" spans="4:18" x14ac:dyDescent="0.2">
      <c r="D615" t="s">
        <v>93</v>
      </c>
      <c r="E615" t="s">
        <v>93</v>
      </c>
      <c r="F615" t="s">
        <v>78</v>
      </c>
      <c r="G615" t="s">
        <v>118</v>
      </c>
      <c r="H615" t="s">
        <v>106</v>
      </c>
      <c r="I615" t="s">
        <v>120</v>
      </c>
      <c r="J615" t="s">
        <v>139</v>
      </c>
      <c r="K615" t="s">
        <v>93</v>
      </c>
      <c r="L615" t="s">
        <v>93</v>
      </c>
      <c r="M615">
        <v>2017</v>
      </c>
      <c r="N615" t="s">
        <v>104</v>
      </c>
      <c r="O615">
        <v>2017</v>
      </c>
      <c r="P615">
        <v>307</v>
      </c>
      <c r="Q615">
        <v>4723730</v>
      </c>
      <c r="R615" t="s">
        <v>165</v>
      </c>
    </row>
    <row r="616" spans="4:18" x14ac:dyDescent="0.2">
      <c r="D616" t="s">
        <v>93</v>
      </c>
      <c r="E616" t="s">
        <v>93</v>
      </c>
      <c r="F616" t="s">
        <v>94</v>
      </c>
      <c r="G616" t="s">
        <v>118</v>
      </c>
      <c r="H616" t="s">
        <v>106</v>
      </c>
      <c r="I616" t="s">
        <v>133</v>
      </c>
      <c r="J616" t="s">
        <v>140</v>
      </c>
      <c r="K616" t="s">
        <v>93</v>
      </c>
      <c r="L616" t="s">
        <v>93</v>
      </c>
      <c r="M616">
        <v>2017</v>
      </c>
      <c r="N616" t="s">
        <v>104</v>
      </c>
      <c r="O616">
        <v>2017</v>
      </c>
      <c r="P616">
        <v>308</v>
      </c>
      <c r="Q616">
        <v>16753</v>
      </c>
      <c r="R616" t="s">
        <v>165</v>
      </c>
    </row>
    <row r="617" spans="4:18" x14ac:dyDescent="0.2">
      <c r="D617" t="s">
        <v>93</v>
      </c>
      <c r="E617" t="s">
        <v>93</v>
      </c>
      <c r="F617" t="s">
        <v>78</v>
      </c>
      <c r="G617" t="s">
        <v>118</v>
      </c>
      <c r="H617" t="s">
        <v>106</v>
      </c>
      <c r="I617" t="s">
        <v>133</v>
      </c>
      <c r="J617" t="s">
        <v>140</v>
      </c>
      <c r="K617" t="s">
        <v>93</v>
      </c>
      <c r="L617" t="s">
        <v>93</v>
      </c>
      <c r="M617">
        <v>2017</v>
      </c>
      <c r="N617" t="s">
        <v>104</v>
      </c>
      <c r="O617">
        <v>2017</v>
      </c>
      <c r="P617">
        <v>308</v>
      </c>
      <c r="Q617">
        <v>35687</v>
      </c>
      <c r="R617" t="s">
        <v>165</v>
      </c>
    </row>
    <row r="618" spans="4:18" x14ac:dyDescent="0.2">
      <c r="D618" t="s">
        <v>93</v>
      </c>
      <c r="E618" t="s">
        <v>93</v>
      </c>
      <c r="F618" t="s">
        <v>94</v>
      </c>
      <c r="G618" t="s">
        <v>118</v>
      </c>
      <c r="H618" t="s">
        <v>106</v>
      </c>
      <c r="I618" t="s">
        <v>133</v>
      </c>
      <c r="J618" t="s">
        <v>141</v>
      </c>
      <c r="K618" t="s">
        <v>93</v>
      </c>
      <c r="L618" t="s">
        <v>93</v>
      </c>
      <c r="M618">
        <v>2017</v>
      </c>
      <c r="N618" t="s">
        <v>104</v>
      </c>
      <c r="O618">
        <v>2017</v>
      </c>
      <c r="P618">
        <v>309</v>
      </c>
      <c r="Q618">
        <v>6539591</v>
      </c>
      <c r="R618" t="s">
        <v>165</v>
      </c>
    </row>
    <row r="619" spans="4:18" x14ac:dyDescent="0.2">
      <c r="D619" t="s">
        <v>93</v>
      </c>
      <c r="E619" t="s">
        <v>93</v>
      </c>
      <c r="F619" t="s">
        <v>78</v>
      </c>
      <c r="G619" t="s">
        <v>118</v>
      </c>
      <c r="H619" t="s">
        <v>106</v>
      </c>
      <c r="I619" t="s">
        <v>133</v>
      </c>
      <c r="J619" t="s">
        <v>141</v>
      </c>
      <c r="K619" t="s">
        <v>93</v>
      </c>
      <c r="L619" t="s">
        <v>93</v>
      </c>
      <c r="M619">
        <v>2017</v>
      </c>
      <c r="N619" t="s">
        <v>104</v>
      </c>
      <c r="O619">
        <v>2017</v>
      </c>
      <c r="P619">
        <v>309</v>
      </c>
      <c r="Q619">
        <v>51113600</v>
      </c>
      <c r="R619" t="s">
        <v>165</v>
      </c>
    </row>
    <row r="620" spans="4:18" x14ac:dyDescent="0.2">
      <c r="D620" t="s">
        <v>93</v>
      </c>
      <c r="E620" t="s">
        <v>93</v>
      </c>
      <c r="F620" t="s">
        <v>94</v>
      </c>
      <c r="G620" t="s">
        <v>118</v>
      </c>
      <c r="H620" t="s">
        <v>106</v>
      </c>
      <c r="I620" t="s">
        <v>107</v>
      </c>
      <c r="J620" t="s">
        <v>142</v>
      </c>
      <c r="K620" t="s">
        <v>93</v>
      </c>
      <c r="L620" t="s">
        <v>93</v>
      </c>
      <c r="M620">
        <v>2017</v>
      </c>
      <c r="N620" t="s">
        <v>104</v>
      </c>
      <c r="O620">
        <v>2017</v>
      </c>
      <c r="P620">
        <v>310</v>
      </c>
      <c r="Q620">
        <v>2299641</v>
      </c>
      <c r="R620" t="s">
        <v>165</v>
      </c>
    </row>
    <row r="621" spans="4:18" x14ac:dyDescent="0.2">
      <c r="D621" t="s">
        <v>93</v>
      </c>
      <c r="E621" t="s">
        <v>93</v>
      </c>
      <c r="F621" t="s">
        <v>78</v>
      </c>
      <c r="G621" t="s">
        <v>118</v>
      </c>
      <c r="H621" t="s">
        <v>106</v>
      </c>
      <c r="I621" t="s">
        <v>107</v>
      </c>
      <c r="J621" t="s">
        <v>142</v>
      </c>
      <c r="K621" t="s">
        <v>93</v>
      </c>
      <c r="L621" t="s">
        <v>93</v>
      </c>
      <c r="M621">
        <v>2017</v>
      </c>
      <c r="N621" t="s">
        <v>104</v>
      </c>
      <c r="O621">
        <v>2017</v>
      </c>
      <c r="P621">
        <v>310</v>
      </c>
      <c r="Q621">
        <v>18725634</v>
      </c>
      <c r="R621" t="s">
        <v>165</v>
      </c>
    </row>
    <row r="622" spans="4:18" x14ac:dyDescent="0.2">
      <c r="D622" t="s">
        <v>93</v>
      </c>
      <c r="E622" t="s">
        <v>93</v>
      </c>
      <c r="F622" t="s">
        <v>94</v>
      </c>
      <c r="G622" t="s">
        <v>118</v>
      </c>
      <c r="H622" t="s">
        <v>129</v>
      </c>
      <c r="I622" t="s">
        <v>120</v>
      </c>
      <c r="J622" t="s">
        <v>143</v>
      </c>
      <c r="K622" t="s">
        <v>93</v>
      </c>
      <c r="L622" t="s">
        <v>93</v>
      </c>
      <c r="M622">
        <v>2017</v>
      </c>
      <c r="N622" t="s">
        <v>104</v>
      </c>
      <c r="O622">
        <v>2017</v>
      </c>
      <c r="P622">
        <v>311</v>
      </c>
      <c r="Q622">
        <v>3980473378</v>
      </c>
      <c r="R622" t="s">
        <v>165</v>
      </c>
    </row>
    <row r="623" spans="4:18" x14ac:dyDescent="0.2">
      <c r="D623" t="s">
        <v>93</v>
      </c>
      <c r="E623" t="s">
        <v>93</v>
      </c>
      <c r="F623" t="s">
        <v>78</v>
      </c>
      <c r="G623" t="s">
        <v>118</v>
      </c>
      <c r="H623" t="s">
        <v>129</v>
      </c>
      <c r="I623" t="s">
        <v>120</v>
      </c>
      <c r="J623" t="s">
        <v>143</v>
      </c>
      <c r="K623" t="s">
        <v>93</v>
      </c>
      <c r="L623" t="s">
        <v>93</v>
      </c>
      <c r="M623">
        <v>2017</v>
      </c>
      <c r="N623" t="s">
        <v>104</v>
      </c>
      <c r="O623">
        <v>2017</v>
      </c>
      <c r="P623">
        <v>311</v>
      </c>
      <c r="Q623">
        <v>11662543101</v>
      </c>
      <c r="R623" t="s">
        <v>165</v>
      </c>
    </row>
    <row r="624" spans="4:18" x14ac:dyDescent="0.2">
      <c r="D624" t="s">
        <v>93</v>
      </c>
      <c r="E624" t="s">
        <v>93</v>
      </c>
      <c r="F624" t="s">
        <v>94</v>
      </c>
      <c r="G624" t="s">
        <v>118</v>
      </c>
      <c r="H624" t="s">
        <v>106</v>
      </c>
      <c r="I624" t="s">
        <v>120</v>
      </c>
      <c r="J624" t="s">
        <v>143</v>
      </c>
      <c r="K624" t="s">
        <v>93</v>
      </c>
      <c r="L624" t="s">
        <v>93</v>
      </c>
      <c r="M624">
        <v>2017</v>
      </c>
      <c r="N624" t="s">
        <v>104</v>
      </c>
      <c r="O624">
        <v>2017</v>
      </c>
      <c r="P624">
        <v>312</v>
      </c>
      <c r="Q624">
        <v>1636110</v>
      </c>
      <c r="R624" t="s">
        <v>165</v>
      </c>
    </row>
    <row r="625" spans="4:18" x14ac:dyDescent="0.2">
      <c r="D625" t="s">
        <v>93</v>
      </c>
      <c r="E625" t="s">
        <v>93</v>
      </c>
      <c r="F625" t="s">
        <v>78</v>
      </c>
      <c r="G625" t="s">
        <v>118</v>
      </c>
      <c r="H625" t="s">
        <v>106</v>
      </c>
      <c r="I625" t="s">
        <v>120</v>
      </c>
      <c r="J625" t="s">
        <v>143</v>
      </c>
      <c r="K625" t="s">
        <v>93</v>
      </c>
      <c r="L625" t="s">
        <v>93</v>
      </c>
      <c r="M625">
        <v>2017</v>
      </c>
      <c r="N625" t="s">
        <v>104</v>
      </c>
      <c r="O625">
        <v>2017</v>
      </c>
      <c r="P625">
        <v>312</v>
      </c>
      <c r="Q625">
        <v>11710860</v>
      </c>
      <c r="R625" t="s">
        <v>165</v>
      </c>
    </row>
    <row r="626" spans="4:18" x14ac:dyDescent="0.2">
      <c r="D626" t="s">
        <v>93</v>
      </c>
      <c r="E626" t="s">
        <v>93</v>
      </c>
      <c r="F626" t="s">
        <v>94</v>
      </c>
      <c r="G626" t="s">
        <v>118</v>
      </c>
      <c r="H626" t="s">
        <v>106</v>
      </c>
      <c r="I626" t="s">
        <v>107</v>
      </c>
      <c r="J626" t="s">
        <v>144</v>
      </c>
      <c r="K626" t="s">
        <v>93</v>
      </c>
      <c r="L626" t="s">
        <v>93</v>
      </c>
      <c r="M626">
        <v>2017</v>
      </c>
      <c r="N626" t="s">
        <v>104</v>
      </c>
      <c r="O626">
        <v>2017</v>
      </c>
      <c r="P626">
        <v>313</v>
      </c>
      <c r="Q626">
        <v>922</v>
      </c>
      <c r="R626" t="s">
        <v>165</v>
      </c>
    </row>
    <row r="627" spans="4:18" x14ac:dyDescent="0.2">
      <c r="D627" t="s">
        <v>93</v>
      </c>
      <c r="E627" t="s">
        <v>93</v>
      </c>
      <c r="F627" t="s">
        <v>78</v>
      </c>
      <c r="G627" t="s">
        <v>118</v>
      </c>
      <c r="H627" t="s">
        <v>106</v>
      </c>
      <c r="I627" t="s">
        <v>107</v>
      </c>
      <c r="J627" t="s">
        <v>144</v>
      </c>
      <c r="K627" t="s">
        <v>93</v>
      </c>
      <c r="L627" t="s">
        <v>93</v>
      </c>
      <c r="M627">
        <v>2017</v>
      </c>
      <c r="N627" t="s">
        <v>104</v>
      </c>
      <c r="O627">
        <v>2017</v>
      </c>
      <c r="P627">
        <v>313</v>
      </c>
      <c r="Q627">
        <v>5343</v>
      </c>
      <c r="R627" t="s">
        <v>165</v>
      </c>
    </row>
    <row r="628" spans="4:18" x14ac:dyDescent="0.2">
      <c r="D628" t="s">
        <v>93</v>
      </c>
      <c r="E628" t="s">
        <v>93</v>
      </c>
      <c r="F628" t="s">
        <v>94</v>
      </c>
      <c r="G628" t="s">
        <v>118</v>
      </c>
      <c r="H628" t="s">
        <v>96</v>
      </c>
      <c r="I628" t="s">
        <v>120</v>
      </c>
      <c r="J628" t="s">
        <v>145</v>
      </c>
      <c r="K628" t="s">
        <v>93</v>
      </c>
      <c r="L628" t="s">
        <v>93</v>
      </c>
      <c r="M628">
        <v>2017</v>
      </c>
      <c r="N628" t="s">
        <v>104</v>
      </c>
      <c r="O628">
        <v>2017</v>
      </c>
      <c r="P628">
        <v>314</v>
      </c>
      <c r="Q628">
        <v>5111717</v>
      </c>
      <c r="R628" t="s">
        <v>165</v>
      </c>
    </row>
    <row r="629" spans="4:18" x14ac:dyDescent="0.2">
      <c r="D629" t="s">
        <v>93</v>
      </c>
      <c r="E629" t="s">
        <v>93</v>
      </c>
      <c r="F629" t="s">
        <v>78</v>
      </c>
      <c r="G629" t="s">
        <v>118</v>
      </c>
      <c r="H629" t="s">
        <v>96</v>
      </c>
      <c r="I629" t="s">
        <v>120</v>
      </c>
      <c r="J629" t="s">
        <v>145</v>
      </c>
      <c r="K629" t="s">
        <v>93</v>
      </c>
      <c r="L629" t="s">
        <v>93</v>
      </c>
      <c r="M629">
        <v>2017</v>
      </c>
      <c r="N629" t="s">
        <v>104</v>
      </c>
      <c r="O629">
        <v>2017</v>
      </c>
      <c r="P629">
        <v>314</v>
      </c>
      <c r="Q629">
        <v>63728852</v>
      </c>
      <c r="R629" t="s">
        <v>165</v>
      </c>
    </row>
    <row r="630" spans="4:18" x14ac:dyDescent="0.2">
      <c r="D630" t="s">
        <v>93</v>
      </c>
      <c r="E630" t="s">
        <v>93</v>
      </c>
      <c r="F630" t="s">
        <v>94</v>
      </c>
      <c r="G630" t="s">
        <v>118</v>
      </c>
      <c r="H630" t="s">
        <v>96</v>
      </c>
      <c r="I630" t="s">
        <v>113</v>
      </c>
      <c r="J630" t="s">
        <v>145</v>
      </c>
      <c r="K630" t="s">
        <v>93</v>
      </c>
      <c r="L630" t="s">
        <v>93</v>
      </c>
      <c r="M630">
        <v>2017</v>
      </c>
      <c r="N630" t="s">
        <v>104</v>
      </c>
      <c r="O630">
        <v>2017</v>
      </c>
      <c r="P630">
        <v>315</v>
      </c>
      <c r="Q630">
        <v>6814736</v>
      </c>
      <c r="R630" t="s">
        <v>165</v>
      </c>
    </row>
    <row r="631" spans="4:18" x14ac:dyDescent="0.2">
      <c r="D631" t="s">
        <v>93</v>
      </c>
      <c r="E631" t="s">
        <v>93</v>
      </c>
      <c r="F631" t="s">
        <v>78</v>
      </c>
      <c r="G631" t="s">
        <v>118</v>
      </c>
      <c r="H631" t="s">
        <v>96</v>
      </c>
      <c r="I631" t="s">
        <v>113</v>
      </c>
      <c r="J631" t="s">
        <v>145</v>
      </c>
      <c r="K631" t="s">
        <v>93</v>
      </c>
      <c r="L631" t="s">
        <v>93</v>
      </c>
      <c r="M631">
        <v>2017</v>
      </c>
      <c r="N631" t="s">
        <v>104</v>
      </c>
      <c r="O631">
        <v>2017</v>
      </c>
      <c r="P631">
        <v>315</v>
      </c>
      <c r="Q631">
        <v>57596075</v>
      </c>
      <c r="R631" t="s">
        <v>165</v>
      </c>
    </row>
    <row r="632" spans="4:18" x14ac:dyDescent="0.2">
      <c r="D632" t="s">
        <v>93</v>
      </c>
      <c r="E632" t="s">
        <v>93</v>
      </c>
      <c r="F632" t="s">
        <v>94</v>
      </c>
      <c r="G632" t="s">
        <v>118</v>
      </c>
      <c r="H632" t="s">
        <v>96</v>
      </c>
      <c r="I632" t="s">
        <v>120</v>
      </c>
      <c r="J632" t="s">
        <v>146</v>
      </c>
      <c r="K632" t="s">
        <v>93</v>
      </c>
      <c r="L632" t="s">
        <v>93</v>
      </c>
      <c r="M632">
        <v>2017</v>
      </c>
      <c r="N632" t="s">
        <v>104</v>
      </c>
      <c r="O632">
        <v>2017</v>
      </c>
      <c r="P632">
        <v>316</v>
      </c>
      <c r="Q632">
        <v>11319973</v>
      </c>
      <c r="R632" t="s">
        <v>165</v>
      </c>
    </row>
    <row r="633" spans="4:18" x14ac:dyDescent="0.2">
      <c r="D633" t="s">
        <v>93</v>
      </c>
      <c r="E633" t="s">
        <v>93</v>
      </c>
      <c r="F633" t="s">
        <v>78</v>
      </c>
      <c r="G633" t="s">
        <v>118</v>
      </c>
      <c r="H633" t="s">
        <v>96</v>
      </c>
      <c r="I633" t="s">
        <v>120</v>
      </c>
      <c r="J633" t="s">
        <v>146</v>
      </c>
      <c r="K633" t="s">
        <v>93</v>
      </c>
      <c r="L633" t="s">
        <v>93</v>
      </c>
      <c r="M633">
        <v>2017</v>
      </c>
      <c r="N633" t="s">
        <v>104</v>
      </c>
      <c r="O633">
        <v>2017</v>
      </c>
      <c r="P633">
        <v>316</v>
      </c>
      <c r="Q633">
        <v>67892607</v>
      </c>
      <c r="R633" t="s">
        <v>165</v>
      </c>
    </row>
    <row r="634" spans="4:18" x14ac:dyDescent="0.2">
      <c r="D634" t="s">
        <v>93</v>
      </c>
      <c r="E634" t="s">
        <v>93</v>
      </c>
      <c r="F634" t="s">
        <v>94</v>
      </c>
      <c r="G634" t="s">
        <v>118</v>
      </c>
      <c r="H634" t="s">
        <v>106</v>
      </c>
      <c r="I634" t="s">
        <v>107</v>
      </c>
      <c r="J634" t="s">
        <v>147</v>
      </c>
      <c r="K634" t="s">
        <v>93</v>
      </c>
      <c r="L634" t="s">
        <v>93</v>
      </c>
      <c r="M634">
        <v>2017</v>
      </c>
      <c r="N634" t="s">
        <v>104</v>
      </c>
      <c r="O634">
        <v>2017</v>
      </c>
      <c r="P634">
        <v>317</v>
      </c>
      <c r="Q634">
        <v>275752</v>
      </c>
      <c r="R634" t="s">
        <v>165</v>
      </c>
    </row>
    <row r="635" spans="4:18" x14ac:dyDescent="0.2">
      <c r="D635" t="s">
        <v>93</v>
      </c>
      <c r="E635" t="s">
        <v>93</v>
      </c>
      <c r="F635" t="s">
        <v>78</v>
      </c>
      <c r="G635" t="s">
        <v>118</v>
      </c>
      <c r="H635" t="s">
        <v>106</v>
      </c>
      <c r="I635" t="s">
        <v>107</v>
      </c>
      <c r="J635" t="s">
        <v>147</v>
      </c>
      <c r="K635" t="s">
        <v>93</v>
      </c>
      <c r="L635" t="s">
        <v>93</v>
      </c>
      <c r="M635">
        <v>2017</v>
      </c>
      <c r="N635" t="s">
        <v>104</v>
      </c>
      <c r="O635">
        <v>2017</v>
      </c>
      <c r="P635">
        <v>317</v>
      </c>
      <c r="Q635">
        <v>79589736</v>
      </c>
      <c r="R635" t="s">
        <v>165</v>
      </c>
    </row>
    <row r="636" spans="4:18" x14ac:dyDescent="0.2">
      <c r="D636" t="s">
        <v>93</v>
      </c>
      <c r="E636" t="s">
        <v>93</v>
      </c>
      <c r="F636" t="s">
        <v>94</v>
      </c>
      <c r="G636" t="s">
        <v>118</v>
      </c>
      <c r="H636" t="s">
        <v>106</v>
      </c>
      <c r="I636" t="s">
        <v>133</v>
      </c>
      <c r="J636" t="s">
        <v>148</v>
      </c>
      <c r="K636" t="s">
        <v>93</v>
      </c>
      <c r="L636" t="s">
        <v>93</v>
      </c>
      <c r="M636">
        <v>2017</v>
      </c>
      <c r="N636" t="s">
        <v>104</v>
      </c>
      <c r="O636">
        <v>2017</v>
      </c>
      <c r="P636">
        <v>318</v>
      </c>
      <c r="Q636">
        <v>11528</v>
      </c>
      <c r="R636" t="s">
        <v>165</v>
      </c>
    </row>
    <row r="637" spans="4:18" x14ac:dyDescent="0.2">
      <c r="D637" t="s">
        <v>93</v>
      </c>
      <c r="E637" t="s">
        <v>93</v>
      </c>
      <c r="F637" t="s">
        <v>78</v>
      </c>
      <c r="G637" t="s">
        <v>118</v>
      </c>
      <c r="H637" t="s">
        <v>106</v>
      </c>
      <c r="I637" t="s">
        <v>133</v>
      </c>
      <c r="J637" t="s">
        <v>148</v>
      </c>
      <c r="K637" t="s">
        <v>93</v>
      </c>
      <c r="L637" t="s">
        <v>93</v>
      </c>
      <c r="M637">
        <v>2017</v>
      </c>
      <c r="N637" t="s">
        <v>104</v>
      </c>
      <c r="O637">
        <v>2017</v>
      </c>
      <c r="P637">
        <v>318</v>
      </c>
      <c r="Q637">
        <v>129446</v>
      </c>
      <c r="R637" t="s">
        <v>165</v>
      </c>
    </row>
    <row r="638" spans="4:18" x14ac:dyDescent="0.2">
      <c r="D638" t="s">
        <v>93</v>
      </c>
      <c r="E638" t="s">
        <v>93</v>
      </c>
      <c r="F638" t="s">
        <v>94</v>
      </c>
      <c r="G638" t="s">
        <v>118</v>
      </c>
      <c r="H638" t="s">
        <v>96</v>
      </c>
      <c r="I638" t="s">
        <v>107</v>
      </c>
      <c r="J638" t="s">
        <v>149</v>
      </c>
      <c r="K638" t="s">
        <v>93</v>
      </c>
      <c r="L638" t="s">
        <v>93</v>
      </c>
      <c r="M638">
        <v>2017</v>
      </c>
      <c r="N638" t="s">
        <v>104</v>
      </c>
      <c r="O638">
        <v>2017</v>
      </c>
      <c r="P638">
        <v>319</v>
      </c>
      <c r="Q638">
        <v>2132011</v>
      </c>
      <c r="R638" t="s">
        <v>165</v>
      </c>
    </row>
    <row r="639" spans="4:18" x14ac:dyDescent="0.2">
      <c r="D639" t="s">
        <v>93</v>
      </c>
      <c r="E639" t="s">
        <v>93</v>
      </c>
      <c r="F639" t="s">
        <v>78</v>
      </c>
      <c r="G639" t="s">
        <v>118</v>
      </c>
      <c r="H639" t="s">
        <v>96</v>
      </c>
      <c r="I639" t="s">
        <v>107</v>
      </c>
      <c r="J639" t="s">
        <v>149</v>
      </c>
      <c r="K639" t="s">
        <v>93</v>
      </c>
      <c r="L639" t="s">
        <v>93</v>
      </c>
      <c r="M639">
        <v>2017</v>
      </c>
      <c r="N639" t="s">
        <v>104</v>
      </c>
      <c r="O639">
        <v>2017</v>
      </c>
      <c r="P639">
        <v>319</v>
      </c>
      <c r="Q639">
        <v>14253888</v>
      </c>
      <c r="R639" t="s">
        <v>165</v>
      </c>
    </row>
    <row r="640" spans="4:18" x14ac:dyDescent="0.2">
      <c r="D640" t="s">
        <v>93</v>
      </c>
      <c r="E640" t="s">
        <v>93</v>
      </c>
      <c r="F640" t="s">
        <v>94</v>
      </c>
      <c r="G640" t="s">
        <v>118</v>
      </c>
      <c r="H640" t="s">
        <v>106</v>
      </c>
      <c r="I640" t="s">
        <v>107</v>
      </c>
      <c r="J640" t="s">
        <v>150</v>
      </c>
      <c r="K640" t="s">
        <v>93</v>
      </c>
      <c r="L640" t="s">
        <v>93</v>
      </c>
      <c r="M640">
        <v>2017</v>
      </c>
      <c r="N640" t="s">
        <v>104</v>
      </c>
      <c r="O640">
        <v>2017</v>
      </c>
      <c r="P640">
        <v>320</v>
      </c>
      <c r="Q640">
        <v>409</v>
      </c>
      <c r="R640" t="s">
        <v>165</v>
      </c>
    </row>
    <row r="641" spans="4:18" x14ac:dyDescent="0.2">
      <c r="D641" t="s">
        <v>93</v>
      </c>
      <c r="E641" t="s">
        <v>93</v>
      </c>
      <c r="F641" t="s">
        <v>78</v>
      </c>
      <c r="G641" t="s">
        <v>118</v>
      </c>
      <c r="H641" t="s">
        <v>106</v>
      </c>
      <c r="I641" t="s">
        <v>107</v>
      </c>
      <c r="J641" t="s">
        <v>150</v>
      </c>
      <c r="K641" t="s">
        <v>93</v>
      </c>
      <c r="L641" t="s">
        <v>93</v>
      </c>
      <c r="M641">
        <v>2017</v>
      </c>
      <c r="N641" t="s">
        <v>104</v>
      </c>
      <c r="O641">
        <v>2017</v>
      </c>
      <c r="P641">
        <v>320</v>
      </c>
      <c r="Q641">
        <v>3125</v>
      </c>
      <c r="R641" t="s">
        <v>165</v>
      </c>
    </row>
    <row r="642" spans="4:18" x14ac:dyDescent="0.2">
      <c r="D642" t="s">
        <v>93</v>
      </c>
      <c r="E642" t="s">
        <v>93</v>
      </c>
      <c r="F642" t="s">
        <v>94</v>
      </c>
      <c r="G642" t="s">
        <v>118</v>
      </c>
      <c r="H642" t="s">
        <v>129</v>
      </c>
      <c r="I642" t="s">
        <v>120</v>
      </c>
      <c r="J642" t="s">
        <v>151</v>
      </c>
      <c r="K642" t="s">
        <v>93</v>
      </c>
      <c r="L642" t="s">
        <v>93</v>
      </c>
      <c r="M642">
        <v>2017</v>
      </c>
      <c r="N642" t="s">
        <v>104</v>
      </c>
      <c r="O642">
        <v>2017</v>
      </c>
      <c r="P642">
        <v>321</v>
      </c>
      <c r="Q642">
        <v>2337253228</v>
      </c>
      <c r="R642" t="s">
        <v>165</v>
      </c>
    </row>
    <row r="643" spans="4:18" x14ac:dyDescent="0.2">
      <c r="D643" t="s">
        <v>93</v>
      </c>
      <c r="E643" t="s">
        <v>93</v>
      </c>
      <c r="F643" t="s">
        <v>78</v>
      </c>
      <c r="G643" t="s">
        <v>118</v>
      </c>
      <c r="H643" t="s">
        <v>129</v>
      </c>
      <c r="I643" t="s">
        <v>120</v>
      </c>
      <c r="J643" t="s">
        <v>151</v>
      </c>
      <c r="K643" t="s">
        <v>93</v>
      </c>
      <c r="L643" t="s">
        <v>93</v>
      </c>
      <c r="M643">
        <v>2017</v>
      </c>
      <c r="N643" t="s">
        <v>104</v>
      </c>
      <c r="O643">
        <v>2017</v>
      </c>
      <c r="P643">
        <v>321</v>
      </c>
      <c r="Q643">
        <v>9962998744</v>
      </c>
      <c r="R643" t="s">
        <v>165</v>
      </c>
    </row>
    <row r="644" spans="4:18" x14ac:dyDescent="0.2">
      <c r="D644" t="s">
        <v>93</v>
      </c>
      <c r="E644" t="s">
        <v>93</v>
      </c>
      <c r="F644" t="s">
        <v>94</v>
      </c>
      <c r="G644" t="s">
        <v>118</v>
      </c>
      <c r="H644" t="s">
        <v>129</v>
      </c>
      <c r="I644" t="s">
        <v>97</v>
      </c>
      <c r="J644" t="s">
        <v>151</v>
      </c>
      <c r="K644" t="s">
        <v>93</v>
      </c>
      <c r="L644" t="s">
        <v>93</v>
      </c>
      <c r="M644">
        <v>2017</v>
      </c>
      <c r="N644" t="s">
        <v>104</v>
      </c>
      <c r="O644">
        <v>2017</v>
      </c>
      <c r="P644">
        <v>322</v>
      </c>
      <c r="Q644">
        <v>4369609003</v>
      </c>
      <c r="R644" t="s">
        <v>165</v>
      </c>
    </row>
    <row r="645" spans="4:18" x14ac:dyDescent="0.2">
      <c r="D645" t="s">
        <v>93</v>
      </c>
      <c r="E645" t="s">
        <v>93</v>
      </c>
      <c r="F645" t="s">
        <v>78</v>
      </c>
      <c r="G645" t="s">
        <v>118</v>
      </c>
      <c r="H645" t="s">
        <v>129</v>
      </c>
      <c r="I645" t="s">
        <v>97</v>
      </c>
      <c r="J645" t="s">
        <v>151</v>
      </c>
      <c r="K645" t="s">
        <v>93</v>
      </c>
      <c r="L645" t="s">
        <v>93</v>
      </c>
      <c r="M645">
        <v>2017</v>
      </c>
      <c r="N645" t="s">
        <v>104</v>
      </c>
      <c r="O645">
        <v>2017</v>
      </c>
      <c r="P645">
        <v>322</v>
      </c>
      <c r="Q645">
        <v>27475011053</v>
      </c>
      <c r="R645" t="s">
        <v>165</v>
      </c>
    </row>
    <row r="646" spans="4:18" x14ac:dyDescent="0.2">
      <c r="D646" t="s">
        <v>93</v>
      </c>
      <c r="E646" t="s">
        <v>93</v>
      </c>
      <c r="F646" t="s">
        <v>94</v>
      </c>
      <c r="G646" t="s">
        <v>118</v>
      </c>
      <c r="H646" t="s">
        <v>106</v>
      </c>
      <c r="I646" t="s">
        <v>97</v>
      </c>
      <c r="J646" t="s">
        <v>151</v>
      </c>
      <c r="K646" t="s">
        <v>93</v>
      </c>
      <c r="L646" t="s">
        <v>93</v>
      </c>
      <c r="M646">
        <v>2017</v>
      </c>
      <c r="N646" t="s">
        <v>104</v>
      </c>
      <c r="O646">
        <v>2017</v>
      </c>
      <c r="P646">
        <v>323</v>
      </c>
      <c r="Q646">
        <v>63274</v>
      </c>
      <c r="R646" t="s">
        <v>165</v>
      </c>
    </row>
    <row r="647" spans="4:18" x14ac:dyDescent="0.2">
      <c r="D647" t="s">
        <v>93</v>
      </c>
      <c r="E647" t="s">
        <v>93</v>
      </c>
      <c r="F647" t="s">
        <v>78</v>
      </c>
      <c r="G647" t="s">
        <v>118</v>
      </c>
      <c r="H647" t="s">
        <v>106</v>
      </c>
      <c r="I647" t="s">
        <v>97</v>
      </c>
      <c r="J647" t="s">
        <v>151</v>
      </c>
      <c r="K647" t="s">
        <v>93</v>
      </c>
      <c r="L647" t="s">
        <v>93</v>
      </c>
      <c r="M647">
        <v>2017</v>
      </c>
      <c r="N647" t="s">
        <v>104</v>
      </c>
      <c r="O647">
        <v>2017</v>
      </c>
      <c r="P647">
        <v>323</v>
      </c>
      <c r="Q647">
        <v>911278</v>
      </c>
      <c r="R647" t="s">
        <v>165</v>
      </c>
    </row>
    <row r="648" spans="4:18" x14ac:dyDescent="0.2">
      <c r="D648" t="s">
        <v>93</v>
      </c>
      <c r="E648" t="s">
        <v>93</v>
      </c>
      <c r="F648" t="s">
        <v>94</v>
      </c>
      <c r="G648" t="s">
        <v>118</v>
      </c>
      <c r="H648" t="s">
        <v>106</v>
      </c>
      <c r="I648" t="s">
        <v>97</v>
      </c>
      <c r="J648" t="s">
        <v>152</v>
      </c>
      <c r="K648" t="s">
        <v>93</v>
      </c>
      <c r="L648" t="s">
        <v>93</v>
      </c>
      <c r="M648">
        <v>2017</v>
      </c>
      <c r="N648" t="s">
        <v>104</v>
      </c>
      <c r="O648">
        <v>2017</v>
      </c>
      <c r="P648">
        <v>324</v>
      </c>
      <c r="Q648">
        <v>1462737</v>
      </c>
      <c r="R648" t="s">
        <v>165</v>
      </c>
    </row>
    <row r="649" spans="4:18" x14ac:dyDescent="0.2">
      <c r="D649" t="s">
        <v>93</v>
      </c>
      <c r="E649" t="s">
        <v>93</v>
      </c>
      <c r="F649" t="s">
        <v>78</v>
      </c>
      <c r="G649" t="s">
        <v>118</v>
      </c>
      <c r="H649" t="s">
        <v>106</v>
      </c>
      <c r="I649" t="s">
        <v>97</v>
      </c>
      <c r="J649" t="s">
        <v>152</v>
      </c>
      <c r="K649" t="s">
        <v>93</v>
      </c>
      <c r="L649" t="s">
        <v>93</v>
      </c>
      <c r="M649">
        <v>2017</v>
      </c>
      <c r="N649" t="s">
        <v>104</v>
      </c>
      <c r="O649">
        <v>2017</v>
      </c>
      <c r="P649">
        <v>324</v>
      </c>
      <c r="Q649">
        <v>42673495</v>
      </c>
      <c r="R649" t="s">
        <v>165</v>
      </c>
    </row>
    <row r="650" spans="4:18" x14ac:dyDescent="0.2">
      <c r="D650" t="s">
        <v>93</v>
      </c>
      <c r="E650" t="s">
        <v>93</v>
      </c>
      <c r="F650" t="s">
        <v>94</v>
      </c>
      <c r="G650" t="s">
        <v>118</v>
      </c>
      <c r="H650" t="s">
        <v>106</v>
      </c>
      <c r="I650" t="s">
        <v>107</v>
      </c>
      <c r="J650" t="s">
        <v>153</v>
      </c>
      <c r="K650" t="s">
        <v>93</v>
      </c>
      <c r="L650" t="s">
        <v>93</v>
      </c>
      <c r="M650">
        <v>2017</v>
      </c>
      <c r="N650" t="s">
        <v>104</v>
      </c>
      <c r="O650">
        <v>2017</v>
      </c>
      <c r="P650">
        <v>325</v>
      </c>
      <c r="Q650">
        <v>156549</v>
      </c>
      <c r="R650" t="s">
        <v>165</v>
      </c>
    </row>
    <row r="651" spans="4:18" x14ac:dyDescent="0.2">
      <c r="D651" t="s">
        <v>93</v>
      </c>
      <c r="E651" t="s">
        <v>93</v>
      </c>
      <c r="F651" t="s">
        <v>78</v>
      </c>
      <c r="G651" t="s">
        <v>118</v>
      </c>
      <c r="H651" t="s">
        <v>106</v>
      </c>
      <c r="I651" t="s">
        <v>107</v>
      </c>
      <c r="J651" t="s">
        <v>153</v>
      </c>
      <c r="K651" t="s">
        <v>93</v>
      </c>
      <c r="L651" t="s">
        <v>93</v>
      </c>
      <c r="M651">
        <v>2017</v>
      </c>
      <c r="N651" t="s">
        <v>104</v>
      </c>
      <c r="O651">
        <v>2017</v>
      </c>
      <c r="P651">
        <v>325</v>
      </c>
      <c r="Q651">
        <v>2563689</v>
      </c>
      <c r="R651" t="s">
        <v>165</v>
      </c>
    </row>
    <row r="652" spans="4:18" x14ac:dyDescent="0.2">
      <c r="D652" t="s">
        <v>93</v>
      </c>
      <c r="E652" t="s">
        <v>93</v>
      </c>
      <c r="F652" t="s">
        <v>94</v>
      </c>
      <c r="G652" t="s">
        <v>118</v>
      </c>
      <c r="H652" t="s">
        <v>106</v>
      </c>
      <c r="I652" t="s">
        <v>107</v>
      </c>
      <c r="J652" t="s">
        <v>154</v>
      </c>
      <c r="K652" t="s">
        <v>93</v>
      </c>
      <c r="L652" t="s">
        <v>93</v>
      </c>
      <c r="M652">
        <v>2017</v>
      </c>
      <c r="N652" t="s">
        <v>104</v>
      </c>
      <c r="O652">
        <v>2017</v>
      </c>
      <c r="P652">
        <v>326</v>
      </c>
      <c r="Q652">
        <v>171694</v>
      </c>
      <c r="R652" t="s">
        <v>165</v>
      </c>
    </row>
    <row r="653" spans="4:18" x14ac:dyDescent="0.2">
      <c r="D653" t="s">
        <v>93</v>
      </c>
      <c r="E653" t="s">
        <v>93</v>
      </c>
      <c r="F653" t="s">
        <v>78</v>
      </c>
      <c r="G653" t="s">
        <v>118</v>
      </c>
      <c r="H653" t="s">
        <v>106</v>
      </c>
      <c r="I653" t="s">
        <v>107</v>
      </c>
      <c r="J653" t="s">
        <v>154</v>
      </c>
      <c r="K653" t="s">
        <v>93</v>
      </c>
      <c r="L653" t="s">
        <v>93</v>
      </c>
      <c r="M653">
        <v>2017</v>
      </c>
      <c r="N653" t="s">
        <v>104</v>
      </c>
      <c r="O653">
        <v>2017</v>
      </c>
      <c r="P653">
        <v>326</v>
      </c>
      <c r="Q653">
        <v>637322</v>
      </c>
      <c r="R653" t="s">
        <v>165</v>
      </c>
    </row>
    <row r="654" spans="4:18" x14ac:dyDescent="0.2">
      <c r="D654" t="s">
        <v>93</v>
      </c>
      <c r="E654" t="s">
        <v>93</v>
      </c>
      <c r="F654" t="s">
        <v>94</v>
      </c>
      <c r="G654" t="s">
        <v>118</v>
      </c>
      <c r="H654" t="s">
        <v>96</v>
      </c>
      <c r="I654" t="s">
        <v>97</v>
      </c>
      <c r="J654" t="s">
        <v>155</v>
      </c>
      <c r="K654" t="s">
        <v>93</v>
      </c>
      <c r="L654" t="s">
        <v>93</v>
      </c>
      <c r="M654">
        <v>2017</v>
      </c>
      <c r="N654" t="s">
        <v>104</v>
      </c>
      <c r="O654">
        <v>2017</v>
      </c>
      <c r="P654">
        <v>327</v>
      </c>
      <c r="Q654">
        <v>20603262</v>
      </c>
      <c r="R654" t="s">
        <v>165</v>
      </c>
    </row>
    <row r="655" spans="4:18" x14ac:dyDescent="0.2">
      <c r="D655" t="s">
        <v>93</v>
      </c>
      <c r="E655" t="s">
        <v>93</v>
      </c>
      <c r="F655" t="s">
        <v>78</v>
      </c>
      <c r="G655" t="s">
        <v>118</v>
      </c>
      <c r="H655" t="s">
        <v>96</v>
      </c>
      <c r="I655" t="s">
        <v>97</v>
      </c>
      <c r="J655" t="s">
        <v>155</v>
      </c>
      <c r="K655" t="s">
        <v>93</v>
      </c>
      <c r="L655" t="s">
        <v>93</v>
      </c>
      <c r="M655">
        <v>2017</v>
      </c>
      <c r="N655" t="s">
        <v>104</v>
      </c>
      <c r="O655">
        <v>2017</v>
      </c>
      <c r="P655">
        <v>327</v>
      </c>
      <c r="Q655">
        <v>145267328</v>
      </c>
      <c r="R655" t="s">
        <v>165</v>
      </c>
    </row>
    <row r="656" spans="4:18" x14ac:dyDescent="0.2">
      <c r="D656" t="s">
        <v>93</v>
      </c>
      <c r="E656" t="s">
        <v>93</v>
      </c>
      <c r="F656" t="s">
        <v>94</v>
      </c>
      <c r="G656" t="s">
        <v>118</v>
      </c>
      <c r="H656" t="s">
        <v>96</v>
      </c>
      <c r="I656" t="s">
        <v>120</v>
      </c>
      <c r="J656" t="s">
        <v>156</v>
      </c>
      <c r="K656" t="s">
        <v>93</v>
      </c>
      <c r="L656" t="s">
        <v>93</v>
      </c>
      <c r="M656">
        <v>2017</v>
      </c>
      <c r="N656" t="s">
        <v>104</v>
      </c>
      <c r="O656">
        <v>2017</v>
      </c>
      <c r="P656">
        <v>328</v>
      </c>
      <c r="Q656">
        <v>1369736</v>
      </c>
      <c r="R656" t="s">
        <v>165</v>
      </c>
    </row>
    <row r="657" spans="4:18" x14ac:dyDescent="0.2">
      <c r="D657" t="s">
        <v>93</v>
      </c>
      <c r="E657" t="s">
        <v>93</v>
      </c>
      <c r="F657" t="s">
        <v>78</v>
      </c>
      <c r="G657" t="s">
        <v>118</v>
      </c>
      <c r="H657" t="s">
        <v>96</v>
      </c>
      <c r="I657" t="s">
        <v>120</v>
      </c>
      <c r="J657" t="s">
        <v>156</v>
      </c>
      <c r="K657" t="s">
        <v>93</v>
      </c>
      <c r="L657" t="s">
        <v>93</v>
      </c>
      <c r="M657">
        <v>2017</v>
      </c>
      <c r="N657" t="s">
        <v>104</v>
      </c>
      <c r="O657">
        <v>2017</v>
      </c>
      <c r="P657">
        <v>328</v>
      </c>
      <c r="Q657">
        <v>14047927</v>
      </c>
      <c r="R657" t="s">
        <v>165</v>
      </c>
    </row>
    <row r="658" spans="4:18" x14ac:dyDescent="0.2">
      <c r="D658" t="s">
        <v>93</v>
      </c>
      <c r="E658" t="s">
        <v>93</v>
      </c>
      <c r="F658" t="s">
        <v>94</v>
      </c>
      <c r="G658" t="s">
        <v>118</v>
      </c>
      <c r="H658" t="s">
        <v>106</v>
      </c>
      <c r="I658" t="s">
        <v>120</v>
      </c>
      <c r="J658" t="s">
        <v>157</v>
      </c>
      <c r="K658" t="s">
        <v>93</v>
      </c>
      <c r="L658" t="s">
        <v>93</v>
      </c>
      <c r="M658">
        <v>2017</v>
      </c>
      <c r="N658" t="s">
        <v>104</v>
      </c>
      <c r="O658">
        <v>2017</v>
      </c>
      <c r="P658">
        <v>329</v>
      </c>
      <c r="Q658">
        <v>3509454</v>
      </c>
      <c r="R658" t="s">
        <v>165</v>
      </c>
    </row>
    <row r="659" spans="4:18" x14ac:dyDescent="0.2">
      <c r="D659" t="s">
        <v>93</v>
      </c>
      <c r="E659" t="s">
        <v>93</v>
      </c>
      <c r="F659" t="s">
        <v>78</v>
      </c>
      <c r="G659" t="s">
        <v>118</v>
      </c>
      <c r="H659" t="s">
        <v>106</v>
      </c>
      <c r="I659" t="s">
        <v>120</v>
      </c>
      <c r="J659" t="s">
        <v>157</v>
      </c>
      <c r="K659" t="s">
        <v>93</v>
      </c>
      <c r="L659" t="s">
        <v>93</v>
      </c>
      <c r="M659">
        <v>2017</v>
      </c>
      <c r="N659" t="s">
        <v>104</v>
      </c>
      <c r="O659">
        <v>2017</v>
      </c>
      <c r="P659">
        <v>329</v>
      </c>
      <c r="Q659">
        <v>11594227</v>
      </c>
      <c r="R659" t="s">
        <v>165</v>
      </c>
    </row>
    <row r="660" spans="4:18" x14ac:dyDescent="0.2">
      <c r="D660" t="s">
        <v>93</v>
      </c>
      <c r="E660" t="s">
        <v>93</v>
      </c>
      <c r="F660" t="s">
        <v>94</v>
      </c>
      <c r="G660" t="s">
        <v>118</v>
      </c>
      <c r="H660" t="s">
        <v>106</v>
      </c>
      <c r="I660" t="s">
        <v>133</v>
      </c>
      <c r="J660" t="s">
        <v>158</v>
      </c>
      <c r="K660" t="s">
        <v>93</v>
      </c>
      <c r="L660" t="s">
        <v>93</v>
      </c>
      <c r="M660">
        <v>2017</v>
      </c>
      <c r="N660" t="s">
        <v>104</v>
      </c>
      <c r="O660">
        <v>2017</v>
      </c>
      <c r="P660">
        <v>330</v>
      </c>
      <c r="Q660">
        <v>106498</v>
      </c>
      <c r="R660" t="s">
        <v>165</v>
      </c>
    </row>
    <row r="661" spans="4:18" x14ac:dyDescent="0.2">
      <c r="D661" t="s">
        <v>93</v>
      </c>
      <c r="E661" t="s">
        <v>93</v>
      </c>
      <c r="F661" t="s">
        <v>78</v>
      </c>
      <c r="G661" t="s">
        <v>118</v>
      </c>
      <c r="H661" t="s">
        <v>106</v>
      </c>
      <c r="I661" t="s">
        <v>133</v>
      </c>
      <c r="J661" t="s">
        <v>158</v>
      </c>
      <c r="K661" t="s">
        <v>93</v>
      </c>
      <c r="L661" t="s">
        <v>93</v>
      </c>
      <c r="M661">
        <v>2017</v>
      </c>
      <c r="N661" t="s">
        <v>104</v>
      </c>
      <c r="O661">
        <v>2017</v>
      </c>
      <c r="P661">
        <v>330</v>
      </c>
      <c r="Q661">
        <v>1239708</v>
      </c>
      <c r="R661" t="s">
        <v>165</v>
      </c>
    </row>
    <row r="662" spans="4:18" x14ac:dyDescent="0.2">
      <c r="D662" t="s">
        <v>93</v>
      </c>
      <c r="E662" t="s">
        <v>93</v>
      </c>
      <c r="F662" t="s">
        <v>94</v>
      </c>
      <c r="G662" t="s">
        <v>118</v>
      </c>
      <c r="H662" t="s">
        <v>106</v>
      </c>
      <c r="I662" t="s">
        <v>120</v>
      </c>
      <c r="J662" t="s">
        <v>160</v>
      </c>
      <c r="K662" t="s">
        <v>93</v>
      </c>
      <c r="L662" t="s">
        <v>93</v>
      </c>
      <c r="M662">
        <v>2017</v>
      </c>
      <c r="N662" t="s">
        <v>104</v>
      </c>
      <c r="O662">
        <v>2017</v>
      </c>
      <c r="P662">
        <v>331</v>
      </c>
      <c r="Q662">
        <v>905</v>
      </c>
      <c r="R662" t="s">
        <v>165</v>
      </c>
    </row>
    <row r="663" spans="4:18" x14ac:dyDescent="0.2">
      <c r="D663" t="s">
        <v>93</v>
      </c>
      <c r="E663" t="s">
        <v>93</v>
      </c>
      <c r="F663" t="s">
        <v>78</v>
      </c>
      <c r="G663" t="s">
        <v>118</v>
      </c>
      <c r="H663" t="s">
        <v>106</v>
      </c>
      <c r="I663" t="s">
        <v>120</v>
      </c>
      <c r="J663" t="s">
        <v>160</v>
      </c>
      <c r="K663" t="s">
        <v>93</v>
      </c>
      <c r="L663" t="s">
        <v>93</v>
      </c>
      <c r="M663">
        <v>2017</v>
      </c>
      <c r="N663" t="s">
        <v>104</v>
      </c>
      <c r="O663">
        <v>2017</v>
      </c>
      <c r="P663">
        <v>331</v>
      </c>
      <c r="Q663">
        <v>32644</v>
      </c>
      <c r="R663" t="s">
        <v>165</v>
      </c>
    </row>
    <row r="664" spans="4:18" x14ac:dyDescent="0.2">
      <c r="D664" t="s">
        <v>93</v>
      </c>
      <c r="E664" t="s">
        <v>93</v>
      </c>
      <c r="F664" t="s">
        <v>94</v>
      </c>
      <c r="G664" t="s">
        <v>119</v>
      </c>
      <c r="H664" t="s">
        <v>96</v>
      </c>
      <c r="I664" t="s">
        <v>97</v>
      </c>
      <c r="J664" t="s">
        <v>98</v>
      </c>
      <c r="K664" t="s">
        <v>93</v>
      </c>
      <c r="L664" t="s">
        <v>93</v>
      </c>
      <c r="M664">
        <v>2017</v>
      </c>
      <c r="N664" t="s">
        <v>104</v>
      </c>
      <c r="O664">
        <v>2017</v>
      </c>
      <c r="P664">
        <v>332</v>
      </c>
      <c r="Q664">
        <v>2911109</v>
      </c>
      <c r="R664" t="s">
        <v>165</v>
      </c>
    </row>
    <row r="665" spans="4:18" x14ac:dyDescent="0.2">
      <c r="D665" t="s">
        <v>93</v>
      </c>
      <c r="E665" t="s">
        <v>93</v>
      </c>
      <c r="F665" t="s">
        <v>78</v>
      </c>
      <c r="G665" t="s">
        <v>119</v>
      </c>
      <c r="H665" t="s">
        <v>96</v>
      </c>
      <c r="I665" t="s">
        <v>97</v>
      </c>
      <c r="J665" t="s">
        <v>98</v>
      </c>
      <c r="K665" t="s">
        <v>93</v>
      </c>
      <c r="L665" t="s">
        <v>93</v>
      </c>
      <c r="M665">
        <v>2017</v>
      </c>
      <c r="N665" t="s">
        <v>104</v>
      </c>
      <c r="O665">
        <v>2017</v>
      </c>
      <c r="P665">
        <v>332</v>
      </c>
      <c r="Q665">
        <v>4151996</v>
      </c>
      <c r="R665" t="s">
        <v>165</v>
      </c>
    </row>
    <row r="666" spans="4:18" x14ac:dyDescent="0.2">
      <c r="D666" t="s">
        <v>93</v>
      </c>
      <c r="E666" t="s">
        <v>93</v>
      </c>
      <c r="F666" t="s">
        <v>94</v>
      </c>
      <c r="G666" t="s">
        <v>119</v>
      </c>
      <c r="H666" t="s">
        <v>106</v>
      </c>
      <c r="I666" t="s">
        <v>107</v>
      </c>
      <c r="J666" t="s">
        <v>108</v>
      </c>
      <c r="K666" t="s">
        <v>93</v>
      </c>
      <c r="L666" t="s">
        <v>93</v>
      </c>
      <c r="M666">
        <v>2017</v>
      </c>
      <c r="N666" t="s">
        <v>104</v>
      </c>
      <c r="O666">
        <v>2017</v>
      </c>
      <c r="P666">
        <v>333</v>
      </c>
      <c r="Q666">
        <v>346403652</v>
      </c>
      <c r="R666" t="s">
        <v>165</v>
      </c>
    </row>
    <row r="667" spans="4:18" x14ac:dyDescent="0.2">
      <c r="D667" t="s">
        <v>93</v>
      </c>
      <c r="E667" t="s">
        <v>93</v>
      </c>
      <c r="F667" t="s">
        <v>78</v>
      </c>
      <c r="G667" t="s">
        <v>119</v>
      </c>
      <c r="H667" t="s">
        <v>106</v>
      </c>
      <c r="I667" t="s">
        <v>107</v>
      </c>
      <c r="J667" t="s">
        <v>108</v>
      </c>
      <c r="K667" t="s">
        <v>93</v>
      </c>
      <c r="L667" t="s">
        <v>93</v>
      </c>
      <c r="M667">
        <v>2017</v>
      </c>
      <c r="N667" t="s">
        <v>104</v>
      </c>
      <c r="O667">
        <v>2017</v>
      </c>
      <c r="P667">
        <v>333</v>
      </c>
      <c r="Q667">
        <v>1631167906</v>
      </c>
      <c r="R667" t="s">
        <v>165</v>
      </c>
    </row>
    <row r="668" spans="4:18" x14ac:dyDescent="0.2">
      <c r="D668" t="s">
        <v>93</v>
      </c>
      <c r="E668" t="s">
        <v>93</v>
      </c>
      <c r="F668" t="s">
        <v>94</v>
      </c>
      <c r="G668" t="s">
        <v>119</v>
      </c>
      <c r="H668" t="s">
        <v>106</v>
      </c>
      <c r="I668" t="s">
        <v>107</v>
      </c>
      <c r="J668" t="s">
        <v>110</v>
      </c>
      <c r="K668" t="s">
        <v>93</v>
      </c>
      <c r="L668" t="s">
        <v>93</v>
      </c>
      <c r="M668">
        <v>2017</v>
      </c>
      <c r="N668" t="s">
        <v>104</v>
      </c>
      <c r="O668">
        <v>2017</v>
      </c>
      <c r="P668">
        <v>334</v>
      </c>
      <c r="Q668">
        <v>350832527</v>
      </c>
      <c r="R668" t="s">
        <v>165</v>
      </c>
    </row>
    <row r="669" spans="4:18" x14ac:dyDescent="0.2">
      <c r="D669" t="s">
        <v>93</v>
      </c>
      <c r="E669" t="s">
        <v>93</v>
      </c>
      <c r="F669" t="s">
        <v>78</v>
      </c>
      <c r="G669" t="s">
        <v>119</v>
      </c>
      <c r="H669" t="s">
        <v>106</v>
      </c>
      <c r="I669" t="s">
        <v>107</v>
      </c>
      <c r="J669" t="s">
        <v>110</v>
      </c>
      <c r="K669" t="s">
        <v>93</v>
      </c>
      <c r="L669" t="s">
        <v>93</v>
      </c>
      <c r="M669">
        <v>2017</v>
      </c>
      <c r="N669" t="s">
        <v>104</v>
      </c>
      <c r="O669">
        <v>2017</v>
      </c>
      <c r="P669">
        <v>334</v>
      </c>
      <c r="Q669">
        <v>7125730</v>
      </c>
      <c r="R669" t="s">
        <v>165</v>
      </c>
    </row>
    <row r="670" spans="4:18" x14ac:dyDescent="0.2">
      <c r="D670" t="s">
        <v>93</v>
      </c>
      <c r="E670" t="s">
        <v>93</v>
      </c>
      <c r="F670" t="s">
        <v>94</v>
      </c>
      <c r="G670" t="s">
        <v>119</v>
      </c>
      <c r="H670" t="s">
        <v>96</v>
      </c>
      <c r="I670" t="s">
        <v>113</v>
      </c>
      <c r="J670" t="s">
        <v>114</v>
      </c>
      <c r="K670" t="s">
        <v>93</v>
      </c>
      <c r="L670" t="s">
        <v>93</v>
      </c>
      <c r="M670">
        <v>2017</v>
      </c>
      <c r="N670" t="s">
        <v>104</v>
      </c>
      <c r="O670">
        <v>2017</v>
      </c>
      <c r="P670">
        <v>335</v>
      </c>
      <c r="Q670">
        <v>385</v>
      </c>
      <c r="R670" t="s">
        <v>165</v>
      </c>
    </row>
    <row r="671" spans="4:18" x14ac:dyDescent="0.2">
      <c r="D671" t="s">
        <v>93</v>
      </c>
      <c r="E671" t="s">
        <v>93</v>
      </c>
      <c r="F671" t="s">
        <v>78</v>
      </c>
      <c r="G671" t="s">
        <v>119</v>
      </c>
      <c r="H671" t="s">
        <v>96</v>
      </c>
      <c r="I671" t="s">
        <v>113</v>
      </c>
      <c r="J671" t="s">
        <v>114</v>
      </c>
      <c r="K671" t="s">
        <v>93</v>
      </c>
      <c r="L671" t="s">
        <v>93</v>
      </c>
      <c r="M671">
        <v>2017</v>
      </c>
      <c r="N671" t="s">
        <v>104</v>
      </c>
      <c r="O671">
        <v>2017</v>
      </c>
      <c r="P671">
        <v>335</v>
      </c>
      <c r="Q671">
        <v>10581</v>
      </c>
      <c r="R671" t="s">
        <v>165</v>
      </c>
    </row>
    <row r="672" spans="4:18" x14ac:dyDescent="0.2">
      <c r="D672" t="s">
        <v>93</v>
      </c>
      <c r="E672" t="s">
        <v>93</v>
      </c>
      <c r="F672" t="s">
        <v>94</v>
      </c>
      <c r="G672" t="s">
        <v>119</v>
      </c>
      <c r="H672" t="s">
        <v>106</v>
      </c>
      <c r="I672" t="s">
        <v>113</v>
      </c>
      <c r="J672" t="s">
        <v>114</v>
      </c>
      <c r="K672" t="s">
        <v>93</v>
      </c>
      <c r="L672" t="s">
        <v>93</v>
      </c>
      <c r="M672">
        <v>2017</v>
      </c>
      <c r="N672" t="s">
        <v>104</v>
      </c>
      <c r="O672">
        <v>2017</v>
      </c>
      <c r="P672">
        <v>336</v>
      </c>
      <c r="Q672">
        <v>3511</v>
      </c>
      <c r="R672" t="s">
        <v>165</v>
      </c>
    </row>
    <row r="673" spans="4:18" x14ac:dyDescent="0.2">
      <c r="D673" t="s">
        <v>93</v>
      </c>
      <c r="E673" t="s">
        <v>93</v>
      </c>
      <c r="F673" t="s">
        <v>78</v>
      </c>
      <c r="G673" t="s">
        <v>119</v>
      </c>
      <c r="H673" t="s">
        <v>106</v>
      </c>
      <c r="I673" t="s">
        <v>113</v>
      </c>
      <c r="J673" t="s">
        <v>114</v>
      </c>
      <c r="K673" t="s">
        <v>93</v>
      </c>
      <c r="L673" t="s">
        <v>93</v>
      </c>
      <c r="M673">
        <v>2017</v>
      </c>
      <c r="N673" t="s">
        <v>104</v>
      </c>
      <c r="O673">
        <v>2017</v>
      </c>
      <c r="P673">
        <v>336</v>
      </c>
      <c r="Q673">
        <v>124820</v>
      </c>
      <c r="R673" t="s">
        <v>165</v>
      </c>
    </row>
    <row r="674" spans="4:18" x14ac:dyDescent="0.2">
      <c r="D674" t="s">
        <v>93</v>
      </c>
      <c r="E674" t="s">
        <v>93</v>
      </c>
      <c r="F674" t="s">
        <v>94</v>
      </c>
      <c r="G674" t="s">
        <v>119</v>
      </c>
      <c r="H674" t="s">
        <v>106</v>
      </c>
      <c r="I674" t="s">
        <v>107</v>
      </c>
      <c r="J674" t="s">
        <v>117</v>
      </c>
      <c r="K674" t="s">
        <v>93</v>
      </c>
      <c r="L674" t="s">
        <v>93</v>
      </c>
      <c r="M674">
        <v>2017</v>
      </c>
      <c r="N674" t="s">
        <v>104</v>
      </c>
      <c r="O674">
        <v>2017</v>
      </c>
      <c r="P674">
        <v>337</v>
      </c>
      <c r="Q674">
        <v>99065874</v>
      </c>
      <c r="R674" t="s">
        <v>165</v>
      </c>
    </row>
    <row r="675" spans="4:18" x14ac:dyDescent="0.2">
      <c r="D675" t="s">
        <v>93</v>
      </c>
      <c r="E675" t="s">
        <v>93</v>
      </c>
      <c r="F675" t="s">
        <v>78</v>
      </c>
      <c r="G675" t="s">
        <v>119</v>
      </c>
      <c r="H675" t="s">
        <v>106</v>
      </c>
      <c r="I675" t="s">
        <v>107</v>
      </c>
      <c r="J675" t="s">
        <v>117</v>
      </c>
      <c r="K675" t="s">
        <v>93</v>
      </c>
      <c r="L675" t="s">
        <v>93</v>
      </c>
      <c r="M675">
        <v>2017</v>
      </c>
      <c r="N675" t="s">
        <v>104</v>
      </c>
      <c r="O675">
        <v>2017</v>
      </c>
      <c r="P675">
        <v>337</v>
      </c>
      <c r="Q675">
        <v>97007140</v>
      </c>
      <c r="R675" t="s">
        <v>165</v>
      </c>
    </row>
    <row r="676" spans="4:18" x14ac:dyDescent="0.2">
      <c r="D676" t="s">
        <v>93</v>
      </c>
      <c r="E676" t="s">
        <v>93</v>
      </c>
      <c r="F676" t="s">
        <v>94</v>
      </c>
      <c r="G676" t="s">
        <v>119</v>
      </c>
      <c r="H676" t="s">
        <v>106</v>
      </c>
      <c r="I676" t="s">
        <v>120</v>
      </c>
      <c r="J676" t="s">
        <v>121</v>
      </c>
      <c r="K676" t="s">
        <v>93</v>
      </c>
      <c r="L676" t="s">
        <v>93</v>
      </c>
      <c r="M676">
        <v>2017</v>
      </c>
      <c r="N676" t="s">
        <v>104</v>
      </c>
      <c r="O676">
        <v>2017</v>
      </c>
      <c r="P676">
        <v>338</v>
      </c>
      <c r="Q676">
        <v>53715900</v>
      </c>
      <c r="R676" t="s">
        <v>165</v>
      </c>
    </row>
    <row r="677" spans="4:18" x14ac:dyDescent="0.2">
      <c r="D677" t="s">
        <v>93</v>
      </c>
      <c r="E677" t="s">
        <v>93</v>
      </c>
      <c r="F677" t="s">
        <v>78</v>
      </c>
      <c r="G677" t="s">
        <v>119</v>
      </c>
      <c r="H677" t="s">
        <v>106</v>
      </c>
      <c r="I677" t="s">
        <v>120</v>
      </c>
      <c r="J677" t="s">
        <v>121</v>
      </c>
      <c r="K677" t="s">
        <v>93</v>
      </c>
      <c r="L677" t="s">
        <v>93</v>
      </c>
      <c r="M677">
        <v>2017</v>
      </c>
      <c r="N677" t="s">
        <v>104</v>
      </c>
      <c r="O677">
        <v>2017</v>
      </c>
      <c r="P677">
        <v>338</v>
      </c>
      <c r="Q677">
        <v>4331938</v>
      </c>
      <c r="R677" t="s">
        <v>165</v>
      </c>
    </row>
    <row r="678" spans="4:18" x14ac:dyDescent="0.2">
      <c r="D678" t="s">
        <v>93</v>
      </c>
      <c r="E678" t="s">
        <v>93</v>
      </c>
      <c r="F678" t="s">
        <v>94</v>
      </c>
      <c r="G678" t="s">
        <v>119</v>
      </c>
      <c r="H678" t="s">
        <v>106</v>
      </c>
      <c r="I678" t="s">
        <v>113</v>
      </c>
      <c r="J678" t="s">
        <v>122</v>
      </c>
      <c r="K678" t="s">
        <v>93</v>
      </c>
      <c r="L678" t="s">
        <v>93</v>
      </c>
      <c r="M678">
        <v>2017</v>
      </c>
      <c r="N678" t="s">
        <v>104</v>
      </c>
      <c r="O678">
        <v>2017</v>
      </c>
      <c r="P678">
        <v>339</v>
      </c>
      <c r="Q678">
        <v>1284128</v>
      </c>
      <c r="R678" t="s">
        <v>165</v>
      </c>
    </row>
    <row r="679" spans="4:18" x14ac:dyDescent="0.2">
      <c r="D679" t="s">
        <v>93</v>
      </c>
      <c r="E679" t="s">
        <v>93</v>
      </c>
      <c r="F679" t="s">
        <v>78</v>
      </c>
      <c r="G679" t="s">
        <v>119</v>
      </c>
      <c r="H679" t="s">
        <v>106</v>
      </c>
      <c r="I679" t="s">
        <v>113</v>
      </c>
      <c r="J679" t="s">
        <v>122</v>
      </c>
      <c r="K679" t="s">
        <v>93</v>
      </c>
      <c r="L679" t="s">
        <v>93</v>
      </c>
      <c r="M679">
        <v>2017</v>
      </c>
      <c r="N679" t="s">
        <v>104</v>
      </c>
      <c r="O679">
        <v>2017</v>
      </c>
      <c r="P679">
        <v>339</v>
      </c>
      <c r="Q679">
        <v>14980421</v>
      </c>
      <c r="R679" t="s">
        <v>165</v>
      </c>
    </row>
    <row r="680" spans="4:18" x14ac:dyDescent="0.2">
      <c r="D680" t="s">
        <v>93</v>
      </c>
      <c r="E680" t="s">
        <v>93</v>
      </c>
      <c r="F680" t="s">
        <v>94</v>
      </c>
      <c r="G680" t="s">
        <v>119</v>
      </c>
      <c r="H680" t="s">
        <v>106</v>
      </c>
      <c r="I680" t="s">
        <v>113</v>
      </c>
      <c r="J680" t="s">
        <v>124</v>
      </c>
      <c r="K680" t="s">
        <v>93</v>
      </c>
      <c r="L680" t="s">
        <v>93</v>
      </c>
      <c r="M680">
        <v>2017</v>
      </c>
      <c r="N680" t="s">
        <v>104</v>
      </c>
      <c r="O680">
        <v>2017</v>
      </c>
      <c r="P680">
        <v>340</v>
      </c>
      <c r="Q680">
        <v>111971</v>
      </c>
      <c r="R680" t="s">
        <v>165</v>
      </c>
    </row>
    <row r="681" spans="4:18" x14ac:dyDescent="0.2">
      <c r="D681" t="s">
        <v>93</v>
      </c>
      <c r="E681" t="s">
        <v>93</v>
      </c>
      <c r="F681" t="s">
        <v>78</v>
      </c>
      <c r="G681" t="s">
        <v>119</v>
      </c>
      <c r="H681" t="s">
        <v>106</v>
      </c>
      <c r="I681" t="s">
        <v>113</v>
      </c>
      <c r="J681" t="s">
        <v>124</v>
      </c>
      <c r="K681" t="s">
        <v>93</v>
      </c>
      <c r="L681" t="s">
        <v>93</v>
      </c>
      <c r="M681">
        <v>2017</v>
      </c>
      <c r="N681" t="s">
        <v>104</v>
      </c>
      <c r="O681">
        <v>2017</v>
      </c>
      <c r="P681">
        <v>340</v>
      </c>
      <c r="Q681">
        <v>2777571</v>
      </c>
      <c r="R681" t="s">
        <v>165</v>
      </c>
    </row>
    <row r="682" spans="4:18" x14ac:dyDescent="0.2">
      <c r="D682" t="s">
        <v>93</v>
      </c>
      <c r="E682" t="s">
        <v>93</v>
      </c>
      <c r="F682" t="s">
        <v>94</v>
      </c>
      <c r="G682" t="s">
        <v>119</v>
      </c>
      <c r="H682" t="s">
        <v>106</v>
      </c>
      <c r="I682" t="s">
        <v>97</v>
      </c>
      <c r="J682" t="s">
        <v>125</v>
      </c>
      <c r="K682" t="s">
        <v>93</v>
      </c>
      <c r="L682" t="s">
        <v>93</v>
      </c>
      <c r="M682">
        <v>2017</v>
      </c>
      <c r="N682" t="s">
        <v>104</v>
      </c>
      <c r="O682">
        <v>2017</v>
      </c>
      <c r="P682">
        <v>341</v>
      </c>
      <c r="Q682">
        <v>502439871</v>
      </c>
      <c r="R682" t="s">
        <v>165</v>
      </c>
    </row>
    <row r="683" spans="4:18" x14ac:dyDescent="0.2">
      <c r="D683" t="s">
        <v>93</v>
      </c>
      <c r="E683" t="s">
        <v>93</v>
      </c>
      <c r="F683" t="s">
        <v>78</v>
      </c>
      <c r="G683" t="s">
        <v>119</v>
      </c>
      <c r="H683" t="s">
        <v>106</v>
      </c>
      <c r="I683" t="s">
        <v>97</v>
      </c>
      <c r="J683" t="s">
        <v>125</v>
      </c>
      <c r="K683" t="s">
        <v>93</v>
      </c>
      <c r="L683" t="s">
        <v>93</v>
      </c>
      <c r="M683">
        <v>2017</v>
      </c>
      <c r="N683" t="s">
        <v>104</v>
      </c>
      <c r="O683">
        <v>2017</v>
      </c>
      <c r="P683">
        <v>341</v>
      </c>
      <c r="Q683">
        <v>97159034</v>
      </c>
      <c r="R683" t="s">
        <v>165</v>
      </c>
    </row>
    <row r="684" spans="4:18" x14ac:dyDescent="0.2">
      <c r="D684" t="s">
        <v>93</v>
      </c>
      <c r="E684" t="s">
        <v>93</v>
      </c>
      <c r="F684" t="s">
        <v>94</v>
      </c>
      <c r="G684" t="s">
        <v>119</v>
      </c>
      <c r="H684" t="s">
        <v>106</v>
      </c>
      <c r="I684" t="s">
        <v>120</v>
      </c>
      <c r="J684" t="s">
        <v>126</v>
      </c>
      <c r="K684" t="s">
        <v>93</v>
      </c>
      <c r="L684" t="s">
        <v>93</v>
      </c>
      <c r="M684">
        <v>2017</v>
      </c>
      <c r="N684" t="s">
        <v>104</v>
      </c>
      <c r="O684">
        <v>2017</v>
      </c>
      <c r="P684">
        <v>342</v>
      </c>
      <c r="Q684">
        <v>246417</v>
      </c>
      <c r="R684" t="s">
        <v>165</v>
      </c>
    </row>
    <row r="685" spans="4:18" x14ac:dyDescent="0.2">
      <c r="D685" t="s">
        <v>93</v>
      </c>
      <c r="E685" t="s">
        <v>93</v>
      </c>
      <c r="F685" t="s">
        <v>78</v>
      </c>
      <c r="G685" t="s">
        <v>119</v>
      </c>
      <c r="H685" t="s">
        <v>106</v>
      </c>
      <c r="I685" t="s">
        <v>120</v>
      </c>
      <c r="J685" t="s">
        <v>126</v>
      </c>
      <c r="K685" t="s">
        <v>93</v>
      </c>
      <c r="L685" t="s">
        <v>93</v>
      </c>
      <c r="M685">
        <v>2017</v>
      </c>
      <c r="N685" t="s">
        <v>104</v>
      </c>
      <c r="O685">
        <v>2017</v>
      </c>
      <c r="P685">
        <v>342</v>
      </c>
      <c r="Q685">
        <v>5350442</v>
      </c>
      <c r="R685" t="s">
        <v>165</v>
      </c>
    </row>
    <row r="686" spans="4:18" x14ac:dyDescent="0.2">
      <c r="D686" t="s">
        <v>93</v>
      </c>
      <c r="E686" t="s">
        <v>93</v>
      </c>
      <c r="F686" t="s">
        <v>94</v>
      </c>
      <c r="G686" t="s">
        <v>119</v>
      </c>
      <c r="H686" t="s">
        <v>96</v>
      </c>
      <c r="I686" t="s">
        <v>113</v>
      </c>
      <c r="J686" t="s">
        <v>127</v>
      </c>
      <c r="K686" t="s">
        <v>93</v>
      </c>
      <c r="L686" t="s">
        <v>93</v>
      </c>
      <c r="M686">
        <v>2017</v>
      </c>
      <c r="N686" t="s">
        <v>104</v>
      </c>
      <c r="O686">
        <v>2017</v>
      </c>
      <c r="P686">
        <v>343</v>
      </c>
      <c r="Q686">
        <v>19282627</v>
      </c>
      <c r="R686" t="s">
        <v>165</v>
      </c>
    </row>
    <row r="687" spans="4:18" x14ac:dyDescent="0.2">
      <c r="D687" t="s">
        <v>93</v>
      </c>
      <c r="E687" t="s">
        <v>93</v>
      </c>
      <c r="F687" t="s">
        <v>78</v>
      </c>
      <c r="G687" t="s">
        <v>119</v>
      </c>
      <c r="H687" t="s">
        <v>96</v>
      </c>
      <c r="I687" t="s">
        <v>113</v>
      </c>
      <c r="J687" t="s">
        <v>127</v>
      </c>
      <c r="K687" t="s">
        <v>93</v>
      </c>
      <c r="L687" t="s">
        <v>93</v>
      </c>
      <c r="M687">
        <v>2017</v>
      </c>
      <c r="N687" t="s">
        <v>104</v>
      </c>
      <c r="O687">
        <v>2017</v>
      </c>
      <c r="P687">
        <v>343</v>
      </c>
      <c r="Q687">
        <v>13474538</v>
      </c>
      <c r="R687" t="s">
        <v>165</v>
      </c>
    </row>
    <row r="688" spans="4:18" x14ac:dyDescent="0.2">
      <c r="D688" t="s">
        <v>93</v>
      </c>
      <c r="E688" t="s">
        <v>93</v>
      </c>
      <c r="F688" t="s">
        <v>94</v>
      </c>
      <c r="G688" t="s">
        <v>119</v>
      </c>
      <c r="H688" t="s">
        <v>106</v>
      </c>
      <c r="I688" t="s">
        <v>113</v>
      </c>
      <c r="J688" t="s">
        <v>127</v>
      </c>
      <c r="K688" t="s">
        <v>93</v>
      </c>
      <c r="L688" t="s">
        <v>93</v>
      </c>
      <c r="M688">
        <v>2017</v>
      </c>
      <c r="N688" t="s">
        <v>104</v>
      </c>
      <c r="O688">
        <v>2017</v>
      </c>
      <c r="P688">
        <v>344</v>
      </c>
      <c r="Q688">
        <v>2574</v>
      </c>
      <c r="R688" t="s">
        <v>165</v>
      </c>
    </row>
    <row r="689" spans="4:18" x14ac:dyDescent="0.2">
      <c r="D689" t="s">
        <v>93</v>
      </c>
      <c r="E689" t="s">
        <v>93</v>
      </c>
      <c r="F689" t="s">
        <v>78</v>
      </c>
      <c r="G689" t="s">
        <v>119</v>
      </c>
      <c r="H689" t="s">
        <v>106</v>
      </c>
      <c r="I689" t="s">
        <v>113</v>
      </c>
      <c r="J689" t="s">
        <v>127</v>
      </c>
      <c r="K689" t="s">
        <v>93</v>
      </c>
      <c r="L689" t="s">
        <v>93</v>
      </c>
      <c r="M689">
        <v>2017</v>
      </c>
      <c r="N689" t="s">
        <v>104</v>
      </c>
      <c r="O689">
        <v>2017</v>
      </c>
      <c r="P689">
        <v>344</v>
      </c>
      <c r="Q689">
        <v>10760</v>
      </c>
      <c r="R689" t="s">
        <v>165</v>
      </c>
    </row>
    <row r="690" spans="4:18" x14ac:dyDescent="0.2">
      <c r="D690" t="s">
        <v>93</v>
      </c>
      <c r="E690" t="s">
        <v>93</v>
      </c>
      <c r="F690" t="s">
        <v>94</v>
      </c>
      <c r="G690" t="s">
        <v>119</v>
      </c>
      <c r="H690" t="s">
        <v>129</v>
      </c>
      <c r="I690" t="s">
        <v>120</v>
      </c>
      <c r="J690" t="s">
        <v>130</v>
      </c>
      <c r="K690" t="s">
        <v>93</v>
      </c>
      <c r="L690" t="s">
        <v>93</v>
      </c>
      <c r="M690">
        <v>2017</v>
      </c>
      <c r="N690" t="s">
        <v>104</v>
      </c>
      <c r="O690">
        <v>2017</v>
      </c>
      <c r="P690">
        <v>345</v>
      </c>
      <c r="Q690">
        <v>122981</v>
      </c>
      <c r="R690" t="s">
        <v>165</v>
      </c>
    </row>
    <row r="691" spans="4:18" x14ac:dyDescent="0.2">
      <c r="D691" t="s">
        <v>93</v>
      </c>
      <c r="E691" t="s">
        <v>93</v>
      </c>
      <c r="F691" t="s">
        <v>78</v>
      </c>
      <c r="G691" t="s">
        <v>119</v>
      </c>
      <c r="H691" t="s">
        <v>129</v>
      </c>
      <c r="I691" t="s">
        <v>120</v>
      </c>
      <c r="J691" t="s">
        <v>130</v>
      </c>
      <c r="K691" t="s">
        <v>93</v>
      </c>
      <c r="L691" t="s">
        <v>93</v>
      </c>
      <c r="M691">
        <v>2017</v>
      </c>
      <c r="N691" t="s">
        <v>104</v>
      </c>
      <c r="O691">
        <v>2017</v>
      </c>
      <c r="P691">
        <v>345</v>
      </c>
      <c r="Q691">
        <v>10265952</v>
      </c>
      <c r="R691" t="s">
        <v>165</v>
      </c>
    </row>
    <row r="692" spans="4:18" x14ac:dyDescent="0.2">
      <c r="D692" t="s">
        <v>93</v>
      </c>
      <c r="E692" t="s">
        <v>93</v>
      </c>
      <c r="F692" t="s">
        <v>94</v>
      </c>
      <c r="G692" t="s">
        <v>119</v>
      </c>
      <c r="H692" t="s">
        <v>96</v>
      </c>
      <c r="I692" t="s">
        <v>120</v>
      </c>
      <c r="J692" t="s">
        <v>131</v>
      </c>
      <c r="K692" t="s">
        <v>93</v>
      </c>
      <c r="L692" t="s">
        <v>93</v>
      </c>
      <c r="M692">
        <v>2017</v>
      </c>
      <c r="N692" t="s">
        <v>104</v>
      </c>
      <c r="O692">
        <v>2017</v>
      </c>
      <c r="P692">
        <v>346</v>
      </c>
      <c r="Q692">
        <v>11238</v>
      </c>
      <c r="R692" t="s">
        <v>165</v>
      </c>
    </row>
    <row r="693" spans="4:18" x14ac:dyDescent="0.2">
      <c r="D693" t="s">
        <v>93</v>
      </c>
      <c r="E693" t="s">
        <v>93</v>
      </c>
      <c r="F693" t="s">
        <v>78</v>
      </c>
      <c r="G693" t="s">
        <v>119</v>
      </c>
      <c r="H693" t="s">
        <v>96</v>
      </c>
      <c r="I693" t="s">
        <v>120</v>
      </c>
      <c r="J693" t="s">
        <v>131</v>
      </c>
      <c r="K693" t="s">
        <v>93</v>
      </c>
      <c r="L693" t="s">
        <v>93</v>
      </c>
      <c r="M693">
        <v>2017</v>
      </c>
      <c r="N693" t="s">
        <v>104</v>
      </c>
      <c r="O693">
        <v>2017</v>
      </c>
      <c r="P693">
        <v>346</v>
      </c>
      <c r="Q693">
        <v>173162</v>
      </c>
      <c r="R693" t="s">
        <v>165</v>
      </c>
    </row>
    <row r="694" spans="4:18" x14ac:dyDescent="0.2">
      <c r="D694" t="s">
        <v>93</v>
      </c>
      <c r="E694" t="s">
        <v>93</v>
      </c>
      <c r="F694" t="s">
        <v>94</v>
      </c>
      <c r="G694" t="s">
        <v>119</v>
      </c>
      <c r="H694" t="s">
        <v>129</v>
      </c>
      <c r="I694" t="s">
        <v>120</v>
      </c>
      <c r="J694" t="s">
        <v>131</v>
      </c>
      <c r="K694" t="s">
        <v>93</v>
      </c>
      <c r="L694" t="s">
        <v>93</v>
      </c>
      <c r="M694">
        <v>2017</v>
      </c>
      <c r="N694" t="s">
        <v>104</v>
      </c>
      <c r="O694">
        <v>2017</v>
      </c>
      <c r="P694">
        <v>347</v>
      </c>
      <c r="Q694">
        <v>196979</v>
      </c>
      <c r="R694" t="s">
        <v>165</v>
      </c>
    </row>
    <row r="695" spans="4:18" x14ac:dyDescent="0.2">
      <c r="D695" t="s">
        <v>93</v>
      </c>
      <c r="E695" t="s">
        <v>93</v>
      </c>
      <c r="F695" t="s">
        <v>78</v>
      </c>
      <c r="G695" t="s">
        <v>119</v>
      </c>
      <c r="H695" t="s">
        <v>129</v>
      </c>
      <c r="I695" t="s">
        <v>120</v>
      </c>
      <c r="J695" t="s">
        <v>131</v>
      </c>
      <c r="K695" t="s">
        <v>93</v>
      </c>
      <c r="L695" t="s">
        <v>93</v>
      </c>
      <c r="M695">
        <v>2017</v>
      </c>
      <c r="N695" t="s">
        <v>104</v>
      </c>
      <c r="O695">
        <v>2017</v>
      </c>
      <c r="P695">
        <v>347</v>
      </c>
      <c r="Q695">
        <v>1458935</v>
      </c>
      <c r="R695" t="s">
        <v>165</v>
      </c>
    </row>
    <row r="696" spans="4:18" x14ac:dyDescent="0.2">
      <c r="D696" t="s">
        <v>93</v>
      </c>
      <c r="E696" t="s">
        <v>93</v>
      </c>
      <c r="F696" t="s">
        <v>94</v>
      </c>
      <c r="G696" t="s">
        <v>119</v>
      </c>
      <c r="H696" t="s">
        <v>106</v>
      </c>
      <c r="I696" t="s">
        <v>97</v>
      </c>
      <c r="J696" t="s">
        <v>132</v>
      </c>
      <c r="K696" t="s">
        <v>93</v>
      </c>
      <c r="L696" t="s">
        <v>93</v>
      </c>
      <c r="M696">
        <v>2017</v>
      </c>
      <c r="N696" t="s">
        <v>104</v>
      </c>
      <c r="O696">
        <v>2017</v>
      </c>
      <c r="P696">
        <v>348</v>
      </c>
      <c r="Q696">
        <v>1679109</v>
      </c>
      <c r="R696" t="s">
        <v>165</v>
      </c>
    </row>
    <row r="697" spans="4:18" x14ac:dyDescent="0.2">
      <c r="D697" t="s">
        <v>93</v>
      </c>
      <c r="E697" t="s">
        <v>93</v>
      </c>
      <c r="F697" t="s">
        <v>78</v>
      </c>
      <c r="G697" t="s">
        <v>119</v>
      </c>
      <c r="H697" t="s">
        <v>106</v>
      </c>
      <c r="I697" t="s">
        <v>97</v>
      </c>
      <c r="J697" t="s">
        <v>132</v>
      </c>
      <c r="K697" t="s">
        <v>93</v>
      </c>
      <c r="L697" t="s">
        <v>93</v>
      </c>
      <c r="M697">
        <v>2017</v>
      </c>
      <c r="N697" t="s">
        <v>104</v>
      </c>
      <c r="O697">
        <v>2017</v>
      </c>
      <c r="P697">
        <v>348</v>
      </c>
      <c r="Q697">
        <v>2747502</v>
      </c>
      <c r="R697" t="s">
        <v>165</v>
      </c>
    </row>
    <row r="698" spans="4:18" x14ac:dyDescent="0.2">
      <c r="D698" t="s">
        <v>93</v>
      </c>
      <c r="E698" t="s">
        <v>93</v>
      </c>
      <c r="F698" t="s">
        <v>94</v>
      </c>
      <c r="G698" t="s">
        <v>119</v>
      </c>
      <c r="H698" t="s">
        <v>106</v>
      </c>
      <c r="I698" t="s">
        <v>133</v>
      </c>
      <c r="J698" t="s">
        <v>134</v>
      </c>
      <c r="K698" t="s">
        <v>93</v>
      </c>
      <c r="L698" t="s">
        <v>93</v>
      </c>
      <c r="M698">
        <v>2017</v>
      </c>
      <c r="N698" t="s">
        <v>104</v>
      </c>
      <c r="O698">
        <v>2017</v>
      </c>
      <c r="P698">
        <v>349</v>
      </c>
      <c r="Q698">
        <v>23282599635</v>
      </c>
      <c r="R698" t="s">
        <v>165</v>
      </c>
    </row>
    <row r="699" spans="4:18" x14ac:dyDescent="0.2">
      <c r="D699" t="s">
        <v>93</v>
      </c>
      <c r="E699" t="s">
        <v>93</v>
      </c>
      <c r="F699" t="s">
        <v>78</v>
      </c>
      <c r="G699" t="s">
        <v>119</v>
      </c>
      <c r="H699" t="s">
        <v>106</v>
      </c>
      <c r="I699" t="s">
        <v>133</v>
      </c>
      <c r="J699" t="s">
        <v>134</v>
      </c>
      <c r="K699" t="s">
        <v>93</v>
      </c>
      <c r="L699" t="s">
        <v>93</v>
      </c>
      <c r="M699">
        <v>2017</v>
      </c>
      <c r="N699" t="s">
        <v>104</v>
      </c>
      <c r="O699">
        <v>2017</v>
      </c>
      <c r="P699">
        <v>349</v>
      </c>
      <c r="Q699">
        <v>7228348286</v>
      </c>
      <c r="R699" t="s">
        <v>165</v>
      </c>
    </row>
    <row r="700" spans="4:18" x14ac:dyDescent="0.2">
      <c r="D700" t="s">
        <v>93</v>
      </c>
      <c r="E700" t="s">
        <v>93</v>
      </c>
      <c r="F700" t="s">
        <v>94</v>
      </c>
      <c r="G700" t="s">
        <v>119</v>
      </c>
      <c r="H700" t="s">
        <v>129</v>
      </c>
      <c r="I700" t="s">
        <v>120</v>
      </c>
      <c r="J700" t="s">
        <v>135</v>
      </c>
      <c r="K700" t="s">
        <v>93</v>
      </c>
      <c r="L700" t="s">
        <v>93</v>
      </c>
      <c r="M700">
        <v>2017</v>
      </c>
      <c r="N700" t="s">
        <v>104</v>
      </c>
      <c r="O700">
        <v>2017</v>
      </c>
      <c r="P700">
        <v>350</v>
      </c>
      <c r="Q700">
        <v>146521</v>
      </c>
      <c r="R700" t="s">
        <v>165</v>
      </c>
    </row>
    <row r="701" spans="4:18" x14ac:dyDescent="0.2">
      <c r="D701" t="s">
        <v>93</v>
      </c>
      <c r="E701" t="s">
        <v>93</v>
      </c>
      <c r="F701" t="s">
        <v>78</v>
      </c>
      <c r="G701" t="s">
        <v>119</v>
      </c>
      <c r="H701" t="s">
        <v>129</v>
      </c>
      <c r="I701" t="s">
        <v>120</v>
      </c>
      <c r="J701" t="s">
        <v>135</v>
      </c>
      <c r="K701" t="s">
        <v>93</v>
      </c>
      <c r="L701" t="s">
        <v>93</v>
      </c>
      <c r="M701">
        <v>2017</v>
      </c>
      <c r="N701" t="s">
        <v>104</v>
      </c>
      <c r="O701">
        <v>2017</v>
      </c>
      <c r="P701">
        <v>350</v>
      </c>
      <c r="Q701">
        <v>944031</v>
      </c>
      <c r="R701" t="s">
        <v>165</v>
      </c>
    </row>
    <row r="702" spans="4:18" x14ac:dyDescent="0.2">
      <c r="D702" t="s">
        <v>93</v>
      </c>
      <c r="E702" t="s">
        <v>93</v>
      </c>
      <c r="F702" t="s">
        <v>94</v>
      </c>
      <c r="G702" t="s">
        <v>119</v>
      </c>
      <c r="H702" t="s">
        <v>129</v>
      </c>
      <c r="I702" t="s">
        <v>133</v>
      </c>
      <c r="J702" t="s">
        <v>135</v>
      </c>
      <c r="K702" t="s">
        <v>93</v>
      </c>
      <c r="L702" t="s">
        <v>93</v>
      </c>
      <c r="M702">
        <v>2017</v>
      </c>
      <c r="N702" t="s">
        <v>104</v>
      </c>
      <c r="O702">
        <v>2017</v>
      </c>
      <c r="P702">
        <v>351</v>
      </c>
      <c r="Q702">
        <v>411226919</v>
      </c>
      <c r="R702" t="s">
        <v>165</v>
      </c>
    </row>
    <row r="703" spans="4:18" x14ac:dyDescent="0.2">
      <c r="D703" t="s">
        <v>93</v>
      </c>
      <c r="E703" t="s">
        <v>93</v>
      </c>
      <c r="F703" t="s">
        <v>78</v>
      </c>
      <c r="G703" t="s">
        <v>119</v>
      </c>
      <c r="H703" t="s">
        <v>129</v>
      </c>
      <c r="I703" t="s">
        <v>133</v>
      </c>
      <c r="J703" t="s">
        <v>135</v>
      </c>
      <c r="K703" t="s">
        <v>93</v>
      </c>
      <c r="L703" t="s">
        <v>93</v>
      </c>
      <c r="M703">
        <v>2017</v>
      </c>
      <c r="N703" t="s">
        <v>104</v>
      </c>
      <c r="O703">
        <v>2017</v>
      </c>
      <c r="P703">
        <v>351</v>
      </c>
      <c r="Q703">
        <v>28087952</v>
      </c>
      <c r="R703" t="s">
        <v>165</v>
      </c>
    </row>
    <row r="704" spans="4:18" x14ac:dyDescent="0.2">
      <c r="D704" t="s">
        <v>93</v>
      </c>
      <c r="E704" t="s">
        <v>93</v>
      </c>
      <c r="F704" t="s">
        <v>94</v>
      </c>
      <c r="G704" t="s">
        <v>119</v>
      </c>
      <c r="H704" t="s">
        <v>106</v>
      </c>
      <c r="I704" t="s">
        <v>97</v>
      </c>
      <c r="J704" t="s">
        <v>136</v>
      </c>
      <c r="K704" t="s">
        <v>93</v>
      </c>
      <c r="L704" t="s">
        <v>93</v>
      </c>
      <c r="M704">
        <v>2017</v>
      </c>
      <c r="N704" t="s">
        <v>104</v>
      </c>
      <c r="O704">
        <v>2017</v>
      </c>
      <c r="P704">
        <v>352</v>
      </c>
      <c r="Q704">
        <v>3005335103</v>
      </c>
      <c r="R704" t="s">
        <v>165</v>
      </c>
    </row>
    <row r="705" spans="4:18" x14ac:dyDescent="0.2">
      <c r="D705" t="s">
        <v>93</v>
      </c>
      <c r="E705" t="s">
        <v>93</v>
      </c>
      <c r="F705" t="s">
        <v>78</v>
      </c>
      <c r="G705" t="s">
        <v>119</v>
      </c>
      <c r="H705" t="s">
        <v>106</v>
      </c>
      <c r="I705" t="s">
        <v>97</v>
      </c>
      <c r="J705" t="s">
        <v>136</v>
      </c>
      <c r="K705" t="s">
        <v>93</v>
      </c>
      <c r="L705" t="s">
        <v>93</v>
      </c>
      <c r="M705">
        <v>2017</v>
      </c>
      <c r="N705" t="s">
        <v>104</v>
      </c>
      <c r="O705">
        <v>2017</v>
      </c>
      <c r="P705">
        <v>352</v>
      </c>
      <c r="Q705">
        <v>1252696477</v>
      </c>
      <c r="R705" t="s">
        <v>165</v>
      </c>
    </row>
    <row r="706" spans="4:18" x14ac:dyDescent="0.2">
      <c r="D706" t="s">
        <v>93</v>
      </c>
      <c r="E706" t="s">
        <v>93</v>
      </c>
      <c r="F706" t="s">
        <v>94</v>
      </c>
      <c r="G706" t="s">
        <v>119</v>
      </c>
      <c r="H706" t="s">
        <v>106</v>
      </c>
      <c r="I706" t="s">
        <v>107</v>
      </c>
      <c r="J706" t="s">
        <v>137</v>
      </c>
      <c r="K706" t="s">
        <v>93</v>
      </c>
      <c r="L706" t="s">
        <v>93</v>
      </c>
      <c r="M706">
        <v>2017</v>
      </c>
      <c r="N706" t="s">
        <v>104</v>
      </c>
      <c r="O706">
        <v>2017</v>
      </c>
      <c r="P706">
        <v>353</v>
      </c>
      <c r="Q706">
        <v>143390912</v>
      </c>
      <c r="R706" t="s">
        <v>165</v>
      </c>
    </row>
    <row r="707" spans="4:18" x14ac:dyDescent="0.2">
      <c r="D707" t="s">
        <v>93</v>
      </c>
      <c r="E707" t="s">
        <v>93</v>
      </c>
      <c r="F707" t="s">
        <v>78</v>
      </c>
      <c r="G707" t="s">
        <v>119</v>
      </c>
      <c r="H707" t="s">
        <v>106</v>
      </c>
      <c r="I707" t="s">
        <v>107</v>
      </c>
      <c r="J707" t="s">
        <v>137</v>
      </c>
      <c r="K707" t="s">
        <v>93</v>
      </c>
      <c r="L707" t="s">
        <v>93</v>
      </c>
      <c r="M707">
        <v>2017</v>
      </c>
      <c r="N707" t="s">
        <v>104</v>
      </c>
      <c r="O707">
        <v>2017</v>
      </c>
      <c r="P707">
        <v>353</v>
      </c>
      <c r="Q707">
        <v>198573339</v>
      </c>
      <c r="R707" t="s">
        <v>165</v>
      </c>
    </row>
    <row r="708" spans="4:18" x14ac:dyDescent="0.2">
      <c r="D708" t="s">
        <v>93</v>
      </c>
      <c r="E708" t="s">
        <v>93</v>
      </c>
      <c r="F708" t="s">
        <v>94</v>
      </c>
      <c r="G708" t="s">
        <v>119</v>
      </c>
      <c r="H708" t="s">
        <v>106</v>
      </c>
      <c r="I708" t="s">
        <v>113</v>
      </c>
      <c r="J708" t="s">
        <v>138</v>
      </c>
      <c r="K708" t="s">
        <v>93</v>
      </c>
      <c r="L708" t="s">
        <v>93</v>
      </c>
      <c r="M708">
        <v>2017</v>
      </c>
      <c r="N708" t="s">
        <v>104</v>
      </c>
      <c r="O708">
        <v>2017</v>
      </c>
      <c r="P708">
        <v>354</v>
      </c>
      <c r="Q708">
        <v>395</v>
      </c>
      <c r="R708" t="s">
        <v>165</v>
      </c>
    </row>
    <row r="709" spans="4:18" x14ac:dyDescent="0.2">
      <c r="D709" t="s">
        <v>93</v>
      </c>
      <c r="E709" t="s">
        <v>93</v>
      </c>
      <c r="F709" t="s">
        <v>78</v>
      </c>
      <c r="G709" t="s">
        <v>119</v>
      </c>
      <c r="H709" t="s">
        <v>106</v>
      </c>
      <c r="I709" t="s">
        <v>113</v>
      </c>
      <c r="J709" t="s">
        <v>138</v>
      </c>
      <c r="K709" t="s">
        <v>93</v>
      </c>
      <c r="L709" t="s">
        <v>93</v>
      </c>
      <c r="M709">
        <v>2017</v>
      </c>
      <c r="N709" t="s">
        <v>104</v>
      </c>
      <c r="O709">
        <v>2017</v>
      </c>
      <c r="P709">
        <v>354</v>
      </c>
      <c r="Q709">
        <v>13030</v>
      </c>
      <c r="R709" t="s">
        <v>165</v>
      </c>
    </row>
    <row r="710" spans="4:18" x14ac:dyDescent="0.2">
      <c r="D710" t="s">
        <v>93</v>
      </c>
      <c r="E710" t="s">
        <v>93</v>
      </c>
      <c r="F710" t="s">
        <v>94</v>
      </c>
      <c r="G710" t="s">
        <v>119</v>
      </c>
      <c r="H710" t="s">
        <v>106</v>
      </c>
      <c r="I710" t="s">
        <v>120</v>
      </c>
      <c r="J710" t="s">
        <v>139</v>
      </c>
      <c r="K710" t="s">
        <v>93</v>
      </c>
      <c r="L710" t="s">
        <v>93</v>
      </c>
      <c r="M710">
        <v>2017</v>
      </c>
      <c r="N710" t="s">
        <v>104</v>
      </c>
      <c r="O710">
        <v>2017</v>
      </c>
      <c r="P710">
        <v>355</v>
      </c>
      <c r="Q710">
        <v>107181</v>
      </c>
      <c r="R710" t="s">
        <v>165</v>
      </c>
    </row>
    <row r="711" spans="4:18" x14ac:dyDescent="0.2">
      <c r="D711" t="s">
        <v>93</v>
      </c>
      <c r="E711" t="s">
        <v>93</v>
      </c>
      <c r="F711" t="s">
        <v>78</v>
      </c>
      <c r="G711" t="s">
        <v>119</v>
      </c>
      <c r="H711" t="s">
        <v>106</v>
      </c>
      <c r="I711" t="s">
        <v>120</v>
      </c>
      <c r="J711" t="s">
        <v>139</v>
      </c>
      <c r="K711" t="s">
        <v>93</v>
      </c>
      <c r="L711" t="s">
        <v>93</v>
      </c>
      <c r="M711">
        <v>2017</v>
      </c>
      <c r="N711" t="s">
        <v>104</v>
      </c>
      <c r="O711">
        <v>2017</v>
      </c>
      <c r="P711">
        <v>355</v>
      </c>
      <c r="Q711">
        <v>2688050</v>
      </c>
      <c r="R711" t="s">
        <v>165</v>
      </c>
    </row>
    <row r="712" spans="4:18" x14ac:dyDescent="0.2">
      <c r="D712" t="s">
        <v>93</v>
      </c>
      <c r="E712" t="s">
        <v>93</v>
      </c>
      <c r="F712" t="s">
        <v>94</v>
      </c>
      <c r="G712" t="s">
        <v>119</v>
      </c>
      <c r="H712" t="s">
        <v>106</v>
      </c>
      <c r="I712" t="s">
        <v>133</v>
      </c>
      <c r="J712" t="s">
        <v>140</v>
      </c>
      <c r="K712" t="s">
        <v>93</v>
      </c>
      <c r="L712" t="s">
        <v>93</v>
      </c>
      <c r="M712">
        <v>2017</v>
      </c>
      <c r="N712" t="s">
        <v>104</v>
      </c>
      <c r="O712">
        <v>2017</v>
      </c>
      <c r="P712">
        <v>356</v>
      </c>
      <c r="Q712">
        <v>5594150671</v>
      </c>
      <c r="R712" t="s">
        <v>165</v>
      </c>
    </row>
    <row r="713" spans="4:18" x14ac:dyDescent="0.2">
      <c r="D713" t="s">
        <v>93</v>
      </c>
      <c r="E713" t="s">
        <v>93</v>
      </c>
      <c r="F713" t="s">
        <v>78</v>
      </c>
      <c r="G713" t="s">
        <v>119</v>
      </c>
      <c r="H713" t="s">
        <v>106</v>
      </c>
      <c r="I713" t="s">
        <v>133</v>
      </c>
      <c r="J713" t="s">
        <v>140</v>
      </c>
      <c r="K713" t="s">
        <v>93</v>
      </c>
      <c r="L713" t="s">
        <v>93</v>
      </c>
      <c r="M713">
        <v>2017</v>
      </c>
      <c r="N713" t="s">
        <v>104</v>
      </c>
      <c r="O713">
        <v>2017</v>
      </c>
      <c r="P713">
        <v>356</v>
      </c>
      <c r="Q713">
        <v>1807525707</v>
      </c>
      <c r="R713" t="s">
        <v>165</v>
      </c>
    </row>
    <row r="714" spans="4:18" x14ac:dyDescent="0.2">
      <c r="D714" t="s">
        <v>93</v>
      </c>
      <c r="E714" t="s">
        <v>93</v>
      </c>
      <c r="F714" t="s">
        <v>94</v>
      </c>
      <c r="G714" t="s">
        <v>119</v>
      </c>
      <c r="H714" t="s">
        <v>106</v>
      </c>
      <c r="I714" t="s">
        <v>120</v>
      </c>
      <c r="J714" t="s">
        <v>141</v>
      </c>
      <c r="K714" t="s">
        <v>93</v>
      </c>
      <c r="L714" t="s">
        <v>93</v>
      </c>
      <c r="M714">
        <v>2017</v>
      </c>
      <c r="N714" t="s">
        <v>104</v>
      </c>
      <c r="O714">
        <v>2017</v>
      </c>
      <c r="P714">
        <v>357</v>
      </c>
      <c r="Q714">
        <v>206268</v>
      </c>
      <c r="R714" t="s">
        <v>165</v>
      </c>
    </row>
    <row r="715" spans="4:18" x14ac:dyDescent="0.2">
      <c r="D715" t="s">
        <v>93</v>
      </c>
      <c r="E715" t="s">
        <v>93</v>
      </c>
      <c r="F715" t="s">
        <v>78</v>
      </c>
      <c r="G715" t="s">
        <v>119</v>
      </c>
      <c r="H715" t="s">
        <v>106</v>
      </c>
      <c r="I715" t="s">
        <v>120</v>
      </c>
      <c r="J715" t="s">
        <v>141</v>
      </c>
      <c r="K715" t="s">
        <v>93</v>
      </c>
      <c r="L715" t="s">
        <v>93</v>
      </c>
      <c r="M715">
        <v>2017</v>
      </c>
      <c r="N715" t="s">
        <v>104</v>
      </c>
      <c r="O715">
        <v>2017</v>
      </c>
      <c r="P715">
        <v>357</v>
      </c>
      <c r="Q715">
        <v>798801</v>
      </c>
      <c r="R715" t="s">
        <v>165</v>
      </c>
    </row>
    <row r="716" spans="4:18" x14ac:dyDescent="0.2">
      <c r="D716" t="s">
        <v>93</v>
      </c>
      <c r="E716" t="s">
        <v>93</v>
      </c>
      <c r="F716" t="s">
        <v>94</v>
      </c>
      <c r="G716" t="s">
        <v>119</v>
      </c>
      <c r="H716" t="s">
        <v>106</v>
      </c>
      <c r="I716" t="s">
        <v>133</v>
      </c>
      <c r="J716" t="s">
        <v>141</v>
      </c>
      <c r="K716" t="s">
        <v>93</v>
      </c>
      <c r="L716" t="s">
        <v>93</v>
      </c>
      <c r="M716">
        <v>2017</v>
      </c>
      <c r="N716" t="s">
        <v>104</v>
      </c>
      <c r="O716">
        <v>2017</v>
      </c>
      <c r="P716">
        <v>358</v>
      </c>
      <c r="Q716">
        <v>4579395432</v>
      </c>
      <c r="R716" t="s">
        <v>165</v>
      </c>
    </row>
    <row r="717" spans="4:18" x14ac:dyDescent="0.2">
      <c r="D717" t="s">
        <v>93</v>
      </c>
      <c r="E717" t="s">
        <v>93</v>
      </c>
      <c r="F717" t="s">
        <v>78</v>
      </c>
      <c r="G717" t="s">
        <v>119</v>
      </c>
      <c r="H717" t="s">
        <v>106</v>
      </c>
      <c r="I717" t="s">
        <v>133</v>
      </c>
      <c r="J717" t="s">
        <v>141</v>
      </c>
      <c r="K717" t="s">
        <v>93</v>
      </c>
      <c r="L717" t="s">
        <v>93</v>
      </c>
      <c r="M717">
        <v>2017</v>
      </c>
      <c r="N717" t="s">
        <v>104</v>
      </c>
      <c r="O717">
        <v>2017</v>
      </c>
      <c r="P717">
        <v>358</v>
      </c>
      <c r="Q717">
        <v>1067148186</v>
      </c>
      <c r="R717" t="s">
        <v>165</v>
      </c>
    </row>
    <row r="718" spans="4:18" x14ac:dyDescent="0.2">
      <c r="D718" t="s">
        <v>93</v>
      </c>
      <c r="E718" t="s">
        <v>93</v>
      </c>
      <c r="F718" t="s">
        <v>94</v>
      </c>
      <c r="G718" t="s">
        <v>119</v>
      </c>
      <c r="H718" t="s">
        <v>106</v>
      </c>
      <c r="I718" t="s">
        <v>107</v>
      </c>
      <c r="J718" t="s">
        <v>142</v>
      </c>
      <c r="K718" t="s">
        <v>93</v>
      </c>
      <c r="L718" t="s">
        <v>93</v>
      </c>
      <c r="M718">
        <v>2017</v>
      </c>
      <c r="N718" t="s">
        <v>104</v>
      </c>
      <c r="O718">
        <v>2017</v>
      </c>
      <c r="P718">
        <v>359</v>
      </c>
      <c r="Q718">
        <v>405514286</v>
      </c>
      <c r="R718" t="s">
        <v>165</v>
      </c>
    </row>
    <row r="719" spans="4:18" x14ac:dyDescent="0.2">
      <c r="D719" t="s">
        <v>93</v>
      </c>
      <c r="E719" t="s">
        <v>93</v>
      </c>
      <c r="F719" t="s">
        <v>78</v>
      </c>
      <c r="G719" t="s">
        <v>119</v>
      </c>
      <c r="H719" t="s">
        <v>106</v>
      </c>
      <c r="I719" t="s">
        <v>107</v>
      </c>
      <c r="J719" t="s">
        <v>142</v>
      </c>
      <c r="K719" t="s">
        <v>93</v>
      </c>
      <c r="L719" t="s">
        <v>93</v>
      </c>
      <c r="M719">
        <v>2017</v>
      </c>
      <c r="N719" t="s">
        <v>104</v>
      </c>
      <c r="O719">
        <v>2017</v>
      </c>
      <c r="P719">
        <v>359</v>
      </c>
      <c r="Q719">
        <v>434417753</v>
      </c>
      <c r="R719" t="s">
        <v>165</v>
      </c>
    </row>
    <row r="720" spans="4:18" x14ac:dyDescent="0.2">
      <c r="D720" t="s">
        <v>93</v>
      </c>
      <c r="E720" t="s">
        <v>93</v>
      </c>
      <c r="F720" t="s">
        <v>94</v>
      </c>
      <c r="G720" t="s">
        <v>119</v>
      </c>
      <c r="H720" t="s">
        <v>129</v>
      </c>
      <c r="I720" t="s">
        <v>120</v>
      </c>
      <c r="J720" t="s">
        <v>143</v>
      </c>
      <c r="K720" t="s">
        <v>93</v>
      </c>
      <c r="L720" t="s">
        <v>93</v>
      </c>
      <c r="M720">
        <v>2017</v>
      </c>
      <c r="N720" t="s">
        <v>104</v>
      </c>
      <c r="O720">
        <v>2017</v>
      </c>
      <c r="P720">
        <v>360</v>
      </c>
      <c r="Q720">
        <v>199145</v>
      </c>
      <c r="R720" t="s">
        <v>165</v>
      </c>
    </row>
    <row r="721" spans="4:18" x14ac:dyDescent="0.2">
      <c r="D721" t="s">
        <v>93</v>
      </c>
      <c r="E721" t="s">
        <v>93</v>
      </c>
      <c r="F721" t="s">
        <v>78</v>
      </c>
      <c r="G721" t="s">
        <v>119</v>
      </c>
      <c r="H721" t="s">
        <v>129</v>
      </c>
      <c r="I721" t="s">
        <v>120</v>
      </c>
      <c r="J721" t="s">
        <v>143</v>
      </c>
      <c r="K721" t="s">
        <v>93</v>
      </c>
      <c r="L721" t="s">
        <v>93</v>
      </c>
      <c r="M721">
        <v>2017</v>
      </c>
      <c r="N721" t="s">
        <v>104</v>
      </c>
      <c r="O721">
        <v>2017</v>
      </c>
      <c r="P721">
        <v>360</v>
      </c>
      <c r="Q721">
        <v>16218397</v>
      </c>
      <c r="R721" t="s">
        <v>165</v>
      </c>
    </row>
    <row r="722" spans="4:18" x14ac:dyDescent="0.2">
      <c r="D722" t="s">
        <v>93</v>
      </c>
      <c r="E722" t="s">
        <v>93</v>
      </c>
      <c r="F722" t="s">
        <v>94</v>
      </c>
      <c r="G722" t="s">
        <v>119</v>
      </c>
      <c r="H722" t="s">
        <v>106</v>
      </c>
      <c r="I722" t="s">
        <v>120</v>
      </c>
      <c r="J722" t="s">
        <v>143</v>
      </c>
      <c r="K722" t="s">
        <v>93</v>
      </c>
      <c r="L722" t="s">
        <v>93</v>
      </c>
      <c r="M722">
        <v>2017</v>
      </c>
      <c r="N722" t="s">
        <v>104</v>
      </c>
      <c r="O722">
        <v>2017</v>
      </c>
      <c r="P722">
        <v>361</v>
      </c>
      <c r="Q722">
        <v>371</v>
      </c>
      <c r="R722" t="s">
        <v>165</v>
      </c>
    </row>
    <row r="723" spans="4:18" x14ac:dyDescent="0.2">
      <c r="D723" t="s">
        <v>93</v>
      </c>
      <c r="E723" t="s">
        <v>93</v>
      </c>
      <c r="F723" t="s">
        <v>78</v>
      </c>
      <c r="G723" t="s">
        <v>119</v>
      </c>
      <c r="H723" t="s">
        <v>106</v>
      </c>
      <c r="I723" t="s">
        <v>120</v>
      </c>
      <c r="J723" t="s">
        <v>143</v>
      </c>
      <c r="K723" t="s">
        <v>93</v>
      </c>
      <c r="L723" t="s">
        <v>93</v>
      </c>
      <c r="M723">
        <v>2017</v>
      </c>
      <c r="N723" t="s">
        <v>104</v>
      </c>
      <c r="O723">
        <v>2017</v>
      </c>
      <c r="P723">
        <v>361</v>
      </c>
      <c r="Q723">
        <v>9720</v>
      </c>
      <c r="R723" t="s">
        <v>165</v>
      </c>
    </row>
    <row r="724" spans="4:18" x14ac:dyDescent="0.2">
      <c r="D724" t="s">
        <v>93</v>
      </c>
      <c r="E724" t="s">
        <v>93</v>
      </c>
      <c r="F724" t="s">
        <v>94</v>
      </c>
      <c r="G724" t="s">
        <v>119</v>
      </c>
      <c r="H724" t="s">
        <v>106</v>
      </c>
      <c r="I724" t="s">
        <v>107</v>
      </c>
      <c r="J724" t="s">
        <v>144</v>
      </c>
      <c r="K724" t="s">
        <v>93</v>
      </c>
      <c r="L724" t="s">
        <v>93</v>
      </c>
      <c r="M724">
        <v>2017</v>
      </c>
      <c r="N724" t="s">
        <v>104</v>
      </c>
      <c r="O724">
        <v>2017</v>
      </c>
      <c r="P724">
        <v>362</v>
      </c>
      <c r="Q724">
        <v>13135383</v>
      </c>
      <c r="R724" t="s">
        <v>165</v>
      </c>
    </row>
    <row r="725" spans="4:18" x14ac:dyDescent="0.2">
      <c r="D725" t="s">
        <v>93</v>
      </c>
      <c r="E725" t="s">
        <v>93</v>
      </c>
      <c r="F725" t="s">
        <v>78</v>
      </c>
      <c r="G725" t="s">
        <v>119</v>
      </c>
      <c r="H725" t="s">
        <v>106</v>
      </c>
      <c r="I725" t="s">
        <v>107</v>
      </c>
      <c r="J725" t="s">
        <v>144</v>
      </c>
      <c r="K725" t="s">
        <v>93</v>
      </c>
      <c r="L725" t="s">
        <v>93</v>
      </c>
      <c r="M725">
        <v>2017</v>
      </c>
      <c r="N725" t="s">
        <v>104</v>
      </c>
      <c r="O725">
        <v>2017</v>
      </c>
      <c r="P725">
        <v>362</v>
      </c>
      <c r="Q725">
        <v>8737151</v>
      </c>
      <c r="R725" t="s">
        <v>165</v>
      </c>
    </row>
    <row r="726" spans="4:18" x14ac:dyDescent="0.2">
      <c r="D726" t="s">
        <v>93</v>
      </c>
      <c r="E726" t="s">
        <v>93</v>
      </c>
      <c r="F726" t="s">
        <v>94</v>
      </c>
      <c r="G726" t="s">
        <v>119</v>
      </c>
      <c r="H726" t="s">
        <v>106</v>
      </c>
      <c r="I726" t="s">
        <v>107</v>
      </c>
      <c r="J726" t="s">
        <v>147</v>
      </c>
      <c r="K726" t="s">
        <v>93</v>
      </c>
      <c r="L726" t="s">
        <v>93</v>
      </c>
      <c r="M726">
        <v>2017</v>
      </c>
      <c r="N726" t="s">
        <v>104</v>
      </c>
      <c r="O726">
        <v>2017</v>
      </c>
      <c r="P726">
        <v>363</v>
      </c>
      <c r="Q726">
        <v>480125591</v>
      </c>
      <c r="R726" t="s">
        <v>165</v>
      </c>
    </row>
    <row r="727" spans="4:18" x14ac:dyDescent="0.2">
      <c r="D727" t="s">
        <v>93</v>
      </c>
      <c r="E727" t="s">
        <v>93</v>
      </c>
      <c r="F727" t="s">
        <v>78</v>
      </c>
      <c r="G727" t="s">
        <v>119</v>
      </c>
      <c r="H727" t="s">
        <v>106</v>
      </c>
      <c r="I727" t="s">
        <v>107</v>
      </c>
      <c r="J727" t="s">
        <v>147</v>
      </c>
      <c r="K727" t="s">
        <v>93</v>
      </c>
      <c r="L727" t="s">
        <v>93</v>
      </c>
      <c r="M727">
        <v>2017</v>
      </c>
      <c r="N727" t="s">
        <v>104</v>
      </c>
      <c r="O727">
        <v>2017</v>
      </c>
      <c r="P727">
        <v>363</v>
      </c>
      <c r="Q727">
        <v>507298305</v>
      </c>
      <c r="R727" t="s">
        <v>165</v>
      </c>
    </row>
    <row r="728" spans="4:18" x14ac:dyDescent="0.2">
      <c r="D728" t="s">
        <v>93</v>
      </c>
      <c r="E728" t="s">
        <v>93</v>
      </c>
      <c r="F728" t="s">
        <v>94</v>
      </c>
      <c r="G728" t="s">
        <v>119</v>
      </c>
      <c r="H728" t="s">
        <v>106</v>
      </c>
      <c r="I728" t="s">
        <v>133</v>
      </c>
      <c r="J728" t="s">
        <v>148</v>
      </c>
      <c r="K728" t="s">
        <v>93</v>
      </c>
      <c r="L728" t="s">
        <v>93</v>
      </c>
      <c r="M728">
        <v>2017</v>
      </c>
      <c r="N728" t="s">
        <v>104</v>
      </c>
      <c r="O728">
        <v>2017</v>
      </c>
      <c r="P728">
        <v>364</v>
      </c>
      <c r="Q728">
        <v>6481060517</v>
      </c>
      <c r="R728" t="s">
        <v>165</v>
      </c>
    </row>
    <row r="729" spans="4:18" x14ac:dyDescent="0.2">
      <c r="D729" t="s">
        <v>93</v>
      </c>
      <c r="E729" t="s">
        <v>93</v>
      </c>
      <c r="F729" t="s">
        <v>78</v>
      </c>
      <c r="G729" t="s">
        <v>119</v>
      </c>
      <c r="H729" t="s">
        <v>106</v>
      </c>
      <c r="I729" t="s">
        <v>133</v>
      </c>
      <c r="J729" t="s">
        <v>148</v>
      </c>
      <c r="K729" t="s">
        <v>93</v>
      </c>
      <c r="L729" t="s">
        <v>93</v>
      </c>
      <c r="M729">
        <v>2017</v>
      </c>
      <c r="N729" t="s">
        <v>104</v>
      </c>
      <c r="O729">
        <v>2017</v>
      </c>
      <c r="P729">
        <v>364</v>
      </c>
      <c r="Q729">
        <v>1757123040</v>
      </c>
      <c r="R729" t="s">
        <v>165</v>
      </c>
    </row>
    <row r="730" spans="4:18" x14ac:dyDescent="0.2">
      <c r="D730" t="s">
        <v>93</v>
      </c>
      <c r="E730" t="s">
        <v>93</v>
      </c>
      <c r="F730" t="s">
        <v>94</v>
      </c>
      <c r="G730" t="s">
        <v>119</v>
      </c>
      <c r="H730" t="s">
        <v>106</v>
      </c>
      <c r="I730" t="s">
        <v>107</v>
      </c>
      <c r="J730" t="s">
        <v>150</v>
      </c>
      <c r="K730" t="s">
        <v>93</v>
      </c>
      <c r="L730" t="s">
        <v>93</v>
      </c>
      <c r="M730">
        <v>2017</v>
      </c>
      <c r="N730" t="s">
        <v>104</v>
      </c>
      <c r="O730">
        <v>2017</v>
      </c>
      <c r="P730">
        <v>365</v>
      </c>
      <c r="Q730">
        <v>153405941</v>
      </c>
      <c r="R730" t="s">
        <v>165</v>
      </c>
    </row>
    <row r="731" spans="4:18" x14ac:dyDescent="0.2">
      <c r="D731" t="s">
        <v>93</v>
      </c>
      <c r="E731" t="s">
        <v>93</v>
      </c>
      <c r="F731" t="s">
        <v>78</v>
      </c>
      <c r="G731" t="s">
        <v>119</v>
      </c>
      <c r="H731" t="s">
        <v>106</v>
      </c>
      <c r="I731" t="s">
        <v>107</v>
      </c>
      <c r="J731" t="s">
        <v>150</v>
      </c>
      <c r="K731" t="s">
        <v>93</v>
      </c>
      <c r="L731" t="s">
        <v>93</v>
      </c>
      <c r="M731">
        <v>2017</v>
      </c>
      <c r="N731" t="s">
        <v>104</v>
      </c>
      <c r="O731">
        <v>2017</v>
      </c>
      <c r="P731">
        <v>365</v>
      </c>
      <c r="Q731">
        <v>2192562776</v>
      </c>
      <c r="R731" t="s">
        <v>165</v>
      </c>
    </row>
    <row r="732" spans="4:18" x14ac:dyDescent="0.2">
      <c r="D732" t="s">
        <v>93</v>
      </c>
      <c r="E732" t="s">
        <v>93</v>
      </c>
      <c r="F732" t="s">
        <v>94</v>
      </c>
      <c r="G732" t="s">
        <v>119</v>
      </c>
      <c r="H732" t="s">
        <v>129</v>
      </c>
      <c r="I732" t="s">
        <v>120</v>
      </c>
      <c r="J732" t="s">
        <v>151</v>
      </c>
      <c r="K732" t="s">
        <v>93</v>
      </c>
      <c r="L732" t="s">
        <v>93</v>
      </c>
      <c r="M732">
        <v>2017</v>
      </c>
      <c r="N732" t="s">
        <v>104</v>
      </c>
      <c r="O732">
        <v>2017</v>
      </c>
      <c r="P732">
        <v>366</v>
      </c>
      <c r="Q732">
        <v>3569</v>
      </c>
      <c r="R732" t="s">
        <v>165</v>
      </c>
    </row>
    <row r="733" spans="4:18" x14ac:dyDescent="0.2">
      <c r="D733" t="s">
        <v>93</v>
      </c>
      <c r="E733" t="s">
        <v>93</v>
      </c>
      <c r="F733" t="s">
        <v>78</v>
      </c>
      <c r="G733" t="s">
        <v>119</v>
      </c>
      <c r="H733" t="s">
        <v>129</v>
      </c>
      <c r="I733" t="s">
        <v>120</v>
      </c>
      <c r="J733" t="s">
        <v>151</v>
      </c>
      <c r="K733" t="s">
        <v>93</v>
      </c>
      <c r="L733" t="s">
        <v>93</v>
      </c>
      <c r="M733">
        <v>2017</v>
      </c>
      <c r="N733" t="s">
        <v>104</v>
      </c>
      <c r="O733">
        <v>2017</v>
      </c>
      <c r="P733">
        <v>366</v>
      </c>
      <c r="Q733">
        <v>24390</v>
      </c>
      <c r="R733" t="s">
        <v>165</v>
      </c>
    </row>
    <row r="734" spans="4:18" x14ac:dyDescent="0.2">
      <c r="D734" t="s">
        <v>93</v>
      </c>
      <c r="E734" t="s">
        <v>93</v>
      </c>
      <c r="F734" t="s">
        <v>94</v>
      </c>
      <c r="G734" t="s">
        <v>119</v>
      </c>
      <c r="H734" t="s">
        <v>129</v>
      </c>
      <c r="I734" t="s">
        <v>97</v>
      </c>
      <c r="J734" t="s">
        <v>151</v>
      </c>
      <c r="K734" t="s">
        <v>93</v>
      </c>
      <c r="L734" t="s">
        <v>93</v>
      </c>
      <c r="M734">
        <v>2017</v>
      </c>
      <c r="N734" t="s">
        <v>104</v>
      </c>
      <c r="O734">
        <v>2017</v>
      </c>
      <c r="P734">
        <v>367</v>
      </c>
      <c r="Q734">
        <v>78892</v>
      </c>
      <c r="R734" t="s">
        <v>165</v>
      </c>
    </row>
    <row r="735" spans="4:18" x14ac:dyDescent="0.2">
      <c r="D735" t="s">
        <v>93</v>
      </c>
      <c r="E735" t="s">
        <v>93</v>
      </c>
      <c r="F735" t="s">
        <v>78</v>
      </c>
      <c r="G735" t="s">
        <v>119</v>
      </c>
      <c r="H735" t="s">
        <v>129</v>
      </c>
      <c r="I735" t="s">
        <v>97</v>
      </c>
      <c r="J735" t="s">
        <v>151</v>
      </c>
      <c r="K735" t="s">
        <v>93</v>
      </c>
      <c r="L735" t="s">
        <v>93</v>
      </c>
      <c r="M735">
        <v>2017</v>
      </c>
      <c r="N735" t="s">
        <v>104</v>
      </c>
      <c r="O735">
        <v>2017</v>
      </c>
      <c r="P735">
        <v>367</v>
      </c>
      <c r="Q735">
        <v>309927</v>
      </c>
      <c r="R735" t="s">
        <v>165</v>
      </c>
    </row>
    <row r="736" spans="4:18" x14ac:dyDescent="0.2">
      <c r="D736" t="s">
        <v>93</v>
      </c>
      <c r="E736" t="s">
        <v>93</v>
      </c>
      <c r="F736" t="s">
        <v>94</v>
      </c>
      <c r="G736" t="s">
        <v>119</v>
      </c>
      <c r="H736" t="s">
        <v>106</v>
      </c>
      <c r="I736" t="s">
        <v>97</v>
      </c>
      <c r="J736" t="s">
        <v>151</v>
      </c>
      <c r="K736" t="s">
        <v>93</v>
      </c>
      <c r="L736" t="s">
        <v>93</v>
      </c>
      <c r="M736">
        <v>2017</v>
      </c>
      <c r="N736" t="s">
        <v>104</v>
      </c>
      <c r="O736">
        <v>2017</v>
      </c>
      <c r="P736">
        <v>368</v>
      </c>
      <c r="Q736">
        <v>34257830</v>
      </c>
      <c r="R736" t="s">
        <v>165</v>
      </c>
    </row>
    <row r="737" spans="4:18" x14ac:dyDescent="0.2">
      <c r="D737" t="s">
        <v>93</v>
      </c>
      <c r="E737" t="s">
        <v>93</v>
      </c>
      <c r="F737" t="s">
        <v>78</v>
      </c>
      <c r="G737" t="s">
        <v>119</v>
      </c>
      <c r="H737" t="s">
        <v>106</v>
      </c>
      <c r="I737" t="s">
        <v>97</v>
      </c>
      <c r="J737" t="s">
        <v>151</v>
      </c>
      <c r="K737" t="s">
        <v>93</v>
      </c>
      <c r="L737" t="s">
        <v>93</v>
      </c>
      <c r="M737">
        <v>2017</v>
      </c>
      <c r="N737" t="s">
        <v>104</v>
      </c>
      <c r="O737">
        <v>2017</v>
      </c>
      <c r="P737">
        <v>368</v>
      </c>
      <c r="Q737">
        <v>403588271</v>
      </c>
      <c r="R737" t="s">
        <v>165</v>
      </c>
    </row>
    <row r="738" spans="4:18" x14ac:dyDescent="0.2">
      <c r="D738" t="s">
        <v>93</v>
      </c>
      <c r="E738" t="s">
        <v>93</v>
      </c>
      <c r="F738" t="s">
        <v>94</v>
      </c>
      <c r="G738" t="s">
        <v>119</v>
      </c>
      <c r="H738" t="s">
        <v>106</v>
      </c>
      <c r="I738" t="s">
        <v>97</v>
      </c>
      <c r="J738" t="s">
        <v>152</v>
      </c>
      <c r="K738" t="s">
        <v>93</v>
      </c>
      <c r="L738" t="s">
        <v>93</v>
      </c>
      <c r="M738">
        <v>2017</v>
      </c>
      <c r="N738" t="s">
        <v>104</v>
      </c>
      <c r="O738">
        <v>2017</v>
      </c>
      <c r="P738">
        <v>369</v>
      </c>
      <c r="Q738">
        <v>1620741826</v>
      </c>
      <c r="R738" t="s">
        <v>165</v>
      </c>
    </row>
    <row r="739" spans="4:18" x14ac:dyDescent="0.2">
      <c r="D739" t="s">
        <v>93</v>
      </c>
      <c r="E739" t="s">
        <v>93</v>
      </c>
      <c r="F739" t="s">
        <v>78</v>
      </c>
      <c r="G739" t="s">
        <v>119</v>
      </c>
      <c r="H739" t="s">
        <v>106</v>
      </c>
      <c r="I739" t="s">
        <v>97</v>
      </c>
      <c r="J739" t="s">
        <v>152</v>
      </c>
      <c r="K739" t="s">
        <v>93</v>
      </c>
      <c r="L739" t="s">
        <v>93</v>
      </c>
      <c r="M739">
        <v>2017</v>
      </c>
      <c r="N739" t="s">
        <v>104</v>
      </c>
      <c r="O739">
        <v>2017</v>
      </c>
      <c r="P739">
        <v>369</v>
      </c>
      <c r="Q739">
        <v>788748252</v>
      </c>
      <c r="R739" t="s">
        <v>165</v>
      </c>
    </row>
    <row r="740" spans="4:18" x14ac:dyDescent="0.2">
      <c r="D740" t="s">
        <v>93</v>
      </c>
      <c r="E740" t="s">
        <v>93</v>
      </c>
      <c r="F740" t="s">
        <v>94</v>
      </c>
      <c r="G740" t="s">
        <v>119</v>
      </c>
      <c r="H740" t="s">
        <v>106</v>
      </c>
      <c r="I740" t="s">
        <v>107</v>
      </c>
      <c r="J740" t="s">
        <v>153</v>
      </c>
      <c r="K740" t="s">
        <v>93</v>
      </c>
      <c r="L740" t="s">
        <v>93</v>
      </c>
      <c r="M740">
        <v>2017</v>
      </c>
      <c r="N740" t="s">
        <v>104</v>
      </c>
      <c r="O740">
        <v>2017</v>
      </c>
      <c r="P740">
        <v>370</v>
      </c>
      <c r="Q740">
        <v>183877725</v>
      </c>
      <c r="R740" t="s">
        <v>165</v>
      </c>
    </row>
    <row r="741" spans="4:18" x14ac:dyDescent="0.2">
      <c r="D741" t="s">
        <v>93</v>
      </c>
      <c r="E741" t="s">
        <v>93</v>
      </c>
      <c r="F741" t="s">
        <v>78</v>
      </c>
      <c r="G741" t="s">
        <v>119</v>
      </c>
      <c r="H741" t="s">
        <v>106</v>
      </c>
      <c r="I741" t="s">
        <v>107</v>
      </c>
      <c r="J741" t="s">
        <v>153</v>
      </c>
      <c r="K741" t="s">
        <v>93</v>
      </c>
      <c r="L741" t="s">
        <v>93</v>
      </c>
      <c r="M741">
        <v>2017</v>
      </c>
      <c r="N741" t="s">
        <v>104</v>
      </c>
      <c r="O741">
        <v>2017</v>
      </c>
      <c r="P741">
        <v>370</v>
      </c>
      <c r="Q741">
        <v>452920265</v>
      </c>
      <c r="R741" t="s">
        <v>165</v>
      </c>
    </row>
    <row r="742" spans="4:18" x14ac:dyDescent="0.2">
      <c r="D742" t="s">
        <v>93</v>
      </c>
      <c r="E742" t="s">
        <v>93</v>
      </c>
      <c r="F742" t="s">
        <v>94</v>
      </c>
      <c r="G742" t="s">
        <v>119</v>
      </c>
      <c r="H742" t="s">
        <v>106</v>
      </c>
      <c r="I742" t="s">
        <v>107</v>
      </c>
      <c r="J742" t="s">
        <v>154</v>
      </c>
      <c r="K742" t="s">
        <v>93</v>
      </c>
      <c r="L742" t="s">
        <v>93</v>
      </c>
      <c r="M742">
        <v>2017</v>
      </c>
      <c r="N742" t="s">
        <v>104</v>
      </c>
      <c r="O742">
        <v>2017</v>
      </c>
      <c r="P742">
        <v>371</v>
      </c>
      <c r="Q742">
        <v>318968322</v>
      </c>
      <c r="R742" t="s">
        <v>165</v>
      </c>
    </row>
    <row r="743" spans="4:18" x14ac:dyDescent="0.2">
      <c r="D743" t="s">
        <v>93</v>
      </c>
      <c r="E743" t="s">
        <v>93</v>
      </c>
      <c r="F743" t="s">
        <v>78</v>
      </c>
      <c r="G743" t="s">
        <v>119</v>
      </c>
      <c r="H743" t="s">
        <v>106</v>
      </c>
      <c r="I743" t="s">
        <v>107</v>
      </c>
      <c r="J743" t="s">
        <v>154</v>
      </c>
      <c r="K743" t="s">
        <v>93</v>
      </c>
      <c r="L743" t="s">
        <v>93</v>
      </c>
      <c r="M743">
        <v>2017</v>
      </c>
      <c r="N743" t="s">
        <v>104</v>
      </c>
      <c r="O743">
        <v>2017</v>
      </c>
      <c r="P743">
        <v>371</v>
      </c>
      <c r="Q743">
        <v>812365613</v>
      </c>
      <c r="R743" t="s">
        <v>165</v>
      </c>
    </row>
    <row r="744" spans="4:18" x14ac:dyDescent="0.2">
      <c r="D744" t="s">
        <v>93</v>
      </c>
      <c r="E744" t="s">
        <v>93</v>
      </c>
      <c r="F744" t="s">
        <v>94</v>
      </c>
      <c r="G744" t="s">
        <v>119</v>
      </c>
      <c r="H744" t="s">
        <v>96</v>
      </c>
      <c r="I744" t="s">
        <v>97</v>
      </c>
      <c r="J744" t="s">
        <v>155</v>
      </c>
      <c r="K744" t="s">
        <v>93</v>
      </c>
      <c r="L744" t="s">
        <v>93</v>
      </c>
      <c r="M744">
        <v>2017</v>
      </c>
      <c r="N744" t="s">
        <v>104</v>
      </c>
      <c r="O744">
        <v>2017</v>
      </c>
      <c r="P744">
        <v>372</v>
      </c>
      <c r="Q744">
        <v>666160000</v>
      </c>
      <c r="R744" t="s">
        <v>165</v>
      </c>
    </row>
    <row r="745" spans="4:18" x14ac:dyDescent="0.2">
      <c r="D745" t="s">
        <v>93</v>
      </c>
      <c r="E745" t="s">
        <v>93</v>
      </c>
      <c r="F745" t="s">
        <v>78</v>
      </c>
      <c r="G745" t="s">
        <v>119</v>
      </c>
      <c r="H745" t="s">
        <v>96</v>
      </c>
      <c r="I745" t="s">
        <v>97</v>
      </c>
      <c r="J745" t="s">
        <v>155</v>
      </c>
      <c r="K745" t="s">
        <v>93</v>
      </c>
      <c r="L745" t="s">
        <v>93</v>
      </c>
      <c r="M745">
        <v>2017</v>
      </c>
      <c r="N745" t="s">
        <v>104</v>
      </c>
      <c r="O745">
        <v>2017</v>
      </c>
      <c r="P745">
        <v>372</v>
      </c>
      <c r="Q745">
        <v>362743745</v>
      </c>
      <c r="R745" t="s">
        <v>165</v>
      </c>
    </row>
    <row r="746" spans="4:18" x14ac:dyDescent="0.2">
      <c r="D746" t="s">
        <v>93</v>
      </c>
      <c r="E746" t="s">
        <v>93</v>
      </c>
      <c r="F746" t="s">
        <v>94</v>
      </c>
      <c r="G746" t="s">
        <v>119</v>
      </c>
      <c r="H746" t="s">
        <v>106</v>
      </c>
      <c r="I746" t="s">
        <v>120</v>
      </c>
      <c r="J746" t="s">
        <v>157</v>
      </c>
      <c r="K746" t="s">
        <v>93</v>
      </c>
      <c r="L746" t="s">
        <v>93</v>
      </c>
      <c r="M746">
        <v>2017</v>
      </c>
      <c r="N746" t="s">
        <v>104</v>
      </c>
      <c r="O746">
        <v>2017</v>
      </c>
      <c r="P746">
        <v>373</v>
      </c>
      <c r="Q746">
        <v>136022</v>
      </c>
      <c r="R746" t="s">
        <v>165</v>
      </c>
    </row>
    <row r="747" spans="4:18" x14ac:dyDescent="0.2">
      <c r="D747" t="s">
        <v>93</v>
      </c>
      <c r="E747" t="s">
        <v>93</v>
      </c>
      <c r="F747" t="s">
        <v>78</v>
      </c>
      <c r="G747" t="s">
        <v>119</v>
      </c>
      <c r="H747" t="s">
        <v>106</v>
      </c>
      <c r="I747" t="s">
        <v>120</v>
      </c>
      <c r="J747" t="s">
        <v>157</v>
      </c>
      <c r="K747" t="s">
        <v>93</v>
      </c>
      <c r="L747" t="s">
        <v>93</v>
      </c>
      <c r="M747">
        <v>2017</v>
      </c>
      <c r="N747" t="s">
        <v>104</v>
      </c>
      <c r="O747">
        <v>2017</v>
      </c>
      <c r="P747">
        <v>373</v>
      </c>
      <c r="Q747">
        <v>1077461</v>
      </c>
      <c r="R747" t="s">
        <v>165</v>
      </c>
    </row>
    <row r="748" spans="4:18" x14ac:dyDescent="0.2">
      <c r="D748" t="s">
        <v>93</v>
      </c>
      <c r="E748" t="s">
        <v>93</v>
      </c>
      <c r="F748" t="s">
        <v>94</v>
      </c>
      <c r="G748" t="s">
        <v>119</v>
      </c>
      <c r="H748" t="s">
        <v>106</v>
      </c>
      <c r="I748" t="s">
        <v>133</v>
      </c>
      <c r="J748" t="s">
        <v>158</v>
      </c>
      <c r="K748" t="s">
        <v>93</v>
      </c>
      <c r="L748" t="s">
        <v>93</v>
      </c>
      <c r="M748">
        <v>2017</v>
      </c>
      <c r="N748" t="s">
        <v>104</v>
      </c>
      <c r="O748">
        <v>2017</v>
      </c>
      <c r="P748">
        <v>374</v>
      </c>
      <c r="Q748">
        <v>2185490450</v>
      </c>
      <c r="R748" t="s">
        <v>165</v>
      </c>
    </row>
    <row r="749" spans="4:18" x14ac:dyDescent="0.2">
      <c r="D749" t="s">
        <v>93</v>
      </c>
      <c r="E749" t="s">
        <v>93</v>
      </c>
      <c r="F749" t="s">
        <v>78</v>
      </c>
      <c r="G749" t="s">
        <v>119</v>
      </c>
      <c r="H749" t="s">
        <v>106</v>
      </c>
      <c r="I749" t="s">
        <v>133</v>
      </c>
      <c r="J749" t="s">
        <v>158</v>
      </c>
      <c r="K749" t="s">
        <v>93</v>
      </c>
      <c r="L749" t="s">
        <v>93</v>
      </c>
      <c r="M749">
        <v>2017</v>
      </c>
      <c r="N749" t="s">
        <v>104</v>
      </c>
      <c r="O749">
        <v>2017</v>
      </c>
      <c r="P749">
        <v>374</v>
      </c>
      <c r="Q749">
        <v>3227404292</v>
      </c>
      <c r="R749" t="s">
        <v>165</v>
      </c>
    </row>
    <row r="750" spans="4:18" x14ac:dyDescent="0.2">
      <c r="D750" t="s">
        <v>93</v>
      </c>
      <c r="E750" t="s">
        <v>93</v>
      </c>
      <c r="F750" t="s">
        <v>94</v>
      </c>
      <c r="G750" t="s">
        <v>119</v>
      </c>
      <c r="H750" t="s">
        <v>106</v>
      </c>
      <c r="I750" t="s">
        <v>107</v>
      </c>
      <c r="J750" t="s">
        <v>159</v>
      </c>
      <c r="K750" t="s">
        <v>93</v>
      </c>
      <c r="L750" t="s">
        <v>93</v>
      </c>
      <c r="M750">
        <v>2017</v>
      </c>
      <c r="N750" t="s">
        <v>104</v>
      </c>
      <c r="O750">
        <v>2017</v>
      </c>
      <c r="P750">
        <v>375</v>
      </c>
      <c r="Q750">
        <v>2986414</v>
      </c>
      <c r="R750" t="s">
        <v>165</v>
      </c>
    </row>
    <row r="751" spans="4:18" x14ac:dyDescent="0.2">
      <c r="D751" t="s">
        <v>93</v>
      </c>
      <c r="E751" t="s">
        <v>93</v>
      </c>
      <c r="F751" t="s">
        <v>78</v>
      </c>
      <c r="G751" t="s">
        <v>119</v>
      </c>
      <c r="H751" t="s">
        <v>106</v>
      </c>
      <c r="I751" t="s">
        <v>107</v>
      </c>
      <c r="J751" t="s">
        <v>159</v>
      </c>
      <c r="K751" t="s">
        <v>93</v>
      </c>
      <c r="L751" t="s">
        <v>93</v>
      </c>
      <c r="M751">
        <v>2017</v>
      </c>
      <c r="N751" t="s">
        <v>104</v>
      </c>
      <c r="O751">
        <v>2017</v>
      </c>
      <c r="P751">
        <v>375</v>
      </c>
      <c r="Q751">
        <v>2948119</v>
      </c>
      <c r="R751" t="s">
        <v>165</v>
      </c>
    </row>
    <row r="752" spans="4:18" x14ac:dyDescent="0.2">
      <c r="D752" t="s">
        <v>93</v>
      </c>
      <c r="E752" t="s">
        <v>93</v>
      </c>
      <c r="F752" t="s">
        <v>94</v>
      </c>
      <c r="G752" t="s">
        <v>119</v>
      </c>
      <c r="H752" t="s">
        <v>106</v>
      </c>
      <c r="I752" t="s">
        <v>120</v>
      </c>
      <c r="J752" t="s">
        <v>160</v>
      </c>
      <c r="K752" t="s">
        <v>93</v>
      </c>
      <c r="L752" t="s">
        <v>93</v>
      </c>
      <c r="M752">
        <v>2017</v>
      </c>
      <c r="N752" t="s">
        <v>104</v>
      </c>
      <c r="O752">
        <v>2017</v>
      </c>
      <c r="P752">
        <v>376</v>
      </c>
      <c r="Q752">
        <v>125802</v>
      </c>
      <c r="R752" t="s">
        <v>165</v>
      </c>
    </row>
    <row r="753" spans="4:18" x14ac:dyDescent="0.2">
      <c r="D753" t="s">
        <v>93</v>
      </c>
      <c r="E753" t="s">
        <v>93</v>
      </c>
      <c r="F753" t="s">
        <v>78</v>
      </c>
      <c r="G753" t="s">
        <v>119</v>
      </c>
      <c r="H753" t="s">
        <v>106</v>
      </c>
      <c r="I753" t="s">
        <v>120</v>
      </c>
      <c r="J753" t="s">
        <v>160</v>
      </c>
      <c r="K753" t="s">
        <v>93</v>
      </c>
      <c r="L753" t="s">
        <v>93</v>
      </c>
      <c r="M753">
        <v>2017</v>
      </c>
      <c r="N753" t="s">
        <v>104</v>
      </c>
      <c r="O753">
        <v>2017</v>
      </c>
      <c r="P753">
        <v>376</v>
      </c>
      <c r="Q753">
        <v>937146</v>
      </c>
      <c r="R753" t="s">
        <v>165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37"/>
  <sheetViews>
    <sheetView workbookViewId="0">
      <selection activeCell="T18" sqref="T18"/>
    </sheetView>
  </sheetViews>
  <sheetFormatPr defaultRowHeight="12.75" x14ac:dyDescent="0.2"/>
  <cols>
    <col min="1" max="1" width="34.42578125" bestFit="1" customWidth="1"/>
    <col min="2" max="2" width="26.7109375" bestFit="1" customWidth="1"/>
    <col min="3" max="4" width="12" bestFit="1" customWidth="1"/>
    <col min="8" max="8" width="23.5703125" customWidth="1"/>
  </cols>
  <sheetData>
    <row r="1" spans="1:20" x14ac:dyDescent="0.2">
      <c r="A1" s="62" t="s">
        <v>77</v>
      </c>
      <c r="B1" t="s">
        <v>78</v>
      </c>
      <c r="F1" t="s">
        <v>79</v>
      </c>
      <c r="G1" t="s">
        <v>80</v>
      </c>
      <c r="H1" t="s">
        <v>77</v>
      </c>
      <c r="I1" t="s">
        <v>81</v>
      </c>
      <c r="J1" t="s">
        <v>82</v>
      </c>
      <c r="K1" t="s">
        <v>83</v>
      </c>
      <c r="L1" t="s">
        <v>84</v>
      </c>
      <c r="M1" t="s">
        <v>85</v>
      </c>
      <c r="N1" t="s">
        <v>86</v>
      </c>
      <c r="O1" t="s">
        <v>87</v>
      </c>
      <c r="P1" t="s">
        <v>88</v>
      </c>
      <c r="Q1" t="s">
        <v>89</v>
      </c>
      <c r="R1" t="s">
        <v>90</v>
      </c>
      <c r="S1" t="s">
        <v>91</v>
      </c>
      <c r="T1" t="s">
        <v>92</v>
      </c>
    </row>
    <row r="2" spans="1:20" x14ac:dyDescent="0.2">
      <c r="F2" t="s">
        <v>93</v>
      </c>
      <c r="G2" t="s">
        <v>93</v>
      </c>
      <c r="H2" t="s">
        <v>94</v>
      </c>
      <c r="I2" t="s">
        <v>95</v>
      </c>
      <c r="J2" t="s">
        <v>96</v>
      </c>
      <c r="K2" t="s">
        <v>97</v>
      </c>
      <c r="L2" t="s">
        <v>98</v>
      </c>
      <c r="M2" t="s">
        <v>93</v>
      </c>
      <c r="N2" t="s">
        <v>93</v>
      </c>
      <c r="O2">
        <v>2017</v>
      </c>
      <c r="P2" t="s">
        <v>99</v>
      </c>
      <c r="Q2">
        <v>2017</v>
      </c>
      <c r="R2">
        <v>1</v>
      </c>
      <c r="S2">
        <v>222116</v>
      </c>
      <c r="T2" t="s">
        <v>100</v>
      </c>
    </row>
    <row r="3" spans="1:20" x14ac:dyDescent="0.2">
      <c r="A3" s="62" t="s">
        <v>101</v>
      </c>
      <c r="B3" t="s">
        <v>102</v>
      </c>
      <c r="F3" t="s">
        <v>93</v>
      </c>
      <c r="G3" t="s">
        <v>93</v>
      </c>
      <c r="H3" t="s">
        <v>78</v>
      </c>
      <c r="I3" t="s">
        <v>95</v>
      </c>
      <c r="J3" t="s">
        <v>96</v>
      </c>
      <c r="K3" t="s">
        <v>97</v>
      </c>
      <c r="L3" t="s">
        <v>98</v>
      </c>
      <c r="M3" t="s">
        <v>93</v>
      </c>
      <c r="N3" t="s">
        <v>93</v>
      </c>
      <c r="O3">
        <v>2017</v>
      </c>
      <c r="P3" t="s">
        <v>99</v>
      </c>
      <c r="Q3">
        <v>2017</v>
      </c>
      <c r="R3">
        <v>1</v>
      </c>
      <c r="S3">
        <v>29086279</v>
      </c>
      <c r="T3" t="s">
        <v>100</v>
      </c>
    </row>
    <row r="4" spans="1:20" x14ac:dyDescent="0.2">
      <c r="A4" s="62" t="s">
        <v>103</v>
      </c>
      <c r="B4" s="62" t="s">
        <v>99</v>
      </c>
      <c r="C4" s="62" t="s">
        <v>104</v>
      </c>
      <c r="D4" s="62" t="s">
        <v>105</v>
      </c>
      <c r="E4" s="62"/>
      <c r="F4" s="62" t="s">
        <v>93</v>
      </c>
      <c r="G4" s="62" t="s">
        <v>93</v>
      </c>
      <c r="H4" s="62" t="s">
        <v>94</v>
      </c>
      <c r="I4" s="62" t="s">
        <v>95</v>
      </c>
      <c r="J4" s="62" t="s">
        <v>106</v>
      </c>
      <c r="K4" s="62" t="s">
        <v>107</v>
      </c>
      <c r="L4" s="62" t="s">
        <v>108</v>
      </c>
      <c r="M4" s="62" t="s">
        <v>93</v>
      </c>
      <c r="N4" t="s">
        <v>93</v>
      </c>
      <c r="O4">
        <v>2017</v>
      </c>
      <c r="P4" t="s">
        <v>99</v>
      </c>
      <c r="Q4">
        <v>2017</v>
      </c>
      <c r="R4">
        <v>2</v>
      </c>
      <c r="S4">
        <v>191034</v>
      </c>
      <c r="T4" t="s">
        <v>100</v>
      </c>
    </row>
    <row r="5" spans="1:20" x14ac:dyDescent="0.2">
      <c r="A5" s="61" t="s">
        <v>95</v>
      </c>
      <c r="B5" s="60">
        <v>15847621739</v>
      </c>
      <c r="C5" s="60">
        <v>11322749985</v>
      </c>
      <c r="D5" s="60">
        <v>27170371724</v>
      </c>
      <c r="F5" t="s">
        <v>93</v>
      </c>
      <c r="G5" t="s">
        <v>93</v>
      </c>
      <c r="H5" t="s">
        <v>78</v>
      </c>
      <c r="I5" t="s">
        <v>95</v>
      </c>
      <c r="J5" t="s">
        <v>106</v>
      </c>
      <c r="K5" t="s">
        <v>107</v>
      </c>
      <c r="L5" t="s">
        <v>108</v>
      </c>
      <c r="M5" t="s">
        <v>93</v>
      </c>
      <c r="N5" t="s">
        <v>93</v>
      </c>
      <c r="O5">
        <v>2017</v>
      </c>
      <c r="P5" t="s">
        <v>99</v>
      </c>
      <c r="Q5">
        <v>2017</v>
      </c>
      <c r="R5">
        <v>2</v>
      </c>
      <c r="S5">
        <v>12427866</v>
      </c>
      <c r="T5" t="s">
        <v>100</v>
      </c>
    </row>
    <row r="6" spans="1:20" x14ac:dyDescent="0.2">
      <c r="A6" s="61" t="s">
        <v>109</v>
      </c>
      <c r="B6" s="60"/>
      <c r="C6" s="60">
        <v>2045699925</v>
      </c>
      <c r="D6" s="60">
        <v>2045699925</v>
      </c>
      <c r="F6" t="s">
        <v>93</v>
      </c>
      <c r="G6" t="s">
        <v>93</v>
      </c>
      <c r="H6" t="s">
        <v>94</v>
      </c>
      <c r="I6" t="s">
        <v>95</v>
      </c>
      <c r="J6" t="s">
        <v>106</v>
      </c>
      <c r="K6" t="s">
        <v>107</v>
      </c>
      <c r="L6" t="s">
        <v>110</v>
      </c>
      <c r="M6" t="s">
        <v>93</v>
      </c>
      <c r="N6" t="s">
        <v>93</v>
      </c>
      <c r="O6">
        <v>2017</v>
      </c>
      <c r="P6" t="s">
        <v>99</v>
      </c>
      <c r="Q6">
        <v>2017</v>
      </c>
      <c r="R6">
        <v>3</v>
      </c>
      <c r="S6">
        <v>197376</v>
      </c>
      <c r="T6" t="s">
        <v>100</v>
      </c>
    </row>
    <row r="7" spans="1:20" x14ac:dyDescent="0.2">
      <c r="A7" s="61" t="s">
        <v>111</v>
      </c>
      <c r="B7" s="60">
        <v>43608430</v>
      </c>
      <c r="C7" s="60">
        <v>167951</v>
      </c>
      <c r="D7" s="60">
        <v>43776381</v>
      </c>
      <c r="F7" t="s">
        <v>93</v>
      </c>
      <c r="G7" t="s">
        <v>93</v>
      </c>
      <c r="H7" t="s">
        <v>78</v>
      </c>
      <c r="I7" t="s">
        <v>95</v>
      </c>
      <c r="J7" t="s">
        <v>106</v>
      </c>
      <c r="K7" t="s">
        <v>107</v>
      </c>
      <c r="L7" t="s">
        <v>110</v>
      </c>
      <c r="M7" t="s">
        <v>93</v>
      </c>
      <c r="N7" t="s">
        <v>93</v>
      </c>
      <c r="O7">
        <v>2017</v>
      </c>
      <c r="P7" t="s">
        <v>99</v>
      </c>
      <c r="Q7">
        <v>2017</v>
      </c>
      <c r="R7">
        <v>3</v>
      </c>
      <c r="S7">
        <v>80830061</v>
      </c>
      <c r="T7" t="s">
        <v>100</v>
      </c>
    </row>
    <row r="8" spans="1:20" x14ac:dyDescent="0.2">
      <c r="A8" s="61" t="s">
        <v>112</v>
      </c>
      <c r="B8" s="60">
        <v>30523146456</v>
      </c>
      <c r="C8" s="60">
        <v>7876158538</v>
      </c>
      <c r="D8" s="60">
        <v>38399304994</v>
      </c>
      <c r="F8" t="s">
        <v>93</v>
      </c>
      <c r="G8" t="s">
        <v>93</v>
      </c>
      <c r="H8" t="s">
        <v>94</v>
      </c>
      <c r="I8" t="s">
        <v>95</v>
      </c>
      <c r="J8" t="s">
        <v>96</v>
      </c>
      <c r="K8" t="s">
        <v>113</v>
      </c>
      <c r="L8" t="s">
        <v>114</v>
      </c>
      <c r="M8" t="s">
        <v>93</v>
      </c>
      <c r="N8" t="s">
        <v>93</v>
      </c>
      <c r="O8">
        <v>2017</v>
      </c>
      <c r="P8" t="s">
        <v>99</v>
      </c>
      <c r="Q8">
        <v>2017</v>
      </c>
      <c r="R8">
        <v>4</v>
      </c>
      <c r="S8">
        <v>7751117</v>
      </c>
      <c r="T8" t="s">
        <v>100</v>
      </c>
    </row>
    <row r="9" spans="1:20" x14ac:dyDescent="0.2">
      <c r="A9" s="61" t="s">
        <v>115</v>
      </c>
      <c r="B9" s="60">
        <v>9986381206</v>
      </c>
      <c r="C9" s="60">
        <v>51629903390</v>
      </c>
      <c r="D9" s="60">
        <v>61616284596</v>
      </c>
      <c r="F9" t="s">
        <v>93</v>
      </c>
      <c r="G9" t="s">
        <v>93</v>
      </c>
      <c r="H9" t="s">
        <v>78</v>
      </c>
      <c r="I9" t="s">
        <v>95</v>
      </c>
      <c r="J9" t="s">
        <v>96</v>
      </c>
      <c r="K9" t="s">
        <v>113</v>
      </c>
      <c r="L9" t="s">
        <v>114</v>
      </c>
      <c r="M9" t="s">
        <v>93</v>
      </c>
      <c r="N9" t="s">
        <v>93</v>
      </c>
      <c r="O9">
        <v>2017</v>
      </c>
      <c r="P9" t="s">
        <v>99</v>
      </c>
      <c r="Q9">
        <v>2017</v>
      </c>
      <c r="R9">
        <v>4</v>
      </c>
      <c r="S9">
        <v>353445195</v>
      </c>
      <c r="T9" t="s">
        <v>100</v>
      </c>
    </row>
    <row r="10" spans="1:20" x14ac:dyDescent="0.2">
      <c r="A10" s="61" t="s">
        <v>116</v>
      </c>
      <c r="B10" s="60">
        <v>32549846721</v>
      </c>
      <c r="C10" s="60">
        <v>61649448658</v>
      </c>
      <c r="D10" s="60">
        <v>94199295379</v>
      </c>
      <c r="F10" t="s">
        <v>93</v>
      </c>
      <c r="G10" t="s">
        <v>93</v>
      </c>
      <c r="H10" t="s">
        <v>94</v>
      </c>
      <c r="I10" t="s">
        <v>95</v>
      </c>
      <c r="J10" t="s">
        <v>106</v>
      </c>
      <c r="K10" t="s">
        <v>107</v>
      </c>
      <c r="L10" t="s">
        <v>117</v>
      </c>
      <c r="M10" t="s">
        <v>93</v>
      </c>
      <c r="N10" t="s">
        <v>93</v>
      </c>
      <c r="O10">
        <v>2017</v>
      </c>
      <c r="P10" t="s">
        <v>99</v>
      </c>
      <c r="Q10">
        <v>2017</v>
      </c>
      <c r="R10">
        <v>5</v>
      </c>
      <c r="S10">
        <v>20404</v>
      </c>
      <c r="T10" t="s">
        <v>100</v>
      </c>
    </row>
    <row r="11" spans="1:20" x14ac:dyDescent="0.2">
      <c r="A11" s="61" t="s">
        <v>118</v>
      </c>
      <c r="B11" s="60">
        <v>185692509851</v>
      </c>
      <c r="C11" s="60">
        <v>150401225814</v>
      </c>
      <c r="D11" s="60">
        <v>336093735665</v>
      </c>
      <c r="F11" t="s">
        <v>93</v>
      </c>
      <c r="G11" t="s">
        <v>93</v>
      </c>
      <c r="H11" t="s">
        <v>78</v>
      </c>
      <c r="I11" t="s">
        <v>95</v>
      </c>
      <c r="J11" t="s">
        <v>106</v>
      </c>
      <c r="K11" t="s">
        <v>107</v>
      </c>
      <c r="L11" t="s">
        <v>117</v>
      </c>
      <c r="M11" t="s">
        <v>93</v>
      </c>
      <c r="N11" t="s">
        <v>93</v>
      </c>
      <c r="O11">
        <v>2017</v>
      </c>
      <c r="P11" t="s">
        <v>99</v>
      </c>
      <c r="Q11">
        <v>2017</v>
      </c>
      <c r="R11">
        <v>5</v>
      </c>
      <c r="S11">
        <v>1328541</v>
      </c>
      <c r="T11" t="s">
        <v>100</v>
      </c>
    </row>
    <row r="12" spans="1:20" x14ac:dyDescent="0.2">
      <c r="A12" s="61" t="s">
        <v>119</v>
      </c>
      <c r="B12" s="60">
        <v>7828566626</v>
      </c>
      <c r="C12" s="60">
        <v>15049875523</v>
      </c>
      <c r="D12" s="60">
        <v>22878442149</v>
      </c>
      <c r="F12" t="s">
        <v>93</v>
      </c>
      <c r="G12" t="s">
        <v>93</v>
      </c>
      <c r="H12" t="s">
        <v>94</v>
      </c>
      <c r="I12" t="s">
        <v>95</v>
      </c>
      <c r="J12" t="s">
        <v>106</v>
      </c>
      <c r="K12" t="s">
        <v>120</v>
      </c>
      <c r="L12" t="s">
        <v>121</v>
      </c>
      <c r="M12" t="s">
        <v>93</v>
      </c>
      <c r="N12" t="s">
        <v>93</v>
      </c>
      <c r="O12">
        <v>2017</v>
      </c>
      <c r="P12" t="s">
        <v>99</v>
      </c>
      <c r="Q12">
        <v>2017</v>
      </c>
      <c r="R12">
        <v>6</v>
      </c>
      <c r="S12">
        <v>24656</v>
      </c>
      <c r="T12" t="s">
        <v>100</v>
      </c>
    </row>
    <row r="13" spans="1:20" x14ac:dyDescent="0.2">
      <c r="A13" s="61" t="s">
        <v>105</v>
      </c>
      <c r="B13" s="60">
        <v>282471681029</v>
      </c>
      <c r="C13" s="60">
        <v>299975229784</v>
      </c>
      <c r="D13" s="60">
        <v>582446910813</v>
      </c>
      <c r="F13" t="s">
        <v>93</v>
      </c>
      <c r="G13" t="s">
        <v>93</v>
      </c>
      <c r="H13" t="s">
        <v>78</v>
      </c>
      <c r="I13" t="s">
        <v>95</v>
      </c>
      <c r="J13" t="s">
        <v>106</v>
      </c>
      <c r="K13" t="s">
        <v>120</v>
      </c>
      <c r="L13" t="s">
        <v>121</v>
      </c>
      <c r="M13" t="s">
        <v>93</v>
      </c>
      <c r="N13" t="s">
        <v>93</v>
      </c>
      <c r="O13">
        <v>2017</v>
      </c>
      <c r="P13" t="s">
        <v>99</v>
      </c>
      <c r="Q13">
        <v>2017</v>
      </c>
      <c r="R13">
        <v>6</v>
      </c>
      <c r="S13">
        <v>1771545</v>
      </c>
      <c r="T13" t="s">
        <v>100</v>
      </c>
    </row>
    <row r="14" spans="1:20" x14ac:dyDescent="0.2">
      <c r="F14" t="s">
        <v>93</v>
      </c>
      <c r="G14" t="s">
        <v>93</v>
      </c>
      <c r="H14" t="s">
        <v>94</v>
      </c>
      <c r="I14" t="s">
        <v>95</v>
      </c>
      <c r="J14" t="s">
        <v>106</v>
      </c>
      <c r="K14" t="s">
        <v>113</v>
      </c>
      <c r="L14" t="s">
        <v>122</v>
      </c>
      <c r="M14" t="s">
        <v>93</v>
      </c>
      <c r="N14" t="s">
        <v>93</v>
      </c>
      <c r="O14">
        <v>2017</v>
      </c>
      <c r="P14" t="s">
        <v>99</v>
      </c>
      <c r="Q14">
        <v>2017</v>
      </c>
      <c r="R14">
        <v>7</v>
      </c>
      <c r="S14">
        <v>210115</v>
      </c>
      <c r="T14" t="s">
        <v>100</v>
      </c>
    </row>
    <row r="15" spans="1:20" x14ac:dyDescent="0.2">
      <c r="F15" t="s">
        <v>93</v>
      </c>
      <c r="G15" t="s">
        <v>93</v>
      </c>
      <c r="H15" t="s">
        <v>78</v>
      </c>
      <c r="I15" t="s">
        <v>95</v>
      </c>
      <c r="J15" t="s">
        <v>106</v>
      </c>
      <c r="K15" t="s">
        <v>113</v>
      </c>
      <c r="L15" t="s">
        <v>122</v>
      </c>
      <c r="M15" t="s">
        <v>93</v>
      </c>
      <c r="N15" t="s">
        <v>93</v>
      </c>
      <c r="O15">
        <v>2017</v>
      </c>
      <c r="P15" t="s">
        <v>99</v>
      </c>
      <c r="Q15">
        <v>2017</v>
      </c>
      <c r="R15">
        <v>7</v>
      </c>
      <c r="S15">
        <v>60865194</v>
      </c>
      <c r="T15" t="s">
        <v>100</v>
      </c>
    </row>
    <row r="16" spans="1:20" x14ac:dyDescent="0.2">
      <c r="F16" t="s">
        <v>93</v>
      </c>
      <c r="G16" t="s">
        <v>93</v>
      </c>
      <c r="H16" t="s">
        <v>94</v>
      </c>
      <c r="I16" t="s">
        <v>95</v>
      </c>
      <c r="J16" t="s">
        <v>106</v>
      </c>
      <c r="K16" t="s">
        <v>120</v>
      </c>
      <c r="L16" t="s">
        <v>123</v>
      </c>
      <c r="M16" t="s">
        <v>93</v>
      </c>
      <c r="N16" t="s">
        <v>93</v>
      </c>
      <c r="O16">
        <v>2017</v>
      </c>
      <c r="P16" t="s">
        <v>99</v>
      </c>
      <c r="Q16">
        <v>2017</v>
      </c>
      <c r="R16">
        <v>8</v>
      </c>
      <c r="S16">
        <v>2260254</v>
      </c>
      <c r="T16" t="s">
        <v>100</v>
      </c>
    </row>
    <row r="17" spans="6:20" x14ac:dyDescent="0.2">
      <c r="F17" t="s">
        <v>93</v>
      </c>
      <c r="G17" t="s">
        <v>93</v>
      </c>
      <c r="H17" t="s">
        <v>78</v>
      </c>
      <c r="I17" t="s">
        <v>95</v>
      </c>
      <c r="J17" t="s">
        <v>106</v>
      </c>
      <c r="K17" t="s">
        <v>120</v>
      </c>
      <c r="L17" t="s">
        <v>123</v>
      </c>
      <c r="M17" t="s">
        <v>93</v>
      </c>
      <c r="N17" t="s">
        <v>93</v>
      </c>
      <c r="O17">
        <v>2017</v>
      </c>
      <c r="P17" t="s">
        <v>99</v>
      </c>
      <c r="Q17">
        <v>2017</v>
      </c>
      <c r="R17">
        <v>8</v>
      </c>
      <c r="S17">
        <v>374861925</v>
      </c>
      <c r="T17" t="s">
        <v>100</v>
      </c>
    </row>
    <row r="18" spans="6:20" x14ac:dyDescent="0.2">
      <c r="F18" t="s">
        <v>93</v>
      </c>
      <c r="G18" t="s">
        <v>93</v>
      </c>
      <c r="H18" t="s">
        <v>94</v>
      </c>
      <c r="I18" t="s">
        <v>95</v>
      </c>
      <c r="J18" t="s">
        <v>106</v>
      </c>
      <c r="K18" t="s">
        <v>113</v>
      </c>
      <c r="L18" t="s">
        <v>123</v>
      </c>
      <c r="M18" t="s">
        <v>93</v>
      </c>
      <c r="N18" t="s">
        <v>93</v>
      </c>
      <c r="O18">
        <v>2017</v>
      </c>
      <c r="P18" t="s">
        <v>99</v>
      </c>
      <c r="Q18">
        <v>2017</v>
      </c>
      <c r="R18">
        <v>9</v>
      </c>
      <c r="S18">
        <v>27504717</v>
      </c>
      <c r="T18" t="s">
        <v>100</v>
      </c>
    </row>
    <row r="19" spans="6:20" x14ac:dyDescent="0.2">
      <c r="F19" t="s">
        <v>93</v>
      </c>
      <c r="G19" t="s">
        <v>93</v>
      </c>
      <c r="H19" t="s">
        <v>78</v>
      </c>
      <c r="I19" t="s">
        <v>95</v>
      </c>
      <c r="J19" t="s">
        <v>106</v>
      </c>
      <c r="K19" t="s">
        <v>113</v>
      </c>
      <c r="L19" t="s">
        <v>123</v>
      </c>
      <c r="M19" t="s">
        <v>93</v>
      </c>
      <c r="N19" t="s">
        <v>93</v>
      </c>
      <c r="O19">
        <v>2017</v>
      </c>
      <c r="P19" t="s">
        <v>99</v>
      </c>
      <c r="Q19">
        <v>2017</v>
      </c>
      <c r="R19">
        <v>9</v>
      </c>
      <c r="S19">
        <v>5298371600</v>
      </c>
      <c r="T19" t="s">
        <v>100</v>
      </c>
    </row>
    <row r="20" spans="6:20" x14ac:dyDescent="0.2">
      <c r="F20" t="s">
        <v>93</v>
      </c>
      <c r="G20" t="s">
        <v>93</v>
      </c>
      <c r="H20" t="s">
        <v>94</v>
      </c>
      <c r="I20" t="s">
        <v>95</v>
      </c>
      <c r="J20" t="s">
        <v>106</v>
      </c>
      <c r="K20" t="s">
        <v>113</v>
      </c>
      <c r="L20" t="s">
        <v>124</v>
      </c>
      <c r="M20" t="s">
        <v>93</v>
      </c>
      <c r="N20" t="s">
        <v>93</v>
      </c>
      <c r="O20">
        <v>2017</v>
      </c>
      <c r="P20" t="s">
        <v>99</v>
      </c>
      <c r="Q20">
        <v>2017</v>
      </c>
      <c r="R20">
        <v>10</v>
      </c>
      <c r="S20">
        <v>120811</v>
      </c>
      <c r="T20" t="s">
        <v>100</v>
      </c>
    </row>
    <row r="21" spans="6:20" x14ac:dyDescent="0.2">
      <c r="F21" t="s">
        <v>93</v>
      </c>
      <c r="G21" t="s">
        <v>93</v>
      </c>
      <c r="H21" t="s">
        <v>78</v>
      </c>
      <c r="I21" t="s">
        <v>95</v>
      </c>
      <c r="J21" t="s">
        <v>106</v>
      </c>
      <c r="K21" t="s">
        <v>113</v>
      </c>
      <c r="L21" t="s">
        <v>124</v>
      </c>
      <c r="M21" t="s">
        <v>93</v>
      </c>
      <c r="N21" t="s">
        <v>93</v>
      </c>
      <c r="O21">
        <v>2017</v>
      </c>
      <c r="P21" t="s">
        <v>99</v>
      </c>
      <c r="Q21">
        <v>2017</v>
      </c>
      <c r="R21">
        <v>10</v>
      </c>
      <c r="S21">
        <v>5199868</v>
      </c>
      <c r="T21" t="s">
        <v>100</v>
      </c>
    </row>
    <row r="22" spans="6:20" x14ac:dyDescent="0.2">
      <c r="F22" t="s">
        <v>93</v>
      </c>
      <c r="G22" t="s">
        <v>93</v>
      </c>
      <c r="H22" t="s">
        <v>94</v>
      </c>
      <c r="I22" t="s">
        <v>95</v>
      </c>
      <c r="J22" t="s">
        <v>106</v>
      </c>
      <c r="K22" t="s">
        <v>97</v>
      </c>
      <c r="L22" t="s">
        <v>125</v>
      </c>
      <c r="M22" t="s">
        <v>93</v>
      </c>
      <c r="N22" t="s">
        <v>93</v>
      </c>
      <c r="O22">
        <v>2017</v>
      </c>
      <c r="P22" t="s">
        <v>99</v>
      </c>
      <c r="Q22">
        <v>2017</v>
      </c>
      <c r="R22">
        <v>11</v>
      </c>
      <c r="S22">
        <v>64949</v>
      </c>
      <c r="T22" t="s">
        <v>100</v>
      </c>
    </row>
    <row r="23" spans="6:20" x14ac:dyDescent="0.2">
      <c r="F23" t="s">
        <v>93</v>
      </c>
      <c r="G23" t="s">
        <v>93</v>
      </c>
      <c r="H23" t="s">
        <v>78</v>
      </c>
      <c r="I23" t="s">
        <v>95</v>
      </c>
      <c r="J23" t="s">
        <v>106</v>
      </c>
      <c r="K23" t="s">
        <v>97</v>
      </c>
      <c r="L23" t="s">
        <v>125</v>
      </c>
      <c r="M23" t="s">
        <v>93</v>
      </c>
      <c r="N23" t="s">
        <v>93</v>
      </c>
      <c r="O23">
        <v>2017</v>
      </c>
      <c r="P23" t="s">
        <v>99</v>
      </c>
      <c r="Q23">
        <v>2017</v>
      </c>
      <c r="R23">
        <v>11</v>
      </c>
      <c r="S23">
        <v>24790901</v>
      </c>
      <c r="T23" t="s">
        <v>100</v>
      </c>
    </row>
    <row r="24" spans="6:20" x14ac:dyDescent="0.2">
      <c r="F24" t="s">
        <v>93</v>
      </c>
      <c r="G24" t="s">
        <v>93</v>
      </c>
      <c r="H24" t="s">
        <v>94</v>
      </c>
      <c r="I24" t="s">
        <v>95</v>
      </c>
      <c r="J24" t="s">
        <v>106</v>
      </c>
      <c r="K24" t="s">
        <v>120</v>
      </c>
      <c r="L24" t="s">
        <v>126</v>
      </c>
      <c r="M24" t="s">
        <v>93</v>
      </c>
      <c r="N24" t="s">
        <v>93</v>
      </c>
      <c r="O24">
        <v>2017</v>
      </c>
      <c r="P24" t="s">
        <v>99</v>
      </c>
      <c r="Q24">
        <v>2017</v>
      </c>
      <c r="R24">
        <v>12</v>
      </c>
      <c r="S24">
        <v>414569</v>
      </c>
      <c r="T24" t="s">
        <v>100</v>
      </c>
    </row>
    <row r="25" spans="6:20" x14ac:dyDescent="0.2">
      <c r="F25" t="s">
        <v>93</v>
      </c>
      <c r="G25" t="s">
        <v>93</v>
      </c>
      <c r="H25" t="s">
        <v>78</v>
      </c>
      <c r="I25" t="s">
        <v>95</v>
      </c>
      <c r="J25" t="s">
        <v>106</v>
      </c>
      <c r="K25" t="s">
        <v>120</v>
      </c>
      <c r="L25" t="s">
        <v>126</v>
      </c>
      <c r="M25" t="s">
        <v>93</v>
      </c>
      <c r="N25" t="s">
        <v>93</v>
      </c>
      <c r="O25">
        <v>2017</v>
      </c>
      <c r="P25" t="s">
        <v>99</v>
      </c>
      <c r="Q25">
        <v>2017</v>
      </c>
      <c r="R25">
        <v>12</v>
      </c>
      <c r="S25">
        <v>154253992</v>
      </c>
      <c r="T25" t="s">
        <v>100</v>
      </c>
    </row>
    <row r="26" spans="6:20" x14ac:dyDescent="0.2">
      <c r="F26" t="s">
        <v>93</v>
      </c>
      <c r="G26" t="s">
        <v>93</v>
      </c>
      <c r="H26" t="s">
        <v>94</v>
      </c>
      <c r="I26" t="s">
        <v>95</v>
      </c>
      <c r="J26" t="s">
        <v>106</v>
      </c>
      <c r="K26" t="s">
        <v>113</v>
      </c>
      <c r="L26" t="s">
        <v>127</v>
      </c>
      <c r="M26" t="s">
        <v>93</v>
      </c>
      <c r="N26" t="s">
        <v>93</v>
      </c>
      <c r="O26">
        <v>2017</v>
      </c>
      <c r="P26" t="s">
        <v>99</v>
      </c>
      <c r="Q26">
        <v>2017</v>
      </c>
      <c r="R26">
        <v>13</v>
      </c>
      <c r="S26">
        <v>49551160</v>
      </c>
      <c r="T26" t="s">
        <v>100</v>
      </c>
    </row>
    <row r="27" spans="6:20" x14ac:dyDescent="0.2">
      <c r="F27" t="s">
        <v>93</v>
      </c>
      <c r="G27" t="s">
        <v>93</v>
      </c>
      <c r="H27" t="s">
        <v>78</v>
      </c>
      <c r="I27" t="s">
        <v>95</v>
      </c>
      <c r="J27" t="s">
        <v>106</v>
      </c>
      <c r="K27" t="s">
        <v>113</v>
      </c>
      <c r="L27" t="s">
        <v>127</v>
      </c>
      <c r="M27" t="s">
        <v>93</v>
      </c>
      <c r="N27" t="s">
        <v>93</v>
      </c>
      <c r="O27">
        <v>2017</v>
      </c>
      <c r="P27" t="s">
        <v>99</v>
      </c>
      <c r="Q27">
        <v>2017</v>
      </c>
      <c r="R27">
        <v>13</v>
      </c>
      <c r="S27">
        <v>1203513067</v>
      </c>
      <c r="T27" t="s">
        <v>100</v>
      </c>
    </row>
    <row r="28" spans="6:20" x14ac:dyDescent="0.2">
      <c r="F28" t="s">
        <v>93</v>
      </c>
      <c r="G28" t="s">
        <v>93</v>
      </c>
      <c r="H28" t="s">
        <v>94</v>
      </c>
      <c r="I28" t="s">
        <v>95</v>
      </c>
      <c r="J28" t="s">
        <v>106</v>
      </c>
      <c r="K28" t="s">
        <v>113</v>
      </c>
      <c r="L28" t="s">
        <v>128</v>
      </c>
      <c r="M28" t="s">
        <v>93</v>
      </c>
      <c r="N28" t="s">
        <v>93</v>
      </c>
      <c r="O28">
        <v>2017</v>
      </c>
      <c r="P28" t="s">
        <v>99</v>
      </c>
      <c r="Q28">
        <v>2017</v>
      </c>
      <c r="R28">
        <v>14</v>
      </c>
      <c r="S28">
        <v>654945</v>
      </c>
      <c r="T28" t="s">
        <v>100</v>
      </c>
    </row>
    <row r="29" spans="6:20" x14ac:dyDescent="0.2">
      <c r="F29" t="s">
        <v>93</v>
      </c>
      <c r="G29" t="s">
        <v>93</v>
      </c>
      <c r="H29" t="s">
        <v>78</v>
      </c>
      <c r="I29" t="s">
        <v>95</v>
      </c>
      <c r="J29" t="s">
        <v>106</v>
      </c>
      <c r="K29" t="s">
        <v>113</v>
      </c>
      <c r="L29" t="s">
        <v>128</v>
      </c>
      <c r="M29" t="s">
        <v>93</v>
      </c>
      <c r="N29" t="s">
        <v>93</v>
      </c>
      <c r="O29">
        <v>2017</v>
      </c>
      <c r="P29" t="s">
        <v>99</v>
      </c>
      <c r="Q29">
        <v>2017</v>
      </c>
      <c r="R29">
        <v>14</v>
      </c>
      <c r="S29">
        <v>4403470</v>
      </c>
      <c r="T29" t="s">
        <v>100</v>
      </c>
    </row>
    <row r="30" spans="6:20" x14ac:dyDescent="0.2">
      <c r="F30" t="s">
        <v>93</v>
      </c>
      <c r="G30" t="s">
        <v>93</v>
      </c>
      <c r="H30" t="s">
        <v>94</v>
      </c>
      <c r="I30" t="s">
        <v>95</v>
      </c>
      <c r="J30" t="s">
        <v>129</v>
      </c>
      <c r="K30" t="s">
        <v>120</v>
      </c>
      <c r="L30" t="s">
        <v>130</v>
      </c>
      <c r="M30" t="s">
        <v>93</v>
      </c>
      <c r="N30" t="s">
        <v>93</v>
      </c>
      <c r="O30">
        <v>2017</v>
      </c>
      <c r="P30" t="s">
        <v>99</v>
      </c>
      <c r="Q30">
        <v>2017</v>
      </c>
      <c r="R30">
        <v>15</v>
      </c>
      <c r="S30">
        <v>13792</v>
      </c>
      <c r="T30" t="s">
        <v>100</v>
      </c>
    </row>
    <row r="31" spans="6:20" x14ac:dyDescent="0.2">
      <c r="F31" t="s">
        <v>93</v>
      </c>
      <c r="G31" t="s">
        <v>93</v>
      </c>
      <c r="H31" t="s">
        <v>78</v>
      </c>
      <c r="I31" t="s">
        <v>95</v>
      </c>
      <c r="J31" t="s">
        <v>129</v>
      </c>
      <c r="K31" t="s">
        <v>120</v>
      </c>
      <c r="L31" t="s">
        <v>130</v>
      </c>
      <c r="M31" t="s">
        <v>93</v>
      </c>
      <c r="N31" t="s">
        <v>93</v>
      </c>
      <c r="O31">
        <v>2017</v>
      </c>
      <c r="P31" t="s">
        <v>99</v>
      </c>
      <c r="Q31">
        <v>2017</v>
      </c>
      <c r="R31">
        <v>15</v>
      </c>
      <c r="S31">
        <v>1174501</v>
      </c>
      <c r="T31" t="s">
        <v>100</v>
      </c>
    </row>
    <row r="32" spans="6:20" x14ac:dyDescent="0.2">
      <c r="F32" t="s">
        <v>93</v>
      </c>
      <c r="G32" t="s">
        <v>93</v>
      </c>
      <c r="H32" t="s">
        <v>94</v>
      </c>
      <c r="I32" t="s">
        <v>95</v>
      </c>
      <c r="J32" t="s">
        <v>96</v>
      </c>
      <c r="K32" t="s">
        <v>120</v>
      </c>
      <c r="L32" t="s">
        <v>131</v>
      </c>
      <c r="M32" t="s">
        <v>93</v>
      </c>
      <c r="N32" t="s">
        <v>93</v>
      </c>
      <c r="O32">
        <v>2017</v>
      </c>
      <c r="P32" t="s">
        <v>99</v>
      </c>
      <c r="Q32">
        <v>2017</v>
      </c>
      <c r="R32">
        <v>16</v>
      </c>
      <c r="S32">
        <v>2217499</v>
      </c>
      <c r="T32" t="s">
        <v>100</v>
      </c>
    </row>
    <row r="33" spans="6:20" x14ac:dyDescent="0.2">
      <c r="F33" t="s">
        <v>93</v>
      </c>
      <c r="G33" t="s">
        <v>93</v>
      </c>
      <c r="H33" t="s">
        <v>78</v>
      </c>
      <c r="I33" t="s">
        <v>95</v>
      </c>
      <c r="J33" t="s">
        <v>96</v>
      </c>
      <c r="K33" t="s">
        <v>120</v>
      </c>
      <c r="L33" t="s">
        <v>131</v>
      </c>
      <c r="M33" t="s">
        <v>93</v>
      </c>
      <c r="N33" t="s">
        <v>93</v>
      </c>
      <c r="O33">
        <v>2017</v>
      </c>
      <c r="P33" t="s">
        <v>99</v>
      </c>
      <c r="Q33">
        <v>2017</v>
      </c>
      <c r="R33">
        <v>16</v>
      </c>
      <c r="S33">
        <v>119827472</v>
      </c>
      <c r="T33" t="s">
        <v>100</v>
      </c>
    </row>
    <row r="34" spans="6:20" x14ac:dyDescent="0.2">
      <c r="F34" t="s">
        <v>93</v>
      </c>
      <c r="G34" t="s">
        <v>93</v>
      </c>
      <c r="H34" t="s">
        <v>94</v>
      </c>
      <c r="I34" t="s">
        <v>95</v>
      </c>
      <c r="J34" t="s">
        <v>106</v>
      </c>
      <c r="K34" t="s">
        <v>97</v>
      </c>
      <c r="L34" t="s">
        <v>132</v>
      </c>
      <c r="M34" t="s">
        <v>93</v>
      </c>
      <c r="N34" t="s">
        <v>93</v>
      </c>
      <c r="O34">
        <v>2017</v>
      </c>
      <c r="P34" t="s">
        <v>99</v>
      </c>
      <c r="Q34">
        <v>2017</v>
      </c>
      <c r="R34">
        <v>17</v>
      </c>
      <c r="S34">
        <v>1383246</v>
      </c>
      <c r="T34" t="s">
        <v>100</v>
      </c>
    </row>
    <row r="35" spans="6:20" x14ac:dyDescent="0.2">
      <c r="F35" t="s">
        <v>93</v>
      </c>
      <c r="G35" t="s">
        <v>93</v>
      </c>
      <c r="H35" t="s">
        <v>78</v>
      </c>
      <c r="I35" t="s">
        <v>95</v>
      </c>
      <c r="J35" t="s">
        <v>106</v>
      </c>
      <c r="K35" t="s">
        <v>97</v>
      </c>
      <c r="L35" t="s">
        <v>132</v>
      </c>
      <c r="M35" t="s">
        <v>93</v>
      </c>
      <c r="N35" t="s">
        <v>93</v>
      </c>
      <c r="O35">
        <v>2017</v>
      </c>
      <c r="P35" t="s">
        <v>99</v>
      </c>
      <c r="Q35">
        <v>2017</v>
      </c>
      <c r="R35">
        <v>17</v>
      </c>
      <c r="S35">
        <v>8939160</v>
      </c>
      <c r="T35" t="s">
        <v>100</v>
      </c>
    </row>
    <row r="36" spans="6:20" x14ac:dyDescent="0.2">
      <c r="F36" t="s">
        <v>93</v>
      </c>
      <c r="G36" t="s">
        <v>93</v>
      </c>
      <c r="H36" t="s">
        <v>94</v>
      </c>
      <c r="I36" t="s">
        <v>95</v>
      </c>
      <c r="J36" t="s">
        <v>106</v>
      </c>
      <c r="K36" t="s">
        <v>133</v>
      </c>
      <c r="L36" t="s">
        <v>134</v>
      </c>
      <c r="M36" t="s">
        <v>93</v>
      </c>
      <c r="N36" t="s">
        <v>93</v>
      </c>
      <c r="O36">
        <v>2017</v>
      </c>
      <c r="P36" t="s">
        <v>99</v>
      </c>
      <c r="Q36">
        <v>2017</v>
      </c>
      <c r="R36">
        <v>18</v>
      </c>
      <c r="S36">
        <v>116211</v>
      </c>
      <c r="T36" t="s">
        <v>100</v>
      </c>
    </row>
    <row r="37" spans="6:20" x14ac:dyDescent="0.2">
      <c r="F37" t="s">
        <v>93</v>
      </c>
      <c r="G37" t="s">
        <v>93</v>
      </c>
      <c r="H37" t="s">
        <v>78</v>
      </c>
      <c r="I37" t="s">
        <v>95</v>
      </c>
      <c r="J37" t="s">
        <v>106</v>
      </c>
      <c r="K37" t="s">
        <v>133</v>
      </c>
      <c r="L37" t="s">
        <v>134</v>
      </c>
      <c r="M37" t="s">
        <v>93</v>
      </c>
      <c r="N37" t="s">
        <v>93</v>
      </c>
      <c r="O37">
        <v>2017</v>
      </c>
      <c r="P37" t="s">
        <v>99</v>
      </c>
      <c r="Q37">
        <v>2017</v>
      </c>
      <c r="R37">
        <v>18</v>
      </c>
      <c r="S37">
        <v>21078426</v>
      </c>
      <c r="T37" t="s">
        <v>100</v>
      </c>
    </row>
    <row r="38" spans="6:20" x14ac:dyDescent="0.2">
      <c r="F38" t="s">
        <v>93</v>
      </c>
      <c r="G38" t="s">
        <v>93</v>
      </c>
      <c r="H38" t="s">
        <v>94</v>
      </c>
      <c r="I38" t="s">
        <v>95</v>
      </c>
      <c r="J38" t="s">
        <v>129</v>
      </c>
      <c r="K38" t="s">
        <v>120</v>
      </c>
      <c r="L38" t="s">
        <v>135</v>
      </c>
      <c r="M38" t="s">
        <v>93</v>
      </c>
      <c r="N38" t="s">
        <v>93</v>
      </c>
      <c r="O38">
        <v>2017</v>
      </c>
      <c r="P38" t="s">
        <v>99</v>
      </c>
      <c r="Q38">
        <v>2017</v>
      </c>
      <c r="R38">
        <v>19</v>
      </c>
      <c r="S38">
        <v>27082</v>
      </c>
      <c r="T38" t="s">
        <v>100</v>
      </c>
    </row>
    <row r="39" spans="6:20" x14ac:dyDescent="0.2">
      <c r="F39" t="s">
        <v>93</v>
      </c>
      <c r="G39" t="s">
        <v>93</v>
      </c>
      <c r="H39" t="s">
        <v>78</v>
      </c>
      <c r="I39" t="s">
        <v>95</v>
      </c>
      <c r="J39" t="s">
        <v>129</v>
      </c>
      <c r="K39" t="s">
        <v>120</v>
      </c>
      <c r="L39" t="s">
        <v>135</v>
      </c>
      <c r="M39" t="s">
        <v>93</v>
      </c>
      <c r="N39" t="s">
        <v>93</v>
      </c>
      <c r="O39">
        <v>2017</v>
      </c>
      <c r="P39" t="s">
        <v>99</v>
      </c>
      <c r="Q39">
        <v>2017</v>
      </c>
      <c r="R39">
        <v>19</v>
      </c>
      <c r="S39">
        <v>746674</v>
      </c>
      <c r="T39" t="s">
        <v>100</v>
      </c>
    </row>
    <row r="40" spans="6:20" x14ac:dyDescent="0.2">
      <c r="F40" t="s">
        <v>93</v>
      </c>
      <c r="G40" t="s">
        <v>93</v>
      </c>
      <c r="H40" t="s">
        <v>94</v>
      </c>
      <c r="I40" t="s">
        <v>95</v>
      </c>
      <c r="J40" t="s">
        <v>106</v>
      </c>
      <c r="K40" t="s">
        <v>97</v>
      </c>
      <c r="L40" t="s">
        <v>136</v>
      </c>
      <c r="M40" t="s">
        <v>93</v>
      </c>
      <c r="N40" t="s">
        <v>93</v>
      </c>
      <c r="O40">
        <v>2017</v>
      </c>
      <c r="P40" t="s">
        <v>99</v>
      </c>
      <c r="Q40">
        <v>2017</v>
      </c>
      <c r="R40">
        <v>20</v>
      </c>
      <c r="S40">
        <v>1224716</v>
      </c>
      <c r="T40" t="s">
        <v>100</v>
      </c>
    </row>
    <row r="41" spans="6:20" x14ac:dyDescent="0.2">
      <c r="F41" t="s">
        <v>93</v>
      </c>
      <c r="G41" t="s">
        <v>93</v>
      </c>
      <c r="H41" t="s">
        <v>78</v>
      </c>
      <c r="I41" t="s">
        <v>95</v>
      </c>
      <c r="J41" t="s">
        <v>106</v>
      </c>
      <c r="K41" t="s">
        <v>97</v>
      </c>
      <c r="L41" t="s">
        <v>136</v>
      </c>
      <c r="M41" t="s">
        <v>93</v>
      </c>
      <c r="N41" t="s">
        <v>93</v>
      </c>
      <c r="O41">
        <v>2017</v>
      </c>
      <c r="P41" t="s">
        <v>99</v>
      </c>
      <c r="Q41">
        <v>2017</v>
      </c>
      <c r="R41">
        <v>20</v>
      </c>
      <c r="S41">
        <v>105021592</v>
      </c>
      <c r="T41" t="s">
        <v>100</v>
      </c>
    </row>
    <row r="42" spans="6:20" x14ac:dyDescent="0.2">
      <c r="F42" t="s">
        <v>93</v>
      </c>
      <c r="G42" t="s">
        <v>93</v>
      </c>
      <c r="H42" t="s">
        <v>94</v>
      </c>
      <c r="I42" t="s">
        <v>95</v>
      </c>
      <c r="J42" t="s">
        <v>106</v>
      </c>
      <c r="K42" t="s">
        <v>107</v>
      </c>
      <c r="L42" t="s">
        <v>137</v>
      </c>
      <c r="M42" t="s">
        <v>93</v>
      </c>
      <c r="N42" t="s">
        <v>93</v>
      </c>
      <c r="O42">
        <v>2017</v>
      </c>
      <c r="P42" t="s">
        <v>99</v>
      </c>
      <c r="Q42">
        <v>2017</v>
      </c>
      <c r="R42">
        <v>21</v>
      </c>
      <c r="S42">
        <v>178626</v>
      </c>
      <c r="T42" t="s">
        <v>100</v>
      </c>
    </row>
    <row r="43" spans="6:20" x14ac:dyDescent="0.2">
      <c r="F43" t="s">
        <v>93</v>
      </c>
      <c r="G43" t="s">
        <v>93</v>
      </c>
      <c r="H43" t="s">
        <v>78</v>
      </c>
      <c r="I43" t="s">
        <v>95</v>
      </c>
      <c r="J43" t="s">
        <v>106</v>
      </c>
      <c r="K43" t="s">
        <v>107</v>
      </c>
      <c r="L43" t="s">
        <v>137</v>
      </c>
      <c r="M43" t="s">
        <v>93</v>
      </c>
      <c r="N43" t="s">
        <v>93</v>
      </c>
      <c r="O43">
        <v>2017</v>
      </c>
      <c r="P43" t="s">
        <v>99</v>
      </c>
      <c r="Q43">
        <v>2017</v>
      </c>
      <c r="R43">
        <v>21</v>
      </c>
      <c r="S43">
        <v>44836179</v>
      </c>
      <c r="T43" t="s">
        <v>100</v>
      </c>
    </row>
    <row r="44" spans="6:20" x14ac:dyDescent="0.2">
      <c r="F44" t="s">
        <v>93</v>
      </c>
      <c r="G44" t="s">
        <v>93</v>
      </c>
      <c r="H44" t="s">
        <v>94</v>
      </c>
      <c r="I44" t="s">
        <v>95</v>
      </c>
      <c r="J44" t="s">
        <v>106</v>
      </c>
      <c r="K44" t="s">
        <v>113</v>
      </c>
      <c r="L44" t="s">
        <v>138</v>
      </c>
      <c r="M44" t="s">
        <v>93</v>
      </c>
      <c r="N44" t="s">
        <v>93</v>
      </c>
      <c r="O44">
        <v>2017</v>
      </c>
      <c r="P44" t="s">
        <v>99</v>
      </c>
      <c r="Q44">
        <v>2017</v>
      </c>
      <c r="R44">
        <v>22</v>
      </c>
      <c r="S44">
        <v>27423</v>
      </c>
      <c r="T44" t="s">
        <v>100</v>
      </c>
    </row>
    <row r="45" spans="6:20" x14ac:dyDescent="0.2">
      <c r="F45" t="s">
        <v>93</v>
      </c>
      <c r="G45" t="s">
        <v>93</v>
      </c>
      <c r="H45" t="s">
        <v>78</v>
      </c>
      <c r="I45" t="s">
        <v>95</v>
      </c>
      <c r="J45" t="s">
        <v>106</v>
      </c>
      <c r="K45" t="s">
        <v>113</v>
      </c>
      <c r="L45" t="s">
        <v>138</v>
      </c>
      <c r="M45" t="s">
        <v>93</v>
      </c>
      <c r="N45" t="s">
        <v>93</v>
      </c>
      <c r="O45">
        <v>2017</v>
      </c>
      <c r="P45" t="s">
        <v>99</v>
      </c>
      <c r="Q45">
        <v>2017</v>
      </c>
      <c r="R45">
        <v>22</v>
      </c>
      <c r="S45">
        <v>4657924</v>
      </c>
      <c r="T45" t="s">
        <v>100</v>
      </c>
    </row>
    <row r="46" spans="6:20" x14ac:dyDescent="0.2">
      <c r="F46" t="s">
        <v>93</v>
      </c>
      <c r="G46" t="s">
        <v>93</v>
      </c>
      <c r="H46" t="s">
        <v>94</v>
      </c>
      <c r="I46" t="s">
        <v>95</v>
      </c>
      <c r="J46" t="s">
        <v>106</v>
      </c>
      <c r="K46" t="s">
        <v>120</v>
      </c>
      <c r="L46" t="s">
        <v>139</v>
      </c>
      <c r="M46" t="s">
        <v>93</v>
      </c>
      <c r="N46" t="s">
        <v>93</v>
      </c>
      <c r="O46">
        <v>2017</v>
      </c>
      <c r="P46" t="s">
        <v>99</v>
      </c>
      <c r="Q46">
        <v>2017</v>
      </c>
      <c r="R46">
        <v>23</v>
      </c>
      <c r="S46">
        <v>2299526</v>
      </c>
      <c r="T46" t="s">
        <v>100</v>
      </c>
    </row>
    <row r="47" spans="6:20" x14ac:dyDescent="0.2">
      <c r="F47" t="s">
        <v>93</v>
      </c>
      <c r="G47" t="s">
        <v>93</v>
      </c>
      <c r="H47" t="s">
        <v>78</v>
      </c>
      <c r="I47" t="s">
        <v>95</v>
      </c>
      <c r="J47" t="s">
        <v>106</v>
      </c>
      <c r="K47" t="s">
        <v>120</v>
      </c>
      <c r="L47" t="s">
        <v>139</v>
      </c>
      <c r="M47" t="s">
        <v>93</v>
      </c>
      <c r="N47" t="s">
        <v>93</v>
      </c>
      <c r="O47">
        <v>2017</v>
      </c>
      <c r="P47" t="s">
        <v>99</v>
      </c>
      <c r="Q47">
        <v>2017</v>
      </c>
      <c r="R47">
        <v>23</v>
      </c>
      <c r="S47">
        <v>346271493</v>
      </c>
      <c r="T47" t="s">
        <v>100</v>
      </c>
    </row>
    <row r="48" spans="6:20" x14ac:dyDescent="0.2">
      <c r="F48" t="s">
        <v>93</v>
      </c>
      <c r="G48" t="s">
        <v>93</v>
      </c>
      <c r="H48" t="s">
        <v>94</v>
      </c>
      <c r="I48" t="s">
        <v>95</v>
      </c>
      <c r="J48" t="s">
        <v>106</v>
      </c>
      <c r="K48" t="s">
        <v>133</v>
      </c>
      <c r="L48" t="s">
        <v>140</v>
      </c>
      <c r="M48" t="s">
        <v>93</v>
      </c>
      <c r="N48" t="s">
        <v>93</v>
      </c>
      <c r="O48">
        <v>2017</v>
      </c>
      <c r="P48" t="s">
        <v>99</v>
      </c>
      <c r="Q48">
        <v>2017</v>
      </c>
      <c r="R48">
        <v>24</v>
      </c>
      <c r="S48">
        <v>23712</v>
      </c>
      <c r="T48" t="s">
        <v>100</v>
      </c>
    </row>
    <row r="49" spans="6:20" x14ac:dyDescent="0.2">
      <c r="F49" t="s">
        <v>93</v>
      </c>
      <c r="G49" t="s">
        <v>93</v>
      </c>
      <c r="H49" t="s">
        <v>78</v>
      </c>
      <c r="I49" t="s">
        <v>95</v>
      </c>
      <c r="J49" t="s">
        <v>106</v>
      </c>
      <c r="K49" t="s">
        <v>133</v>
      </c>
      <c r="L49" t="s">
        <v>140</v>
      </c>
      <c r="M49" t="s">
        <v>93</v>
      </c>
      <c r="N49" t="s">
        <v>93</v>
      </c>
      <c r="O49">
        <v>2017</v>
      </c>
      <c r="P49" t="s">
        <v>99</v>
      </c>
      <c r="Q49">
        <v>2017</v>
      </c>
      <c r="R49">
        <v>24</v>
      </c>
      <c r="S49">
        <v>433488</v>
      </c>
      <c r="T49" t="s">
        <v>100</v>
      </c>
    </row>
    <row r="50" spans="6:20" x14ac:dyDescent="0.2">
      <c r="F50" t="s">
        <v>93</v>
      </c>
      <c r="G50" t="s">
        <v>93</v>
      </c>
      <c r="H50" t="s">
        <v>94</v>
      </c>
      <c r="I50" t="s">
        <v>95</v>
      </c>
      <c r="J50" t="s">
        <v>106</v>
      </c>
      <c r="K50" t="s">
        <v>120</v>
      </c>
      <c r="L50" t="s">
        <v>141</v>
      </c>
      <c r="M50" t="s">
        <v>93</v>
      </c>
      <c r="N50" t="s">
        <v>93</v>
      </c>
      <c r="O50">
        <v>2017</v>
      </c>
      <c r="P50" t="s">
        <v>99</v>
      </c>
      <c r="Q50">
        <v>2017</v>
      </c>
      <c r="R50">
        <v>25</v>
      </c>
      <c r="S50">
        <v>2051559</v>
      </c>
      <c r="T50" t="s">
        <v>100</v>
      </c>
    </row>
    <row r="51" spans="6:20" x14ac:dyDescent="0.2">
      <c r="F51" t="s">
        <v>93</v>
      </c>
      <c r="G51" t="s">
        <v>93</v>
      </c>
      <c r="H51" t="s">
        <v>78</v>
      </c>
      <c r="I51" t="s">
        <v>95</v>
      </c>
      <c r="J51" t="s">
        <v>106</v>
      </c>
      <c r="K51" t="s">
        <v>120</v>
      </c>
      <c r="L51" t="s">
        <v>141</v>
      </c>
      <c r="M51" t="s">
        <v>93</v>
      </c>
      <c r="N51" t="s">
        <v>93</v>
      </c>
      <c r="O51">
        <v>2017</v>
      </c>
      <c r="P51" t="s">
        <v>99</v>
      </c>
      <c r="Q51">
        <v>2017</v>
      </c>
      <c r="R51">
        <v>25</v>
      </c>
      <c r="S51">
        <v>621887754</v>
      </c>
      <c r="T51" t="s">
        <v>100</v>
      </c>
    </row>
    <row r="52" spans="6:20" x14ac:dyDescent="0.2">
      <c r="F52" t="s">
        <v>93</v>
      </c>
      <c r="G52" t="s">
        <v>93</v>
      </c>
      <c r="H52" t="s">
        <v>94</v>
      </c>
      <c r="I52" t="s">
        <v>95</v>
      </c>
      <c r="J52" t="s">
        <v>106</v>
      </c>
      <c r="K52" t="s">
        <v>133</v>
      </c>
      <c r="L52" t="s">
        <v>141</v>
      </c>
      <c r="M52" t="s">
        <v>93</v>
      </c>
      <c r="N52" t="s">
        <v>93</v>
      </c>
      <c r="O52">
        <v>2017</v>
      </c>
      <c r="P52" t="s">
        <v>99</v>
      </c>
      <c r="Q52">
        <v>2017</v>
      </c>
      <c r="R52">
        <v>26</v>
      </c>
      <c r="S52">
        <v>43501163</v>
      </c>
      <c r="T52" t="s">
        <v>100</v>
      </c>
    </row>
    <row r="53" spans="6:20" x14ac:dyDescent="0.2">
      <c r="F53" t="s">
        <v>93</v>
      </c>
      <c r="G53" t="s">
        <v>93</v>
      </c>
      <c r="H53" t="s">
        <v>78</v>
      </c>
      <c r="I53" t="s">
        <v>95</v>
      </c>
      <c r="J53" t="s">
        <v>106</v>
      </c>
      <c r="K53" t="s">
        <v>133</v>
      </c>
      <c r="L53" t="s">
        <v>141</v>
      </c>
      <c r="M53" t="s">
        <v>93</v>
      </c>
      <c r="N53" t="s">
        <v>93</v>
      </c>
      <c r="O53">
        <v>2017</v>
      </c>
      <c r="P53" t="s">
        <v>99</v>
      </c>
      <c r="Q53">
        <v>2017</v>
      </c>
      <c r="R53">
        <v>26</v>
      </c>
      <c r="S53">
        <v>5478171205</v>
      </c>
      <c r="T53" t="s">
        <v>100</v>
      </c>
    </row>
    <row r="54" spans="6:20" x14ac:dyDescent="0.2">
      <c r="F54" t="s">
        <v>93</v>
      </c>
      <c r="G54" t="s">
        <v>93</v>
      </c>
      <c r="H54" t="s">
        <v>94</v>
      </c>
      <c r="I54" t="s">
        <v>95</v>
      </c>
      <c r="J54" t="s">
        <v>106</v>
      </c>
      <c r="K54" t="s">
        <v>107</v>
      </c>
      <c r="L54" t="s">
        <v>142</v>
      </c>
      <c r="M54" t="s">
        <v>93</v>
      </c>
      <c r="N54" t="s">
        <v>93</v>
      </c>
      <c r="O54">
        <v>2017</v>
      </c>
      <c r="P54" t="s">
        <v>99</v>
      </c>
      <c r="Q54">
        <v>2017</v>
      </c>
      <c r="R54">
        <v>27</v>
      </c>
      <c r="S54">
        <v>291</v>
      </c>
      <c r="T54" t="s">
        <v>100</v>
      </c>
    </row>
    <row r="55" spans="6:20" x14ac:dyDescent="0.2">
      <c r="F55" t="s">
        <v>93</v>
      </c>
      <c r="G55" t="s">
        <v>93</v>
      </c>
      <c r="H55" t="s">
        <v>78</v>
      </c>
      <c r="I55" t="s">
        <v>95</v>
      </c>
      <c r="J55" t="s">
        <v>106</v>
      </c>
      <c r="K55" t="s">
        <v>107</v>
      </c>
      <c r="L55" t="s">
        <v>142</v>
      </c>
      <c r="M55" t="s">
        <v>93</v>
      </c>
      <c r="N55" t="s">
        <v>93</v>
      </c>
      <c r="O55">
        <v>2017</v>
      </c>
      <c r="P55" t="s">
        <v>99</v>
      </c>
      <c r="Q55">
        <v>2017</v>
      </c>
      <c r="R55">
        <v>27</v>
      </c>
      <c r="S55">
        <v>131223</v>
      </c>
      <c r="T55" t="s">
        <v>100</v>
      </c>
    </row>
    <row r="56" spans="6:20" x14ac:dyDescent="0.2">
      <c r="F56" t="s">
        <v>93</v>
      </c>
      <c r="G56" t="s">
        <v>93</v>
      </c>
      <c r="H56" t="s">
        <v>94</v>
      </c>
      <c r="I56" t="s">
        <v>95</v>
      </c>
      <c r="J56" t="s">
        <v>106</v>
      </c>
      <c r="K56" t="s">
        <v>120</v>
      </c>
      <c r="L56" t="s">
        <v>142</v>
      </c>
      <c r="M56" t="s">
        <v>93</v>
      </c>
      <c r="N56" t="s">
        <v>93</v>
      </c>
      <c r="O56">
        <v>2017</v>
      </c>
      <c r="P56" t="s">
        <v>99</v>
      </c>
      <c r="Q56">
        <v>2017</v>
      </c>
      <c r="R56">
        <v>28</v>
      </c>
      <c r="S56">
        <v>604488</v>
      </c>
      <c r="T56" t="s">
        <v>100</v>
      </c>
    </row>
    <row r="57" spans="6:20" x14ac:dyDescent="0.2">
      <c r="F57" t="s">
        <v>93</v>
      </c>
      <c r="G57" t="s">
        <v>93</v>
      </c>
      <c r="H57" t="s">
        <v>78</v>
      </c>
      <c r="I57" t="s">
        <v>95</v>
      </c>
      <c r="J57" t="s">
        <v>106</v>
      </c>
      <c r="K57" t="s">
        <v>120</v>
      </c>
      <c r="L57" t="s">
        <v>142</v>
      </c>
      <c r="M57" t="s">
        <v>93</v>
      </c>
      <c r="N57" t="s">
        <v>93</v>
      </c>
      <c r="O57">
        <v>2017</v>
      </c>
      <c r="P57" t="s">
        <v>99</v>
      </c>
      <c r="Q57">
        <v>2017</v>
      </c>
      <c r="R57">
        <v>28</v>
      </c>
      <c r="S57">
        <v>77998546</v>
      </c>
      <c r="T57" t="s">
        <v>100</v>
      </c>
    </row>
    <row r="58" spans="6:20" x14ac:dyDescent="0.2">
      <c r="F58" t="s">
        <v>93</v>
      </c>
      <c r="G58" t="s">
        <v>93</v>
      </c>
      <c r="H58" t="s">
        <v>94</v>
      </c>
      <c r="I58" t="s">
        <v>95</v>
      </c>
      <c r="J58" t="s">
        <v>129</v>
      </c>
      <c r="K58" t="s">
        <v>120</v>
      </c>
      <c r="L58" t="s">
        <v>143</v>
      </c>
      <c r="M58" t="s">
        <v>93</v>
      </c>
      <c r="N58" t="s">
        <v>93</v>
      </c>
      <c r="O58">
        <v>2017</v>
      </c>
      <c r="P58" t="s">
        <v>99</v>
      </c>
      <c r="Q58">
        <v>2017</v>
      </c>
      <c r="R58">
        <v>29</v>
      </c>
      <c r="S58">
        <v>93598</v>
      </c>
      <c r="T58" t="s">
        <v>100</v>
      </c>
    </row>
    <row r="59" spans="6:20" x14ac:dyDescent="0.2">
      <c r="F59" t="s">
        <v>93</v>
      </c>
      <c r="G59" t="s">
        <v>93</v>
      </c>
      <c r="H59" t="s">
        <v>78</v>
      </c>
      <c r="I59" t="s">
        <v>95</v>
      </c>
      <c r="J59" t="s">
        <v>129</v>
      </c>
      <c r="K59" t="s">
        <v>120</v>
      </c>
      <c r="L59" t="s">
        <v>143</v>
      </c>
      <c r="M59" t="s">
        <v>93</v>
      </c>
      <c r="N59" t="s">
        <v>93</v>
      </c>
      <c r="O59">
        <v>2017</v>
      </c>
      <c r="P59" t="s">
        <v>99</v>
      </c>
      <c r="Q59">
        <v>2017</v>
      </c>
      <c r="R59">
        <v>29</v>
      </c>
      <c r="S59">
        <v>21227877</v>
      </c>
      <c r="T59" t="s">
        <v>100</v>
      </c>
    </row>
    <row r="60" spans="6:20" x14ac:dyDescent="0.2">
      <c r="F60" t="s">
        <v>93</v>
      </c>
      <c r="G60" t="s">
        <v>93</v>
      </c>
      <c r="H60" t="s">
        <v>94</v>
      </c>
      <c r="I60" t="s">
        <v>95</v>
      </c>
      <c r="J60" t="s">
        <v>106</v>
      </c>
      <c r="K60" t="s">
        <v>107</v>
      </c>
      <c r="L60" t="s">
        <v>144</v>
      </c>
      <c r="M60" t="s">
        <v>93</v>
      </c>
      <c r="N60" t="s">
        <v>93</v>
      </c>
      <c r="O60">
        <v>2017</v>
      </c>
      <c r="P60" t="s">
        <v>99</v>
      </c>
      <c r="Q60">
        <v>2017</v>
      </c>
      <c r="R60">
        <v>30</v>
      </c>
      <c r="S60">
        <v>4886</v>
      </c>
      <c r="T60" t="s">
        <v>100</v>
      </c>
    </row>
    <row r="61" spans="6:20" x14ac:dyDescent="0.2">
      <c r="F61" t="s">
        <v>93</v>
      </c>
      <c r="G61" t="s">
        <v>93</v>
      </c>
      <c r="H61" t="s">
        <v>78</v>
      </c>
      <c r="I61" t="s">
        <v>95</v>
      </c>
      <c r="J61" t="s">
        <v>106</v>
      </c>
      <c r="K61" t="s">
        <v>107</v>
      </c>
      <c r="L61" t="s">
        <v>144</v>
      </c>
      <c r="M61" t="s">
        <v>93</v>
      </c>
      <c r="N61" t="s">
        <v>93</v>
      </c>
      <c r="O61">
        <v>2017</v>
      </c>
      <c r="P61" t="s">
        <v>99</v>
      </c>
      <c r="Q61">
        <v>2017</v>
      </c>
      <c r="R61">
        <v>30</v>
      </c>
      <c r="S61">
        <v>890571</v>
      </c>
      <c r="T61" t="s">
        <v>100</v>
      </c>
    </row>
    <row r="62" spans="6:20" x14ac:dyDescent="0.2">
      <c r="F62" t="s">
        <v>93</v>
      </c>
      <c r="G62" t="s">
        <v>93</v>
      </c>
      <c r="H62" t="s">
        <v>94</v>
      </c>
      <c r="I62" t="s">
        <v>95</v>
      </c>
      <c r="J62" t="s">
        <v>96</v>
      </c>
      <c r="K62" t="s">
        <v>113</v>
      </c>
      <c r="L62" t="s">
        <v>145</v>
      </c>
      <c r="M62" t="s">
        <v>93</v>
      </c>
      <c r="N62" t="s">
        <v>93</v>
      </c>
      <c r="O62">
        <v>2017</v>
      </c>
      <c r="P62" t="s">
        <v>99</v>
      </c>
      <c r="Q62">
        <v>2017</v>
      </c>
      <c r="R62">
        <v>31</v>
      </c>
      <c r="S62">
        <v>3406053</v>
      </c>
      <c r="T62" t="s">
        <v>100</v>
      </c>
    </row>
    <row r="63" spans="6:20" x14ac:dyDescent="0.2">
      <c r="F63" t="s">
        <v>93</v>
      </c>
      <c r="G63" t="s">
        <v>93</v>
      </c>
      <c r="H63" t="s">
        <v>78</v>
      </c>
      <c r="I63" t="s">
        <v>95</v>
      </c>
      <c r="J63" t="s">
        <v>96</v>
      </c>
      <c r="K63" t="s">
        <v>113</v>
      </c>
      <c r="L63" t="s">
        <v>145</v>
      </c>
      <c r="M63" t="s">
        <v>93</v>
      </c>
      <c r="N63" t="s">
        <v>93</v>
      </c>
      <c r="O63">
        <v>2017</v>
      </c>
      <c r="P63" t="s">
        <v>99</v>
      </c>
      <c r="Q63">
        <v>2017</v>
      </c>
      <c r="R63">
        <v>31</v>
      </c>
      <c r="S63">
        <v>177090049</v>
      </c>
      <c r="T63" t="s">
        <v>100</v>
      </c>
    </row>
    <row r="64" spans="6:20" x14ac:dyDescent="0.2">
      <c r="F64" t="s">
        <v>93</v>
      </c>
      <c r="G64" t="s">
        <v>93</v>
      </c>
      <c r="H64" t="s">
        <v>94</v>
      </c>
      <c r="I64" t="s">
        <v>95</v>
      </c>
      <c r="J64" t="s">
        <v>96</v>
      </c>
      <c r="K64" t="s">
        <v>120</v>
      </c>
      <c r="L64" t="s">
        <v>146</v>
      </c>
      <c r="M64" t="s">
        <v>93</v>
      </c>
      <c r="N64" t="s">
        <v>93</v>
      </c>
      <c r="O64">
        <v>2017</v>
      </c>
      <c r="P64" t="s">
        <v>99</v>
      </c>
      <c r="Q64">
        <v>2017</v>
      </c>
      <c r="R64">
        <v>32</v>
      </c>
      <c r="S64">
        <v>2971111</v>
      </c>
      <c r="T64" t="s">
        <v>100</v>
      </c>
    </row>
    <row r="65" spans="6:20" x14ac:dyDescent="0.2">
      <c r="F65" t="s">
        <v>93</v>
      </c>
      <c r="G65" t="s">
        <v>93</v>
      </c>
      <c r="H65" t="s">
        <v>78</v>
      </c>
      <c r="I65" t="s">
        <v>95</v>
      </c>
      <c r="J65" t="s">
        <v>96</v>
      </c>
      <c r="K65" t="s">
        <v>120</v>
      </c>
      <c r="L65" t="s">
        <v>146</v>
      </c>
      <c r="M65" t="s">
        <v>93</v>
      </c>
      <c r="N65" t="s">
        <v>93</v>
      </c>
      <c r="O65">
        <v>2017</v>
      </c>
      <c r="P65" t="s">
        <v>99</v>
      </c>
      <c r="Q65">
        <v>2017</v>
      </c>
      <c r="R65">
        <v>32</v>
      </c>
      <c r="S65">
        <v>95570883</v>
      </c>
      <c r="T65" t="s">
        <v>100</v>
      </c>
    </row>
    <row r="66" spans="6:20" x14ac:dyDescent="0.2">
      <c r="F66" t="s">
        <v>93</v>
      </c>
      <c r="G66" t="s">
        <v>93</v>
      </c>
      <c r="H66" t="s">
        <v>94</v>
      </c>
      <c r="I66" t="s">
        <v>95</v>
      </c>
      <c r="J66" t="s">
        <v>106</v>
      </c>
      <c r="K66" t="s">
        <v>107</v>
      </c>
      <c r="L66" t="s">
        <v>147</v>
      </c>
      <c r="M66" t="s">
        <v>93</v>
      </c>
      <c r="N66" t="s">
        <v>93</v>
      </c>
      <c r="O66">
        <v>2017</v>
      </c>
      <c r="P66" t="s">
        <v>99</v>
      </c>
      <c r="Q66">
        <v>2017</v>
      </c>
      <c r="R66">
        <v>33</v>
      </c>
      <c r="S66">
        <v>154343</v>
      </c>
      <c r="T66" t="s">
        <v>100</v>
      </c>
    </row>
    <row r="67" spans="6:20" x14ac:dyDescent="0.2">
      <c r="F67" t="s">
        <v>93</v>
      </c>
      <c r="G67" t="s">
        <v>93</v>
      </c>
      <c r="H67" t="s">
        <v>78</v>
      </c>
      <c r="I67" t="s">
        <v>95</v>
      </c>
      <c r="J67" t="s">
        <v>106</v>
      </c>
      <c r="K67" t="s">
        <v>107</v>
      </c>
      <c r="L67" t="s">
        <v>147</v>
      </c>
      <c r="M67" t="s">
        <v>93</v>
      </c>
      <c r="N67" t="s">
        <v>93</v>
      </c>
      <c r="O67">
        <v>2017</v>
      </c>
      <c r="P67" t="s">
        <v>99</v>
      </c>
      <c r="Q67">
        <v>2017</v>
      </c>
      <c r="R67">
        <v>33</v>
      </c>
      <c r="S67">
        <v>40507170</v>
      </c>
      <c r="T67" t="s">
        <v>100</v>
      </c>
    </row>
    <row r="68" spans="6:20" x14ac:dyDescent="0.2">
      <c r="F68" t="s">
        <v>93</v>
      </c>
      <c r="G68" t="s">
        <v>93</v>
      </c>
      <c r="H68" t="s">
        <v>94</v>
      </c>
      <c r="I68" t="s">
        <v>95</v>
      </c>
      <c r="J68" t="s">
        <v>106</v>
      </c>
      <c r="K68" t="s">
        <v>133</v>
      </c>
      <c r="L68" t="s">
        <v>148</v>
      </c>
      <c r="M68" t="s">
        <v>93</v>
      </c>
      <c r="N68" t="s">
        <v>93</v>
      </c>
      <c r="O68">
        <v>2017</v>
      </c>
      <c r="P68" t="s">
        <v>99</v>
      </c>
      <c r="Q68">
        <v>2017</v>
      </c>
      <c r="R68">
        <v>34</v>
      </c>
      <c r="S68">
        <v>252</v>
      </c>
      <c r="T68" t="s">
        <v>100</v>
      </c>
    </row>
    <row r="69" spans="6:20" x14ac:dyDescent="0.2">
      <c r="F69" t="s">
        <v>93</v>
      </c>
      <c r="G69" t="s">
        <v>93</v>
      </c>
      <c r="H69" t="s">
        <v>78</v>
      </c>
      <c r="I69" t="s">
        <v>95</v>
      </c>
      <c r="J69" t="s">
        <v>106</v>
      </c>
      <c r="K69" t="s">
        <v>133</v>
      </c>
      <c r="L69" t="s">
        <v>148</v>
      </c>
      <c r="M69" t="s">
        <v>93</v>
      </c>
      <c r="N69" t="s">
        <v>93</v>
      </c>
      <c r="O69">
        <v>2017</v>
      </c>
      <c r="P69" t="s">
        <v>99</v>
      </c>
      <c r="Q69">
        <v>2017</v>
      </c>
      <c r="R69">
        <v>34</v>
      </c>
      <c r="S69">
        <v>81520</v>
      </c>
      <c r="T69" t="s">
        <v>100</v>
      </c>
    </row>
    <row r="70" spans="6:20" x14ac:dyDescent="0.2">
      <c r="F70" t="s">
        <v>93</v>
      </c>
      <c r="G70" t="s">
        <v>93</v>
      </c>
      <c r="H70" t="s">
        <v>94</v>
      </c>
      <c r="I70" t="s">
        <v>95</v>
      </c>
      <c r="J70" t="s">
        <v>96</v>
      </c>
      <c r="K70" t="s">
        <v>107</v>
      </c>
      <c r="L70" t="s">
        <v>149</v>
      </c>
      <c r="M70" t="s">
        <v>93</v>
      </c>
      <c r="N70" t="s">
        <v>93</v>
      </c>
      <c r="O70">
        <v>2017</v>
      </c>
      <c r="P70" t="s">
        <v>99</v>
      </c>
      <c r="Q70">
        <v>2017</v>
      </c>
      <c r="R70">
        <v>35</v>
      </c>
      <c r="S70">
        <v>2112548</v>
      </c>
      <c r="T70" t="s">
        <v>100</v>
      </c>
    </row>
    <row r="71" spans="6:20" x14ac:dyDescent="0.2">
      <c r="F71" t="s">
        <v>93</v>
      </c>
      <c r="G71" t="s">
        <v>93</v>
      </c>
      <c r="H71" t="s">
        <v>78</v>
      </c>
      <c r="I71" t="s">
        <v>95</v>
      </c>
      <c r="J71" t="s">
        <v>96</v>
      </c>
      <c r="K71" t="s">
        <v>107</v>
      </c>
      <c r="L71" t="s">
        <v>149</v>
      </c>
      <c r="M71" t="s">
        <v>93</v>
      </c>
      <c r="N71" t="s">
        <v>93</v>
      </c>
      <c r="O71">
        <v>2017</v>
      </c>
      <c r="P71" t="s">
        <v>99</v>
      </c>
      <c r="Q71">
        <v>2017</v>
      </c>
      <c r="R71">
        <v>35</v>
      </c>
      <c r="S71">
        <v>150467889</v>
      </c>
      <c r="T71" t="s">
        <v>100</v>
      </c>
    </row>
    <row r="72" spans="6:20" x14ac:dyDescent="0.2">
      <c r="F72" t="s">
        <v>93</v>
      </c>
      <c r="G72" t="s">
        <v>93</v>
      </c>
      <c r="H72" t="s">
        <v>94</v>
      </c>
      <c r="I72" t="s">
        <v>95</v>
      </c>
      <c r="J72" t="s">
        <v>106</v>
      </c>
      <c r="K72" t="s">
        <v>107</v>
      </c>
      <c r="L72" t="s">
        <v>150</v>
      </c>
      <c r="M72" t="s">
        <v>93</v>
      </c>
      <c r="N72" t="s">
        <v>93</v>
      </c>
      <c r="O72">
        <v>2017</v>
      </c>
      <c r="P72" t="s">
        <v>99</v>
      </c>
      <c r="Q72">
        <v>2017</v>
      </c>
      <c r="R72">
        <v>36</v>
      </c>
      <c r="S72">
        <v>819</v>
      </c>
      <c r="T72" t="s">
        <v>100</v>
      </c>
    </row>
    <row r="73" spans="6:20" x14ac:dyDescent="0.2">
      <c r="F73" t="s">
        <v>93</v>
      </c>
      <c r="G73" t="s">
        <v>93</v>
      </c>
      <c r="H73" t="s">
        <v>78</v>
      </c>
      <c r="I73" t="s">
        <v>95</v>
      </c>
      <c r="J73" t="s">
        <v>106</v>
      </c>
      <c r="K73" t="s">
        <v>107</v>
      </c>
      <c r="L73" t="s">
        <v>150</v>
      </c>
      <c r="M73" t="s">
        <v>93</v>
      </c>
      <c r="N73" t="s">
        <v>93</v>
      </c>
      <c r="O73">
        <v>2017</v>
      </c>
      <c r="P73" t="s">
        <v>99</v>
      </c>
      <c r="Q73">
        <v>2017</v>
      </c>
      <c r="R73">
        <v>36</v>
      </c>
      <c r="S73">
        <v>221300</v>
      </c>
      <c r="T73" t="s">
        <v>100</v>
      </c>
    </row>
    <row r="74" spans="6:20" x14ac:dyDescent="0.2">
      <c r="F74" t="s">
        <v>93</v>
      </c>
      <c r="G74" t="s">
        <v>93</v>
      </c>
      <c r="H74" t="s">
        <v>94</v>
      </c>
      <c r="I74" t="s">
        <v>95</v>
      </c>
      <c r="J74" t="s">
        <v>129</v>
      </c>
      <c r="K74" t="s">
        <v>120</v>
      </c>
      <c r="L74" t="s">
        <v>151</v>
      </c>
      <c r="M74" t="s">
        <v>93</v>
      </c>
      <c r="N74" t="s">
        <v>93</v>
      </c>
      <c r="O74">
        <v>2017</v>
      </c>
      <c r="P74" t="s">
        <v>99</v>
      </c>
      <c r="Q74">
        <v>2017</v>
      </c>
      <c r="R74">
        <v>37</v>
      </c>
      <c r="S74">
        <v>58689</v>
      </c>
      <c r="T74" t="s">
        <v>100</v>
      </c>
    </row>
    <row r="75" spans="6:20" x14ac:dyDescent="0.2">
      <c r="F75" t="s">
        <v>93</v>
      </c>
      <c r="G75" t="s">
        <v>93</v>
      </c>
      <c r="H75" t="s">
        <v>78</v>
      </c>
      <c r="I75" t="s">
        <v>95</v>
      </c>
      <c r="J75" t="s">
        <v>129</v>
      </c>
      <c r="K75" t="s">
        <v>120</v>
      </c>
      <c r="L75" t="s">
        <v>151</v>
      </c>
      <c r="M75" t="s">
        <v>93</v>
      </c>
      <c r="N75" t="s">
        <v>93</v>
      </c>
      <c r="O75">
        <v>2017</v>
      </c>
      <c r="P75" t="s">
        <v>99</v>
      </c>
      <c r="Q75">
        <v>2017</v>
      </c>
      <c r="R75">
        <v>37</v>
      </c>
      <c r="S75">
        <v>2509556</v>
      </c>
      <c r="T75" t="s">
        <v>100</v>
      </c>
    </row>
    <row r="76" spans="6:20" x14ac:dyDescent="0.2">
      <c r="F76" t="s">
        <v>93</v>
      </c>
      <c r="G76" t="s">
        <v>93</v>
      </c>
      <c r="H76" t="s">
        <v>94</v>
      </c>
      <c r="I76" t="s">
        <v>95</v>
      </c>
      <c r="J76" t="s">
        <v>106</v>
      </c>
      <c r="K76" t="s">
        <v>97</v>
      </c>
      <c r="L76" t="s">
        <v>152</v>
      </c>
      <c r="M76" t="s">
        <v>93</v>
      </c>
      <c r="N76" t="s">
        <v>93</v>
      </c>
      <c r="O76">
        <v>2017</v>
      </c>
      <c r="P76" t="s">
        <v>99</v>
      </c>
      <c r="Q76">
        <v>2017</v>
      </c>
      <c r="R76">
        <v>38</v>
      </c>
      <c r="S76">
        <v>590225</v>
      </c>
      <c r="T76" t="s">
        <v>100</v>
      </c>
    </row>
    <row r="77" spans="6:20" x14ac:dyDescent="0.2">
      <c r="F77" t="s">
        <v>93</v>
      </c>
      <c r="G77" t="s">
        <v>93</v>
      </c>
      <c r="H77" t="s">
        <v>78</v>
      </c>
      <c r="I77" t="s">
        <v>95</v>
      </c>
      <c r="J77" t="s">
        <v>106</v>
      </c>
      <c r="K77" t="s">
        <v>97</v>
      </c>
      <c r="L77" t="s">
        <v>152</v>
      </c>
      <c r="M77" t="s">
        <v>93</v>
      </c>
      <c r="N77" t="s">
        <v>93</v>
      </c>
      <c r="O77">
        <v>2017</v>
      </c>
      <c r="P77" t="s">
        <v>99</v>
      </c>
      <c r="Q77">
        <v>2017</v>
      </c>
      <c r="R77">
        <v>38</v>
      </c>
      <c r="S77">
        <v>130856078</v>
      </c>
      <c r="T77" t="s">
        <v>100</v>
      </c>
    </row>
    <row r="78" spans="6:20" x14ac:dyDescent="0.2">
      <c r="F78" t="s">
        <v>93</v>
      </c>
      <c r="G78" t="s">
        <v>93</v>
      </c>
      <c r="H78" t="s">
        <v>94</v>
      </c>
      <c r="I78" t="s">
        <v>95</v>
      </c>
      <c r="J78" t="s">
        <v>106</v>
      </c>
      <c r="K78" t="s">
        <v>107</v>
      </c>
      <c r="L78" t="s">
        <v>153</v>
      </c>
      <c r="M78" t="s">
        <v>93</v>
      </c>
      <c r="N78" t="s">
        <v>93</v>
      </c>
      <c r="O78">
        <v>2017</v>
      </c>
      <c r="P78" t="s">
        <v>99</v>
      </c>
      <c r="Q78">
        <v>2017</v>
      </c>
      <c r="R78">
        <v>39</v>
      </c>
      <c r="S78">
        <v>215186</v>
      </c>
      <c r="T78" t="s">
        <v>100</v>
      </c>
    </row>
    <row r="79" spans="6:20" x14ac:dyDescent="0.2">
      <c r="F79" t="s">
        <v>93</v>
      </c>
      <c r="G79" t="s">
        <v>93</v>
      </c>
      <c r="H79" t="s">
        <v>78</v>
      </c>
      <c r="I79" t="s">
        <v>95</v>
      </c>
      <c r="J79" t="s">
        <v>106</v>
      </c>
      <c r="K79" t="s">
        <v>107</v>
      </c>
      <c r="L79" t="s">
        <v>153</v>
      </c>
      <c r="M79" t="s">
        <v>93</v>
      </c>
      <c r="N79" t="s">
        <v>93</v>
      </c>
      <c r="O79">
        <v>2017</v>
      </c>
      <c r="P79" t="s">
        <v>99</v>
      </c>
      <c r="Q79">
        <v>2017</v>
      </c>
      <c r="R79">
        <v>39</v>
      </c>
      <c r="S79">
        <v>7294767</v>
      </c>
      <c r="T79" t="s">
        <v>100</v>
      </c>
    </row>
    <row r="80" spans="6:20" x14ac:dyDescent="0.2">
      <c r="F80" t="s">
        <v>93</v>
      </c>
      <c r="G80" t="s">
        <v>93</v>
      </c>
      <c r="H80" t="s">
        <v>94</v>
      </c>
      <c r="I80" t="s">
        <v>95</v>
      </c>
      <c r="J80" t="s">
        <v>106</v>
      </c>
      <c r="K80" t="s">
        <v>107</v>
      </c>
      <c r="L80" t="s">
        <v>154</v>
      </c>
      <c r="M80" t="s">
        <v>93</v>
      </c>
      <c r="N80" t="s">
        <v>93</v>
      </c>
      <c r="O80">
        <v>2017</v>
      </c>
      <c r="P80" t="s">
        <v>99</v>
      </c>
      <c r="Q80">
        <v>2017</v>
      </c>
      <c r="R80">
        <v>40</v>
      </c>
      <c r="S80">
        <v>1622</v>
      </c>
      <c r="T80" t="s">
        <v>100</v>
      </c>
    </row>
    <row r="81" spans="6:20" x14ac:dyDescent="0.2">
      <c r="F81" t="s">
        <v>93</v>
      </c>
      <c r="G81" t="s">
        <v>93</v>
      </c>
      <c r="H81" t="s">
        <v>78</v>
      </c>
      <c r="I81" t="s">
        <v>95</v>
      </c>
      <c r="J81" t="s">
        <v>106</v>
      </c>
      <c r="K81" t="s">
        <v>107</v>
      </c>
      <c r="L81" t="s">
        <v>154</v>
      </c>
      <c r="M81" t="s">
        <v>93</v>
      </c>
      <c r="N81" t="s">
        <v>93</v>
      </c>
      <c r="O81">
        <v>2017</v>
      </c>
      <c r="P81" t="s">
        <v>99</v>
      </c>
      <c r="Q81">
        <v>2017</v>
      </c>
      <c r="R81">
        <v>40</v>
      </c>
      <c r="S81">
        <v>581933</v>
      </c>
      <c r="T81" t="s">
        <v>100</v>
      </c>
    </row>
    <row r="82" spans="6:20" x14ac:dyDescent="0.2">
      <c r="F82" t="s">
        <v>93</v>
      </c>
      <c r="G82" t="s">
        <v>93</v>
      </c>
      <c r="H82" t="s">
        <v>94</v>
      </c>
      <c r="I82" t="s">
        <v>95</v>
      </c>
      <c r="J82" t="s">
        <v>106</v>
      </c>
      <c r="K82" t="s">
        <v>120</v>
      </c>
      <c r="L82" t="s">
        <v>154</v>
      </c>
      <c r="M82" t="s">
        <v>93</v>
      </c>
      <c r="N82" t="s">
        <v>93</v>
      </c>
      <c r="O82">
        <v>2017</v>
      </c>
      <c r="P82" t="s">
        <v>99</v>
      </c>
      <c r="Q82">
        <v>2017</v>
      </c>
      <c r="R82">
        <v>41</v>
      </c>
      <c r="S82">
        <v>508412</v>
      </c>
      <c r="T82" t="s">
        <v>100</v>
      </c>
    </row>
    <row r="83" spans="6:20" x14ac:dyDescent="0.2">
      <c r="F83" t="s">
        <v>93</v>
      </c>
      <c r="G83" t="s">
        <v>93</v>
      </c>
      <c r="H83" t="s">
        <v>78</v>
      </c>
      <c r="I83" t="s">
        <v>95</v>
      </c>
      <c r="J83" t="s">
        <v>106</v>
      </c>
      <c r="K83" t="s">
        <v>120</v>
      </c>
      <c r="L83" t="s">
        <v>154</v>
      </c>
      <c r="M83" t="s">
        <v>93</v>
      </c>
      <c r="N83" t="s">
        <v>93</v>
      </c>
      <c r="O83">
        <v>2017</v>
      </c>
      <c r="P83" t="s">
        <v>99</v>
      </c>
      <c r="Q83">
        <v>2017</v>
      </c>
      <c r="R83">
        <v>41</v>
      </c>
      <c r="S83">
        <v>55861211</v>
      </c>
      <c r="T83" t="s">
        <v>100</v>
      </c>
    </row>
    <row r="84" spans="6:20" x14ac:dyDescent="0.2">
      <c r="F84" t="s">
        <v>93</v>
      </c>
      <c r="G84" t="s">
        <v>93</v>
      </c>
      <c r="H84" t="s">
        <v>94</v>
      </c>
      <c r="I84" t="s">
        <v>95</v>
      </c>
      <c r="J84" t="s">
        <v>96</v>
      </c>
      <c r="K84" t="s">
        <v>97</v>
      </c>
      <c r="L84" t="s">
        <v>155</v>
      </c>
      <c r="M84" t="s">
        <v>93</v>
      </c>
      <c r="N84" t="s">
        <v>93</v>
      </c>
      <c r="O84">
        <v>2017</v>
      </c>
      <c r="P84" t="s">
        <v>99</v>
      </c>
      <c r="Q84">
        <v>2017</v>
      </c>
      <c r="R84">
        <v>42</v>
      </c>
      <c r="S84">
        <v>8803174</v>
      </c>
      <c r="T84" t="s">
        <v>100</v>
      </c>
    </row>
    <row r="85" spans="6:20" x14ac:dyDescent="0.2">
      <c r="F85" t="s">
        <v>93</v>
      </c>
      <c r="G85" t="s">
        <v>93</v>
      </c>
      <c r="H85" t="s">
        <v>78</v>
      </c>
      <c r="I85" t="s">
        <v>95</v>
      </c>
      <c r="J85" t="s">
        <v>96</v>
      </c>
      <c r="K85" t="s">
        <v>97</v>
      </c>
      <c r="L85" t="s">
        <v>155</v>
      </c>
      <c r="M85" t="s">
        <v>93</v>
      </c>
      <c r="N85" t="s">
        <v>93</v>
      </c>
      <c r="O85">
        <v>2017</v>
      </c>
      <c r="P85" t="s">
        <v>99</v>
      </c>
      <c r="Q85">
        <v>2017</v>
      </c>
      <c r="R85">
        <v>42</v>
      </c>
      <c r="S85">
        <v>636159400</v>
      </c>
      <c r="T85" t="s">
        <v>100</v>
      </c>
    </row>
    <row r="86" spans="6:20" x14ac:dyDescent="0.2">
      <c r="F86" t="s">
        <v>93</v>
      </c>
      <c r="G86" t="s">
        <v>93</v>
      </c>
      <c r="H86" t="s">
        <v>94</v>
      </c>
      <c r="I86" t="s">
        <v>95</v>
      </c>
      <c r="J86" t="s">
        <v>96</v>
      </c>
      <c r="K86" t="s">
        <v>120</v>
      </c>
      <c r="L86" t="s">
        <v>156</v>
      </c>
      <c r="M86" t="s">
        <v>93</v>
      </c>
      <c r="N86" t="s">
        <v>93</v>
      </c>
      <c r="O86">
        <v>2017</v>
      </c>
      <c r="P86" t="s">
        <v>99</v>
      </c>
      <c r="Q86">
        <v>2017</v>
      </c>
      <c r="R86">
        <v>43</v>
      </c>
      <c r="S86">
        <v>371690</v>
      </c>
      <c r="T86" t="s">
        <v>100</v>
      </c>
    </row>
    <row r="87" spans="6:20" x14ac:dyDescent="0.2">
      <c r="F87" t="s">
        <v>93</v>
      </c>
      <c r="G87" t="s">
        <v>93</v>
      </c>
      <c r="H87" t="s">
        <v>78</v>
      </c>
      <c r="I87" t="s">
        <v>95</v>
      </c>
      <c r="J87" t="s">
        <v>96</v>
      </c>
      <c r="K87" t="s">
        <v>120</v>
      </c>
      <c r="L87" t="s">
        <v>156</v>
      </c>
      <c r="M87" t="s">
        <v>93</v>
      </c>
      <c r="N87" t="s">
        <v>93</v>
      </c>
      <c r="O87">
        <v>2017</v>
      </c>
      <c r="P87" t="s">
        <v>99</v>
      </c>
      <c r="Q87">
        <v>2017</v>
      </c>
      <c r="R87">
        <v>43</v>
      </c>
      <c r="S87">
        <v>21153083</v>
      </c>
      <c r="T87" t="s">
        <v>100</v>
      </c>
    </row>
    <row r="88" spans="6:20" x14ac:dyDescent="0.2">
      <c r="F88" t="s">
        <v>93</v>
      </c>
      <c r="G88" t="s">
        <v>93</v>
      </c>
      <c r="H88" t="s">
        <v>94</v>
      </c>
      <c r="I88" t="s">
        <v>95</v>
      </c>
      <c r="J88" t="s">
        <v>106</v>
      </c>
      <c r="K88" t="s">
        <v>120</v>
      </c>
      <c r="L88" t="s">
        <v>157</v>
      </c>
      <c r="M88" t="s">
        <v>93</v>
      </c>
      <c r="N88" t="s">
        <v>93</v>
      </c>
      <c r="O88">
        <v>2017</v>
      </c>
      <c r="P88" t="s">
        <v>99</v>
      </c>
      <c r="Q88">
        <v>2017</v>
      </c>
      <c r="R88">
        <v>44</v>
      </c>
      <c r="S88">
        <v>82196</v>
      </c>
      <c r="T88" t="s">
        <v>100</v>
      </c>
    </row>
    <row r="89" spans="6:20" x14ac:dyDescent="0.2">
      <c r="F89" t="s">
        <v>93</v>
      </c>
      <c r="G89" t="s">
        <v>93</v>
      </c>
      <c r="H89" t="s">
        <v>78</v>
      </c>
      <c r="I89" t="s">
        <v>95</v>
      </c>
      <c r="J89" t="s">
        <v>106</v>
      </c>
      <c r="K89" t="s">
        <v>120</v>
      </c>
      <c r="L89" t="s">
        <v>157</v>
      </c>
      <c r="M89" t="s">
        <v>93</v>
      </c>
      <c r="N89" t="s">
        <v>93</v>
      </c>
      <c r="O89">
        <v>2017</v>
      </c>
      <c r="P89" t="s">
        <v>99</v>
      </c>
      <c r="Q89">
        <v>2017</v>
      </c>
      <c r="R89">
        <v>44</v>
      </c>
      <c r="S89">
        <v>26679058</v>
      </c>
      <c r="T89" t="s">
        <v>100</v>
      </c>
    </row>
    <row r="90" spans="6:20" x14ac:dyDescent="0.2">
      <c r="F90" t="s">
        <v>93</v>
      </c>
      <c r="G90" t="s">
        <v>93</v>
      </c>
      <c r="H90" t="s">
        <v>94</v>
      </c>
      <c r="I90" t="s">
        <v>95</v>
      </c>
      <c r="J90" t="s">
        <v>106</v>
      </c>
      <c r="K90" t="s">
        <v>133</v>
      </c>
      <c r="L90" t="s">
        <v>158</v>
      </c>
      <c r="M90" t="s">
        <v>93</v>
      </c>
      <c r="N90" t="s">
        <v>93</v>
      </c>
      <c r="O90">
        <v>2017</v>
      </c>
      <c r="P90" t="s">
        <v>99</v>
      </c>
      <c r="Q90">
        <v>2017</v>
      </c>
      <c r="R90">
        <v>45</v>
      </c>
      <c r="S90">
        <v>80564</v>
      </c>
      <c r="T90" t="s">
        <v>100</v>
      </c>
    </row>
    <row r="91" spans="6:20" x14ac:dyDescent="0.2">
      <c r="F91" t="s">
        <v>93</v>
      </c>
      <c r="G91" t="s">
        <v>93</v>
      </c>
      <c r="H91" t="s">
        <v>78</v>
      </c>
      <c r="I91" t="s">
        <v>95</v>
      </c>
      <c r="J91" t="s">
        <v>106</v>
      </c>
      <c r="K91" t="s">
        <v>133</v>
      </c>
      <c r="L91" t="s">
        <v>158</v>
      </c>
      <c r="M91" t="s">
        <v>93</v>
      </c>
      <c r="N91" t="s">
        <v>93</v>
      </c>
      <c r="O91">
        <v>2017</v>
      </c>
      <c r="P91" t="s">
        <v>99</v>
      </c>
      <c r="Q91">
        <v>2017</v>
      </c>
      <c r="R91">
        <v>45</v>
      </c>
      <c r="S91">
        <v>41866046</v>
      </c>
      <c r="T91" t="s">
        <v>100</v>
      </c>
    </row>
    <row r="92" spans="6:20" x14ac:dyDescent="0.2">
      <c r="F92" t="s">
        <v>93</v>
      </c>
      <c r="G92" t="s">
        <v>93</v>
      </c>
      <c r="H92" t="s">
        <v>94</v>
      </c>
      <c r="I92" t="s">
        <v>95</v>
      </c>
      <c r="J92" t="s">
        <v>106</v>
      </c>
      <c r="K92" t="s">
        <v>107</v>
      </c>
      <c r="L92" t="s">
        <v>159</v>
      </c>
      <c r="M92" t="s">
        <v>93</v>
      </c>
      <c r="N92" t="s">
        <v>93</v>
      </c>
      <c r="O92">
        <v>2017</v>
      </c>
      <c r="P92" t="s">
        <v>99</v>
      </c>
      <c r="Q92">
        <v>2017</v>
      </c>
      <c r="R92">
        <v>46</v>
      </c>
      <c r="S92">
        <v>1385</v>
      </c>
      <c r="T92" t="s">
        <v>100</v>
      </c>
    </row>
    <row r="93" spans="6:20" x14ac:dyDescent="0.2">
      <c r="F93" t="s">
        <v>93</v>
      </c>
      <c r="G93" t="s">
        <v>93</v>
      </c>
      <c r="H93" t="s">
        <v>78</v>
      </c>
      <c r="I93" t="s">
        <v>95</v>
      </c>
      <c r="J93" t="s">
        <v>106</v>
      </c>
      <c r="K93" t="s">
        <v>107</v>
      </c>
      <c r="L93" t="s">
        <v>159</v>
      </c>
      <c r="M93" t="s">
        <v>93</v>
      </c>
      <c r="N93" t="s">
        <v>93</v>
      </c>
      <c r="O93">
        <v>2017</v>
      </c>
      <c r="P93" t="s">
        <v>99</v>
      </c>
      <c r="Q93">
        <v>2017</v>
      </c>
      <c r="R93">
        <v>46</v>
      </c>
      <c r="S93">
        <v>124499</v>
      </c>
      <c r="T93" t="s">
        <v>100</v>
      </c>
    </row>
    <row r="94" spans="6:20" x14ac:dyDescent="0.2">
      <c r="F94" t="s">
        <v>93</v>
      </c>
      <c r="G94" t="s">
        <v>93</v>
      </c>
      <c r="H94" t="s">
        <v>94</v>
      </c>
      <c r="I94" t="s">
        <v>95</v>
      </c>
      <c r="J94" t="s">
        <v>106</v>
      </c>
      <c r="K94" t="s">
        <v>120</v>
      </c>
      <c r="L94" t="s">
        <v>160</v>
      </c>
      <c r="M94" t="s">
        <v>93</v>
      </c>
      <c r="N94" t="s">
        <v>93</v>
      </c>
      <c r="O94">
        <v>2017</v>
      </c>
      <c r="P94" t="s">
        <v>99</v>
      </c>
      <c r="Q94">
        <v>2017</v>
      </c>
      <c r="R94">
        <v>47</v>
      </c>
      <c r="S94">
        <v>12500</v>
      </c>
      <c r="T94" t="s">
        <v>100</v>
      </c>
    </row>
    <row r="95" spans="6:20" x14ac:dyDescent="0.2">
      <c r="F95" t="s">
        <v>93</v>
      </c>
      <c r="G95" t="s">
        <v>93</v>
      </c>
      <c r="H95" t="s">
        <v>78</v>
      </c>
      <c r="I95" t="s">
        <v>95</v>
      </c>
      <c r="J95" t="s">
        <v>106</v>
      </c>
      <c r="K95" t="s">
        <v>120</v>
      </c>
      <c r="L95" t="s">
        <v>160</v>
      </c>
      <c r="M95" t="s">
        <v>93</v>
      </c>
      <c r="N95" t="s">
        <v>93</v>
      </c>
      <c r="O95">
        <v>2017</v>
      </c>
      <c r="P95" t="s">
        <v>99</v>
      </c>
      <c r="Q95">
        <v>2017</v>
      </c>
      <c r="R95">
        <v>47</v>
      </c>
      <c r="S95">
        <v>2153708</v>
      </c>
      <c r="T95" t="s">
        <v>100</v>
      </c>
    </row>
    <row r="96" spans="6:20" x14ac:dyDescent="0.2">
      <c r="F96" t="s">
        <v>93</v>
      </c>
      <c r="G96" t="s">
        <v>93</v>
      </c>
      <c r="H96" t="s">
        <v>94</v>
      </c>
      <c r="I96" t="s">
        <v>111</v>
      </c>
      <c r="J96" t="s">
        <v>161</v>
      </c>
      <c r="L96" t="s">
        <v>162</v>
      </c>
      <c r="M96" t="s">
        <v>93</v>
      </c>
      <c r="N96" t="s">
        <v>93</v>
      </c>
      <c r="O96">
        <v>2017</v>
      </c>
      <c r="P96" t="s">
        <v>99</v>
      </c>
      <c r="Q96">
        <v>2017</v>
      </c>
      <c r="R96">
        <v>48</v>
      </c>
      <c r="S96">
        <v>0</v>
      </c>
      <c r="T96" t="s">
        <v>100</v>
      </c>
    </row>
    <row r="97" spans="6:20" x14ac:dyDescent="0.2">
      <c r="F97" t="s">
        <v>93</v>
      </c>
      <c r="G97" t="s">
        <v>93</v>
      </c>
      <c r="H97" t="s">
        <v>78</v>
      </c>
      <c r="I97" t="s">
        <v>111</v>
      </c>
      <c r="J97" t="s">
        <v>161</v>
      </c>
      <c r="L97" t="s">
        <v>162</v>
      </c>
      <c r="M97" t="s">
        <v>93</v>
      </c>
      <c r="N97" t="s">
        <v>93</v>
      </c>
      <c r="O97">
        <v>2017</v>
      </c>
      <c r="P97" t="s">
        <v>99</v>
      </c>
      <c r="Q97">
        <v>2017</v>
      </c>
      <c r="R97">
        <v>48</v>
      </c>
      <c r="S97">
        <v>10260290</v>
      </c>
      <c r="T97" t="s">
        <v>100</v>
      </c>
    </row>
    <row r="98" spans="6:20" x14ac:dyDescent="0.2">
      <c r="F98" t="s">
        <v>93</v>
      </c>
      <c r="G98" t="s">
        <v>93</v>
      </c>
      <c r="H98" t="s">
        <v>94</v>
      </c>
      <c r="I98" t="s">
        <v>111</v>
      </c>
      <c r="J98" t="s">
        <v>161</v>
      </c>
      <c r="L98" t="s">
        <v>163</v>
      </c>
      <c r="M98" t="s">
        <v>93</v>
      </c>
      <c r="N98" t="s">
        <v>93</v>
      </c>
      <c r="O98">
        <v>2017</v>
      </c>
      <c r="P98" t="s">
        <v>99</v>
      </c>
      <c r="Q98">
        <v>2017</v>
      </c>
      <c r="R98">
        <v>49</v>
      </c>
      <c r="S98">
        <v>0</v>
      </c>
      <c r="T98" t="s">
        <v>100</v>
      </c>
    </row>
    <row r="99" spans="6:20" x14ac:dyDescent="0.2">
      <c r="F99" t="s">
        <v>93</v>
      </c>
      <c r="G99" t="s">
        <v>93</v>
      </c>
      <c r="H99" t="s">
        <v>78</v>
      </c>
      <c r="I99" t="s">
        <v>111</v>
      </c>
      <c r="J99" t="s">
        <v>161</v>
      </c>
      <c r="L99" t="s">
        <v>163</v>
      </c>
      <c r="M99" t="s">
        <v>93</v>
      </c>
      <c r="N99" t="s">
        <v>93</v>
      </c>
      <c r="O99">
        <v>2017</v>
      </c>
      <c r="P99" t="s">
        <v>99</v>
      </c>
      <c r="Q99">
        <v>2017</v>
      </c>
      <c r="R99">
        <v>49</v>
      </c>
      <c r="S99">
        <v>33348140</v>
      </c>
      <c r="T99" t="s">
        <v>100</v>
      </c>
    </row>
    <row r="100" spans="6:20" x14ac:dyDescent="0.2">
      <c r="F100" t="s">
        <v>93</v>
      </c>
      <c r="G100" t="s">
        <v>93</v>
      </c>
      <c r="H100" t="s">
        <v>94</v>
      </c>
      <c r="I100" t="s">
        <v>112</v>
      </c>
      <c r="J100" t="s">
        <v>106</v>
      </c>
      <c r="K100" t="s">
        <v>97</v>
      </c>
      <c r="L100" t="s">
        <v>98</v>
      </c>
      <c r="M100" t="s">
        <v>93</v>
      </c>
      <c r="N100" t="s">
        <v>93</v>
      </c>
      <c r="O100">
        <v>2017</v>
      </c>
      <c r="P100" t="s">
        <v>99</v>
      </c>
      <c r="Q100">
        <v>2017</v>
      </c>
      <c r="R100">
        <v>50</v>
      </c>
      <c r="S100">
        <v>0</v>
      </c>
      <c r="T100" t="s">
        <v>100</v>
      </c>
    </row>
    <row r="101" spans="6:20" x14ac:dyDescent="0.2">
      <c r="F101" t="s">
        <v>93</v>
      </c>
      <c r="G101" t="s">
        <v>93</v>
      </c>
      <c r="H101" t="s">
        <v>78</v>
      </c>
      <c r="I101" t="s">
        <v>112</v>
      </c>
      <c r="J101" t="s">
        <v>106</v>
      </c>
      <c r="K101" t="s">
        <v>97</v>
      </c>
      <c r="L101" t="s">
        <v>98</v>
      </c>
      <c r="M101" t="s">
        <v>93</v>
      </c>
      <c r="N101" t="s">
        <v>93</v>
      </c>
      <c r="O101">
        <v>2017</v>
      </c>
      <c r="P101" t="s">
        <v>99</v>
      </c>
      <c r="Q101">
        <v>2017</v>
      </c>
      <c r="R101">
        <v>50</v>
      </c>
      <c r="S101">
        <v>250459</v>
      </c>
      <c r="T101" t="s">
        <v>100</v>
      </c>
    </row>
    <row r="102" spans="6:20" x14ac:dyDescent="0.2">
      <c r="F102" t="s">
        <v>93</v>
      </c>
      <c r="G102" t="s">
        <v>93</v>
      </c>
      <c r="H102" t="s">
        <v>94</v>
      </c>
      <c r="I102" t="s">
        <v>112</v>
      </c>
      <c r="J102" t="s">
        <v>106</v>
      </c>
      <c r="K102" t="s">
        <v>107</v>
      </c>
      <c r="L102" t="s">
        <v>108</v>
      </c>
      <c r="M102" t="s">
        <v>93</v>
      </c>
      <c r="N102" t="s">
        <v>93</v>
      </c>
      <c r="O102">
        <v>2017</v>
      </c>
      <c r="P102" t="s">
        <v>99</v>
      </c>
      <c r="Q102">
        <v>2017</v>
      </c>
      <c r="R102">
        <v>51</v>
      </c>
      <c r="S102">
        <v>0</v>
      </c>
      <c r="T102" t="s">
        <v>100</v>
      </c>
    </row>
    <row r="103" spans="6:20" x14ac:dyDescent="0.2">
      <c r="F103" t="s">
        <v>93</v>
      </c>
      <c r="G103" t="s">
        <v>93</v>
      </c>
      <c r="H103" t="s">
        <v>78</v>
      </c>
      <c r="I103" t="s">
        <v>112</v>
      </c>
      <c r="J103" t="s">
        <v>106</v>
      </c>
      <c r="K103" t="s">
        <v>107</v>
      </c>
      <c r="L103" t="s">
        <v>108</v>
      </c>
      <c r="M103" t="s">
        <v>93</v>
      </c>
      <c r="N103" t="s">
        <v>93</v>
      </c>
      <c r="O103">
        <v>2017</v>
      </c>
      <c r="P103" t="s">
        <v>99</v>
      </c>
      <c r="Q103">
        <v>2017</v>
      </c>
      <c r="R103">
        <v>51</v>
      </c>
      <c r="S103">
        <v>29333</v>
      </c>
      <c r="T103" t="s">
        <v>100</v>
      </c>
    </row>
    <row r="104" spans="6:20" x14ac:dyDescent="0.2">
      <c r="F104" t="s">
        <v>93</v>
      </c>
      <c r="G104" t="s">
        <v>93</v>
      </c>
      <c r="H104" t="s">
        <v>94</v>
      </c>
      <c r="I104" t="s">
        <v>112</v>
      </c>
      <c r="J104" t="s">
        <v>106</v>
      </c>
      <c r="K104" t="s">
        <v>107</v>
      </c>
      <c r="L104" t="s">
        <v>110</v>
      </c>
      <c r="M104" t="s">
        <v>93</v>
      </c>
      <c r="N104" t="s">
        <v>93</v>
      </c>
      <c r="O104">
        <v>2017</v>
      </c>
      <c r="P104" t="s">
        <v>99</v>
      </c>
      <c r="Q104">
        <v>2017</v>
      </c>
      <c r="R104">
        <v>52</v>
      </c>
      <c r="S104">
        <v>0</v>
      </c>
      <c r="T104" t="s">
        <v>100</v>
      </c>
    </row>
    <row r="105" spans="6:20" x14ac:dyDescent="0.2">
      <c r="F105" t="s">
        <v>93</v>
      </c>
      <c r="G105" t="s">
        <v>93</v>
      </c>
      <c r="H105" t="s">
        <v>78</v>
      </c>
      <c r="I105" t="s">
        <v>112</v>
      </c>
      <c r="J105" t="s">
        <v>106</v>
      </c>
      <c r="K105" t="s">
        <v>107</v>
      </c>
      <c r="L105" t="s">
        <v>110</v>
      </c>
      <c r="M105" t="s">
        <v>93</v>
      </c>
      <c r="N105" t="s">
        <v>93</v>
      </c>
      <c r="O105">
        <v>2017</v>
      </c>
      <c r="P105" t="s">
        <v>99</v>
      </c>
      <c r="Q105">
        <v>2017</v>
      </c>
      <c r="R105">
        <v>52</v>
      </c>
      <c r="S105">
        <v>41203785</v>
      </c>
      <c r="T105" t="s">
        <v>100</v>
      </c>
    </row>
    <row r="106" spans="6:20" x14ac:dyDescent="0.2">
      <c r="F106" t="s">
        <v>93</v>
      </c>
      <c r="G106" t="s">
        <v>93</v>
      </c>
      <c r="H106" t="s">
        <v>94</v>
      </c>
      <c r="I106" t="s">
        <v>112</v>
      </c>
      <c r="J106" t="s">
        <v>96</v>
      </c>
      <c r="K106" t="s">
        <v>113</v>
      </c>
      <c r="L106" t="s">
        <v>114</v>
      </c>
      <c r="M106" t="s">
        <v>93</v>
      </c>
      <c r="N106" t="s">
        <v>93</v>
      </c>
      <c r="O106">
        <v>2017</v>
      </c>
      <c r="P106" t="s">
        <v>99</v>
      </c>
      <c r="Q106">
        <v>2017</v>
      </c>
      <c r="R106">
        <v>53</v>
      </c>
      <c r="S106">
        <v>0</v>
      </c>
      <c r="T106" t="s">
        <v>100</v>
      </c>
    </row>
    <row r="107" spans="6:20" x14ac:dyDescent="0.2">
      <c r="F107" t="s">
        <v>93</v>
      </c>
      <c r="G107" t="s">
        <v>93</v>
      </c>
      <c r="H107" t="s">
        <v>78</v>
      </c>
      <c r="I107" t="s">
        <v>112</v>
      </c>
      <c r="J107" t="s">
        <v>96</v>
      </c>
      <c r="K107" t="s">
        <v>113</v>
      </c>
      <c r="L107" t="s">
        <v>114</v>
      </c>
      <c r="M107" t="s">
        <v>93</v>
      </c>
      <c r="N107" t="s">
        <v>93</v>
      </c>
      <c r="O107">
        <v>2017</v>
      </c>
      <c r="P107" t="s">
        <v>99</v>
      </c>
      <c r="Q107">
        <v>2017</v>
      </c>
      <c r="R107">
        <v>53</v>
      </c>
      <c r="S107">
        <v>153170414</v>
      </c>
      <c r="T107" t="s">
        <v>100</v>
      </c>
    </row>
    <row r="108" spans="6:20" x14ac:dyDescent="0.2">
      <c r="F108" t="s">
        <v>93</v>
      </c>
      <c r="G108" t="s">
        <v>93</v>
      </c>
      <c r="H108" t="s">
        <v>94</v>
      </c>
      <c r="I108" t="s">
        <v>112</v>
      </c>
      <c r="J108" t="s">
        <v>106</v>
      </c>
      <c r="K108" t="s">
        <v>113</v>
      </c>
      <c r="L108" t="s">
        <v>114</v>
      </c>
      <c r="M108" t="s">
        <v>93</v>
      </c>
      <c r="N108" t="s">
        <v>93</v>
      </c>
      <c r="O108">
        <v>2017</v>
      </c>
      <c r="P108" t="s">
        <v>99</v>
      </c>
      <c r="Q108">
        <v>2017</v>
      </c>
      <c r="R108">
        <v>54</v>
      </c>
      <c r="S108">
        <v>0</v>
      </c>
      <c r="T108" t="s">
        <v>100</v>
      </c>
    </row>
    <row r="109" spans="6:20" x14ac:dyDescent="0.2">
      <c r="F109" t="s">
        <v>93</v>
      </c>
      <c r="G109" t="s">
        <v>93</v>
      </c>
      <c r="H109" t="s">
        <v>78</v>
      </c>
      <c r="I109" t="s">
        <v>112</v>
      </c>
      <c r="J109" t="s">
        <v>106</v>
      </c>
      <c r="K109" t="s">
        <v>113</v>
      </c>
      <c r="L109" t="s">
        <v>114</v>
      </c>
      <c r="M109" t="s">
        <v>93</v>
      </c>
      <c r="N109" t="s">
        <v>93</v>
      </c>
      <c r="O109">
        <v>2017</v>
      </c>
      <c r="P109" t="s">
        <v>99</v>
      </c>
      <c r="Q109">
        <v>2017</v>
      </c>
      <c r="R109">
        <v>54</v>
      </c>
      <c r="S109">
        <v>199231</v>
      </c>
      <c r="T109" t="s">
        <v>100</v>
      </c>
    </row>
    <row r="110" spans="6:20" x14ac:dyDescent="0.2">
      <c r="F110" t="s">
        <v>93</v>
      </c>
      <c r="G110" t="s">
        <v>93</v>
      </c>
      <c r="H110" t="s">
        <v>94</v>
      </c>
      <c r="I110" t="s">
        <v>112</v>
      </c>
      <c r="J110" t="s">
        <v>106</v>
      </c>
      <c r="K110" t="s">
        <v>107</v>
      </c>
      <c r="L110" t="s">
        <v>117</v>
      </c>
      <c r="M110" t="s">
        <v>93</v>
      </c>
      <c r="N110" t="s">
        <v>93</v>
      </c>
      <c r="O110">
        <v>2017</v>
      </c>
      <c r="P110" t="s">
        <v>99</v>
      </c>
      <c r="Q110">
        <v>2017</v>
      </c>
      <c r="R110">
        <v>55</v>
      </c>
      <c r="S110">
        <v>0</v>
      </c>
      <c r="T110" t="s">
        <v>100</v>
      </c>
    </row>
    <row r="111" spans="6:20" x14ac:dyDescent="0.2">
      <c r="F111" t="s">
        <v>93</v>
      </c>
      <c r="G111" t="s">
        <v>93</v>
      </c>
      <c r="H111" t="s">
        <v>78</v>
      </c>
      <c r="I111" t="s">
        <v>112</v>
      </c>
      <c r="J111" t="s">
        <v>106</v>
      </c>
      <c r="K111" t="s">
        <v>107</v>
      </c>
      <c r="L111" t="s">
        <v>117</v>
      </c>
      <c r="M111" t="s">
        <v>93</v>
      </c>
      <c r="N111" t="s">
        <v>93</v>
      </c>
      <c r="O111">
        <v>2017</v>
      </c>
      <c r="P111" t="s">
        <v>99</v>
      </c>
      <c r="Q111">
        <v>2017</v>
      </c>
      <c r="R111">
        <v>55</v>
      </c>
      <c r="S111">
        <v>7359604</v>
      </c>
      <c r="T111" t="s">
        <v>100</v>
      </c>
    </row>
    <row r="112" spans="6:20" x14ac:dyDescent="0.2">
      <c r="F112" t="s">
        <v>93</v>
      </c>
      <c r="G112" t="s">
        <v>93</v>
      </c>
      <c r="H112" t="s">
        <v>94</v>
      </c>
      <c r="I112" t="s">
        <v>112</v>
      </c>
      <c r="J112" t="s">
        <v>106</v>
      </c>
      <c r="K112" t="s">
        <v>120</v>
      </c>
      <c r="L112" t="s">
        <v>121</v>
      </c>
      <c r="M112" t="s">
        <v>93</v>
      </c>
      <c r="N112" t="s">
        <v>93</v>
      </c>
      <c r="O112">
        <v>2017</v>
      </c>
      <c r="P112" t="s">
        <v>99</v>
      </c>
      <c r="Q112">
        <v>2017</v>
      </c>
      <c r="R112">
        <v>56</v>
      </c>
      <c r="S112">
        <v>0</v>
      </c>
      <c r="T112" t="s">
        <v>100</v>
      </c>
    </row>
    <row r="113" spans="6:20" x14ac:dyDescent="0.2">
      <c r="F113" t="s">
        <v>93</v>
      </c>
      <c r="G113" t="s">
        <v>93</v>
      </c>
      <c r="H113" t="s">
        <v>78</v>
      </c>
      <c r="I113" t="s">
        <v>112</v>
      </c>
      <c r="J113" t="s">
        <v>106</v>
      </c>
      <c r="K113" t="s">
        <v>120</v>
      </c>
      <c r="L113" t="s">
        <v>121</v>
      </c>
      <c r="M113" t="s">
        <v>93</v>
      </c>
      <c r="N113" t="s">
        <v>93</v>
      </c>
      <c r="O113">
        <v>2017</v>
      </c>
      <c r="P113" t="s">
        <v>99</v>
      </c>
      <c r="Q113">
        <v>2017</v>
      </c>
      <c r="R113">
        <v>56</v>
      </c>
      <c r="S113">
        <v>47913</v>
      </c>
      <c r="T113" t="s">
        <v>100</v>
      </c>
    </row>
    <row r="114" spans="6:20" x14ac:dyDescent="0.2">
      <c r="F114" t="s">
        <v>93</v>
      </c>
      <c r="G114" t="s">
        <v>93</v>
      </c>
      <c r="H114" t="s">
        <v>94</v>
      </c>
      <c r="I114" t="s">
        <v>112</v>
      </c>
      <c r="J114" t="s">
        <v>106</v>
      </c>
      <c r="K114" t="s">
        <v>113</v>
      </c>
      <c r="L114" t="s">
        <v>122</v>
      </c>
      <c r="M114" t="s">
        <v>93</v>
      </c>
      <c r="N114" t="s">
        <v>93</v>
      </c>
      <c r="O114">
        <v>2017</v>
      </c>
      <c r="P114" t="s">
        <v>99</v>
      </c>
      <c r="Q114">
        <v>2017</v>
      </c>
      <c r="R114">
        <v>57</v>
      </c>
      <c r="S114">
        <v>0</v>
      </c>
      <c r="T114" t="s">
        <v>100</v>
      </c>
    </row>
    <row r="115" spans="6:20" x14ac:dyDescent="0.2">
      <c r="F115" t="s">
        <v>93</v>
      </c>
      <c r="G115" t="s">
        <v>93</v>
      </c>
      <c r="H115" t="s">
        <v>78</v>
      </c>
      <c r="I115" t="s">
        <v>112</v>
      </c>
      <c r="J115" t="s">
        <v>106</v>
      </c>
      <c r="K115" t="s">
        <v>113</v>
      </c>
      <c r="L115" t="s">
        <v>122</v>
      </c>
      <c r="M115" t="s">
        <v>93</v>
      </c>
      <c r="N115" t="s">
        <v>93</v>
      </c>
      <c r="O115">
        <v>2017</v>
      </c>
      <c r="P115" t="s">
        <v>99</v>
      </c>
      <c r="Q115">
        <v>2017</v>
      </c>
      <c r="R115">
        <v>57</v>
      </c>
      <c r="S115">
        <v>13915991</v>
      </c>
      <c r="T115" t="s">
        <v>100</v>
      </c>
    </row>
    <row r="116" spans="6:20" x14ac:dyDescent="0.2">
      <c r="F116" t="s">
        <v>93</v>
      </c>
      <c r="G116" t="s">
        <v>93</v>
      </c>
      <c r="H116" t="s">
        <v>94</v>
      </c>
      <c r="I116" t="s">
        <v>112</v>
      </c>
      <c r="J116" t="s">
        <v>106</v>
      </c>
      <c r="K116" t="s">
        <v>120</v>
      </c>
      <c r="L116" t="s">
        <v>123</v>
      </c>
      <c r="M116" t="s">
        <v>93</v>
      </c>
      <c r="N116" t="s">
        <v>93</v>
      </c>
      <c r="O116">
        <v>2017</v>
      </c>
      <c r="P116" t="s">
        <v>99</v>
      </c>
      <c r="Q116">
        <v>2017</v>
      </c>
      <c r="R116">
        <v>58</v>
      </c>
      <c r="S116">
        <v>0</v>
      </c>
      <c r="T116" t="s">
        <v>100</v>
      </c>
    </row>
    <row r="117" spans="6:20" x14ac:dyDescent="0.2">
      <c r="F117" t="s">
        <v>93</v>
      </c>
      <c r="G117" t="s">
        <v>93</v>
      </c>
      <c r="H117" t="s">
        <v>78</v>
      </c>
      <c r="I117" t="s">
        <v>112</v>
      </c>
      <c r="J117" t="s">
        <v>106</v>
      </c>
      <c r="K117" t="s">
        <v>120</v>
      </c>
      <c r="L117" t="s">
        <v>123</v>
      </c>
      <c r="M117" t="s">
        <v>93</v>
      </c>
      <c r="N117" t="s">
        <v>93</v>
      </c>
      <c r="O117">
        <v>2017</v>
      </c>
      <c r="P117" t="s">
        <v>99</v>
      </c>
      <c r="Q117">
        <v>2017</v>
      </c>
      <c r="R117">
        <v>58</v>
      </c>
      <c r="S117">
        <v>3762918</v>
      </c>
      <c r="T117" t="s">
        <v>100</v>
      </c>
    </row>
    <row r="118" spans="6:20" x14ac:dyDescent="0.2">
      <c r="F118" t="s">
        <v>93</v>
      </c>
      <c r="G118" t="s">
        <v>93</v>
      </c>
      <c r="H118" t="s">
        <v>94</v>
      </c>
      <c r="I118" t="s">
        <v>112</v>
      </c>
      <c r="J118" t="s">
        <v>106</v>
      </c>
      <c r="K118" t="s">
        <v>113</v>
      </c>
      <c r="L118" t="s">
        <v>123</v>
      </c>
      <c r="M118" t="s">
        <v>93</v>
      </c>
      <c r="N118" t="s">
        <v>93</v>
      </c>
      <c r="O118">
        <v>2017</v>
      </c>
      <c r="P118" t="s">
        <v>99</v>
      </c>
      <c r="Q118">
        <v>2017</v>
      </c>
      <c r="R118">
        <v>59</v>
      </c>
      <c r="S118">
        <v>0</v>
      </c>
      <c r="T118" t="s">
        <v>100</v>
      </c>
    </row>
    <row r="119" spans="6:20" x14ac:dyDescent="0.2">
      <c r="F119" t="s">
        <v>93</v>
      </c>
      <c r="G119" t="s">
        <v>93</v>
      </c>
      <c r="H119" t="s">
        <v>78</v>
      </c>
      <c r="I119" t="s">
        <v>112</v>
      </c>
      <c r="J119" t="s">
        <v>106</v>
      </c>
      <c r="K119" t="s">
        <v>113</v>
      </c>
      <c r="L119" t="s">
        <v>123</v>
      </c>
      <c r="M119" t="s">
        <v>93</v>
      </c>
      <c r="N119" t="s">
        <v>93</v>
      </c>
      <c r="O119">
        <v>2017</v>
      </c>
      <c r="P119" t="s">
        <v>99</v>
      </c>
      <c r="Q119">
        <v>2017</v>
      </c>
      <c r="R119">
        <v>59</v>
      </c>
      <c r="S119">
        <v>305929278</v>
      </c>
      <c r="T119" t="s">
        <v>100</v>
      </c>
    </row>
    <row r="120" spans="6:20" x14ac:dyDescent="0.2">
      <c r="F120" t="s">
        <v>93</v>
      </c>
      <c r="G120" t="s">
        <v>93</v>
      </c>
      <c r="H120" t="s">
        <v>94</v>
      </c>
      <c r="I120" t="s">
        <v>112</v>
      </c>
      <c r="J120" t="s">
        <v>106</v>
      </c>
      <c r="K120" t="s">
        <v>113</v>
      </c>
      <c r="L120" t="s">
        <v>124</v>
      </c>
      <c r="M120" t="s">
        <v>93</v>
      </c>
      <c r="N120" t="s">
        <v>93</v>
      </c>
      <c r="O120">
        <v>2017</v>
      </c>
      <c r="P120" t="s">
        <v>99</v>
      </c>
      <c r="Q120">
        <v>2017</v>
      </c>
      <c r="R120">
        <v>60</v>
      </c>
      <c r="S120">
        <v>0</v>
      </c>
      <c r="T120" t="s">
        <v>100</v>
      </c>
    </row>
    <row r="121" spans="6:20" x14ac:dyDescent="0.2">
      <c r="F121" t="s">
        <v>93</v>
      </c>
      <c r="G121" t="s">
        <v>93</v>
      </c>
      <c r="H121" t="s">
        <v>78</v>
      </c>
      <c r="I121" t="s">
        <v>112</v>
      </c>
      <c r="J121" t="s">
        <v>106</v>
      </c>
      <c r="K121" t="s">
        <v>113</v>
      </c>
      <c r="L121" t="s">
        <v>124</v>
      </c>
      <c r="M121" t="s">
        <v>93</v>
      </c>
      <c r="N121" t="s">
        <v>93</v>
      </c>
      <c r="O121">
        <v>2017</v>
      </c>
      <c r="P121" t="s">
        <v>99</v>
      </c>
      <c r="Q121">
        <v>2017</v>
      </c>
      <c r="R121">
        <v>60</v>
      </c>
      <c r="S121">
        <v>528406</v>
      </c>
      <c r="T121" t="s">
        <v>100</v>
      </c>
    </row>
    <row r="122" spans="6:20" x14ac:dyDescent="0.2">
      <c r="F122" t="s">
        <v>93</v>
      </c>
      <c r="G122" t="s">
        <v>93</v>
      </c>
      <c r="H122" t="s">
        <v>94</v>
      </c>
      <c r="I122" t="s">
        <v>112</v>
      </c>
      <c r="J122" t="s">
        <v>106</v>
      </c>
      <c r="K122" t="s">
        <v>97</v>
      </c>
      <c r="L122" t="s">
        <v>125</v>
      </c>
      <c r="M122" t="s">
        <v>93</v>
      </c>
      <c r="N122" t="s">
        <v>93</v>
      </c>
      <c r="O122">
        <v>2017</v>
      </c>
      <c r="P122" t="s">
        <v>99</v>
      </c>
      <c r="Q122">
        <v>2017</v>
      </c>
      <c r="R122">
        <v>61</v>
      </c>
      <c r="S122">
        <v>0</v>
      </c>
      <c r="T122" t="s">
        <v>100</v>
      </c>
    </row>
    <row r="123" spans="6:20" x14ac:dyDescent="0.2">
      <c r="F123" t="s">
        <v>93</v>
      </c>
      <c r="G123" t="s">
        <v>93</v>
      </c>
      <c r="H123" t="s">
        <v>78</v>
      </c>
      <c r="I123" t="s">
        <v>112</v>
      </c>
      <c r="J123" t="s">
        <v>106</v>
      </c>
      <c r="K123" t="s">
        <v>97</v>
      </c>
      <c r="L123" t="s">
        <v>125</v>
      </c>
      <c r="M123" t="s">
        <v>93</v>
      </c>
      <c r="N123" t="s">
        <v>93</v>
      </c>
      <c r="O123">
        <v>2017</v>
      </c>
      <c r="P123" t="s">
        <v>99</v>
      </c>
      <c r="Q123">
        <v>2017</v>
      </c>
      <c r="R123">
        <v>61</v>
      </c>
      <c r="S123">
        <v>327921</v>
      </c>
      <c r="T123" t="s">
        <v>100</v>
      </c>
    </row>
    <row r="124" spans="6:20" x14ac:dyDescent="0.2">
      <c r="F124" t="s">
        <v>93</v>
      </c>
      <c r="G124" t="s">
        <v>93</v>
      </c>
      <c r="H124" t="s">
        <v>94</v>
      </c>
      <c r="I124" t="s">
        <v>112</v>
      </c>
      <c r="J124" t="s">
        <v>106</v>
      </c>
      <c r="K124" t="s">
        <v>120</v>
      </c>
      <c r="L124" t="s">
        <v>126</v>
      </c>
      <c r="M124" t="s">
        <v>93</v>
      </c>
      <c r="N124" t="s">
        <v>93</v>
      </c>
      <c r="O124">
        <v>2017</v>
      </c>
      <c r="P124" t="s">
        <v>99</v>
      </c>
      <c r="Q124">
        <v>2017</v>
      </c>
      <c r="R124">
        <v>62</v>
      </c>
      <c r="S124">
        <v>0</v>
      </c>
      <c r="T124" t="s">
        <v>100</v>
      </c>
    </row>
    <row r="125" spans="6:20" x14ac:dyDescent="0.2">
      <c r="F125" t="s">
        <v>93</v>
      </c>
      <c r="G125" t="s">
        <v>93</v>
      </c>
      <c r="H125" t="s">
        <v>78</v>
      </c>
      <c r="I125" t="s">
        <v>112</v>
      </c>
      <c r="J125" t="s">
        <v>106</v>
      </c>
      <c r="K125" t="s">
        <v>120</v>
      </c>
      <c r="L125" t="s">
        <v>126</v>
      </c>
      <c r="M125" t="s">
        <v>93</v>
      </c>
      <c r="N125" t="s">
        <v>93</v>
      </c>
      <c r="O125">
        <v>2017</v>
      </c>
      <c r="P125" t="s">
        <v>99</v>
      </c>
      <c r="Q125">
        <v>2017</v>
      </c>
      <c r="R125">
        <v>62</v>
      </c>
      <c r="S125">
        <v>3699370</v>
      </c>
      <c r="T125" t="s">
        <v>100</v>
      </c>
    </row>
    <row r="126" spans="6:20" x14ac:dyDescent="0.2">
      <c r="F126" t="s">
        <v>93</v>
      </c>
      <c r="G126" t="s">
        <v>93</v>
      </c>
      <c r="H126" t="s">
        <v>94</v>
      </c>
      <c r="I126" t="s">
        <v>112</v>
      </c>
      <c r="J126" t="s">
        <v>106</v>
      </c>
      <c r="K126" t="s">
        <v>120</v>
      </c>
      <c r="L126" t="s">
        <v>127</v>
      </c>
      <c r="M126" t="s">
        <v>93</v>
      </c>
      <c r="N126" t="s">
        <v>93</v>
      </c>
      <c r="O126">
        <v>2017</v>
      </c>
      <c r="P126" t="s">
        <v>99</v>
      </c>
      <c r="Q126">
        <v>2017</v>
      </c>
      <c r="R126">
        <v>63</v>
      </c>
      <c r="S126">
        <v>0</v>
      </c>
      <c r="T126" t="s">
        <v>100</v>
      </c>
    </row>
    <row r="127" spans="6:20" x14ac:dyDescent="0.2">
      <c r="F127" t="s">
        <v>93</v>
      </c>
      <c r="G127" t="s">
        <v>93</v>
      </c>
      <c r="H127" t="s">
        <v>78</v>
      </c>
      <c r="I127" t="s">
        <v>112</v>
      </c>
      <c r="J127" t="s">
        <v>106</v>
      </c>
      <c r="K127" t="s">
        <v>120</v>
      </c>
      <c r="L127" t="s">
        <v>127</v>
      </c>
      <c r="M127" t="s">
        <v>93</v>
      </c>
      <c r="N127" t="s">
        <v>93</v>
      </c>
      <c r="O127">
        <v>2017</v>
      </c>
      <c r="P127" t="s">
        <v>99</v>
      </c>
      <c r="Q127">
        <v>2017</v>
      </c>
      <c r="R127">
        <v>63</v>
      </c>
      <c r="S127">
        <v>17534266</v>
      </c>
      <c r="T127" t="s">
        <v>100</v>
      </c>
    </row>
    <row r="128" spans="6:20" x14ac:dyDescent="0.2">
      <c r="F128" t="s">
        <v>93</v>
      </c>
      <c r="G128" t="s">
        <v>93</v>
      </c>
      <c r="H128" t="s">
        <v>94</v>
      </c>
      <c r="I128" t="s">
        <v>112</v>
      </c>
      <c r="J128" t="s">
        <v>96</v>
      </c>
      <c r="K128" t="s">
        <v>113</v>
      </c>
      <c r="L128" t="s">
        <v>127</v>
      </c>
      <c r="M128" t="s">
        <v>93</v>
      </c>
      <c r="N128" t="s">
        <v>93</v>
      </c>
      <c r="O128">
        <v>2017</v>
      </c>
      <c r="P128" t="s">
        <v>99</v>
      </c>
      <c r="Q128">
        <v>2017</v>
      </c>
      <c r="R128">
        <v>64</v>
      </c>
      <c r="S128">
        <v>0</v>
      </c>
      <c r="T128" t="s">
        <v>100</v>
      </c>
    </row>
    <row r="129" spans="6:20" x14ac:dyDescent="0.2">
      <c r="F129" t="s">
        <v>93</v>
      </c>
      <c r="G129" t="s">
        <v>93</v>
      </c>
      <c r="H129" t="s">
        <v>78</v>
      </c>
      <c r="I129" t="s">
        <v>112</v>
      </c>
      <c r="J129" t="s">
        <v>96</v>
      </c>
      <c r="K129" t="s">
        <v>113</v>
      </c>
      <c r="L129" t="s">
        <v>127</v>
      </c>
      <c r="M129" t="s">
        <v>93</v>
      </c>
      <c r="N129" t="s">
        <v>93</v>
      </c>
      <c r="O129">
        <v>2017</v>
      </c>
      <c r="P129" t="s">
        <v>99</v>
      </c>
      <c r="Q129">
        <v>2017</v>
      </c>
      <c r="R129">
        <v>64</v>
      </c>
      <c r="S129">
        <v>41244772</v>
      </c>
      <c r="T129" t="s">
        <v>100</v>
      </c>
    </row>
    <row r="130" spans="6:20" x14ac:dyDescent="0.2">
      <c r="F130" t="s">
        <v>93</v>
      </c>
      <c r="G130" t="s">
        <v>93</v>
      </c>
      <c r="H130" t="s">
        <v>94</v>
      </c>
      <c r="I130" t="s">
        <v>112</v>
      </c>
      <c r="J130" t="s">
        <v>106</v>
      </c>
      <c r="K130" t="s">
        <v>113</v>
      </c>
      <c r="L130" t="s">
        <v>127</v>
      </c>
      <c r="M130" t="s">
        <v>93</v>
      </c>
      <c r="N130" t="s">
        <v>93</v>
      </c>
      <c r="O130">
        <v>2017</v>
      </c>
      <c r="P130" t="s">
        <v>99</v>
      </c>
      <c r="Q130">
        <v>2017</v>
      </c>
      <c r="R130">
        <v>65</v>
      </c>
      <c r="S130">
        <v>0</v>
      </c>
      <c r="T130" t="s">
        <v>100</v>
      </c>
    </row>
    <row r="131" spans="6:20" x14ac:dyDescent="0.2">
      <c r="F131" t="s">
        <v>93</v>
      </c>
      <c r="G131" t="s">
        <v>93</v>
      </c>
      <c r="H131" t="s">
        <v>78</v>
      </c>
      <c r="I131" t="s">
        <v>112</v>
      </c>
      <c r="J131" t="s">
        <v>106</v>
      </c>
      <c r="K131" t="s">
        <v>113</v>
      </c>
      <c r="L131" t="s">
        <v>127</v>
      </c>
      <c r="M131" t="s">
        <v>93</v>
      </c>
      <c r="N131" t="s">
        <v>93</v>
      </c>
      <c r="O131">
        <v>2017</v>
      </c>
      <c r="P131" t="s">
        <v>99</v>
      </c>
      <c r="Q131">
        <v>2017</v>
      </c>
      <c r="R131">
        <v>65</v>
      </c>
      <c r="S131">
        <v>30112</v>
      </c>
      <c r="T131" t="s">
        <v>100</v>
      </c>
    </row>
    <row r="132" spans="6:20" x14ac:dyDescent="0.2">
      <c r="F132" t="s">
        <v>93</v>
      </c>
      <c r="G132" t="s">
        <v>93</v>
      </c>
      <c r="H132" t="s">
        <v>94</v>
      </c>
      <c r="I132" t="s">
        <v>112</v>
      </c>
      <c r="J132" t="s">
        <v>96</v>
      </c>
      <c r="K132" t="s">
        <v>120</v>
      </c>
      <c r="L132" t="s">
        <v>128</v>
      </c>
      <c r="M132" t="s">
        <v>93</v>
      </c>
      <c r="N132" t="s">
        <v>93</v>
      </c>
      <c r="O132">
        <v>2017</v>
      </c>
      <c r="P132" t="s">
        <v>99</v>
      </c>
      <c r="Q132">
        <v>2017</v>
      </c>
      <c r="R132">
        <v>66</v>
      </c>
      <c r="S132">
        <v>0</v>
      </c>
      <c r="T132" t="s">
        <v>100</v>
      </c>
    </row>
    <row r="133" spans="6:20" x14ac:dyDescent="0.2">
      <c r="F133" t="s">
        <v>93</v>
      </c>
      <c r="G133" t="s">
        <v>93</v>
      </c>
      <c r="H133" t="s">
        <v>78</v>
      </c>
      <c r="I133" t="s">
        <v>112</v>
      </c>
      <c r="J133" t="s">
        <v>96</v>
      </c>
      <c r="K133" t="s">
        <v>120</v>
      </c>
      <c r="L133" t="s">
        <v>128</v>
      </c>
      <c r="M133" t="s">
        <v>93</v>
      </c>
      <c r="N133" t="s">
        <v>93</v>
      </c>
      <c r="O133">
        <v>2017</v>
      </c>
      <c r="P133" t="s">
        <v>99</v>
      </c>
      <c r="Q133">
        <v>2017</v>
      </c>
      <c r="R133">
        <v>66</v>
      </c>
      <c r="S133">
        <v>202400</v>
      </c>
      <c r="T133" t="s">
        <v>100</v>
      </c>
    </row>
    <row r="134" spans="6:20" x14ac:dyDescent="0.2">
      <c r="F134" t="s">
        <v>93</v>
      </c>
      <c r="G134" t="s">
        <v>93</v>
      </c>
      <c r="H134" t="s">
        <v>94</v>
      </c>
      <c r="I134" t="s">
        <v>112</v>
      </c>
      <c r="J134" t="s">
        <v>96</v>
      </c>
      <c r="K134" t="s">
        <v>113</v>
      </c>
      <c r="L134" t="s">
        <v>128</v>
      </c>
      <c r="M134" t="s">
        <v>93</v>
      </c>
      <c r="N134" t="s">
        <v>93</v>
      </c>
      <c r="O134">
        <v>2017</v>
      </c>
      <c r="P134" t="s">
        <v>99</v>
      </c>
      <c r="Q134">
        <v>2017</v>
      </c>
      <c r="R134">
        <v>67</v>
      </c>
      <c r="S134">
        <v>0</v>
      </c>
      <c r="T134" t="s">
        <v>100</v>
      </c>
    </row>
    <row r="135" spans="6:20" x14ac:dyDescent="0.2">
      <c r="F135" t="s">
        <v>93</v>
      </c>
      <c r="G135" t="s">
        <v>93</v>
      </c>
      <c r="H135" t="s">
        <v>78</v>
      </c>
      <c r="I135" t="s">
        <v>112</v>
      </c>
      <c r="J135" t="s">
        <v>96</v>
      </c>
      <c r="K135" t="s">
        <v>113</v>
      </c>
      <c r="L135" t="s">
        <v>128</v>
      </c>
      <c r="M135" t="s">
        <v>93</v>
      </c>
      <c r="N135" t="s">
        <v>93</v>
      </c>
      <c r="O135">
        <v>2017</v>
      </c>
      <c r="P135" t="s">
        <v>99</v>
      </c>
      <c r="Q135">
        <v>2017</v>
      </c>
      <c r="R135">
        <v>67</v>
      </c>
      <c r="S135">
        <v>4405</v>
      </c>
      <c r="T135" t="s">
        <v>100</v>
      </c>
    </row>
    <row r="136" spans="6:20" x14ac:dyDescent="0.2">
      <c r="F136" t="s">
        <v>93</v>
      </c>
      <c r="G136" t="s">
        <v>93</v>
      </c>
      <c r="H136" t="s">
        <v>94</v>
      </c>
      <c r="I136" t="s">
        <v>112</v>
      </c>
      <c r="J136" t="s">
        <v>129</v>
      </c>
      <c r="K136" t="s">
        <v>120</v>
      </c>
      <c r="L136" t="s">
        <v>130</v>
      </c>
      <c r="M136" t="s">
        <v>93</v>
      </c>
      <c r="N136" t="s">
        <v>93</v>
      </c>
      <c r="O136">
        <v>2017</v>
      </c>
      <c r="P136" t="s">
        <v>99</v>
      </c>
      <c r="Q136">
        <v>2017</v>
      </c>
      <c r="R136">
        <v>68</v>
      </c>
      <c r="S136">
        <v>0</v>
      </c>
      <c r="T136" t="s">
        <v>100</v>
      </c>
    </row>
    <row r="137" spans="6:20" x14ac:dyDescent="0.2">
      <c r="F137" t="s">
        <v>93</v>
      </c>
      <c r="G137" t="s">
        <v>93</v>
      </c>
      <c r="H137" t="s">
        <v>78</v>
      </c>
      <c r="I137" t="s">
        <v>112</v>
      </c>
      <c r="J137" t="s">
        <v>129</v>
      </c>
      <c r="K137" t="s">
        <v>120</v>
      </c>
      <c r="L137" t="s">
        <v>130</v>
      </c>
      <c r="M137" t="s">
        <v>93</v>
      </c>
      <c r="N137" t="s">
        <v>93</v>
      </c>
      <c r="O137">
        <v>2017</v>
      </c>
      <c r="P137" t="s">
        <v>99</v>
      </c>
      <c r="Q137">
        <v>2017</v>
      </c>
      <c r="R137">
        <v>68</v>
      </c>
      <c r="S137">
        <v>928727</v>
      </c>
      <c r="T137" t="s">
        <v>100</v>
      </c>
    </row>
    <row r="138" spans="6:20" x14ac:dyDescent="0.2">
      <c r="F138" t="s">
        <v>93</v>
      </c>
      <c r="G138" t="s">
        <v>93</v>
      </c>
      <c r="H138" t="s">
        <v>94</v>
      </c>
      <c r="I138" t="s">
        <v>112</v>
      </c>
      <c r="J138" t="s">
        <v>96</v>
      </c>
      <c r="K138" t="s">
        <v>120</v>
      </c>
      <c r="L138" t="s">
        <v>131</v>
      </c>
      <c r="M138" t="s">
        <v>93</v>
      </c>
      <c r="N138" t="s">
        <v>93</v>
      </c>
      <c r="O138">
        <v>2017</v>
      </c>
      <c r="P138" t="s">
        <v>99</v>
      </c>
      <c r="Q138">
        <v>2017</v>
      </c>
      <c r="R138">
        <v>69</v>
      </c>
      <c r="S138">
        <v>0</v>
      </c>
      <c r="T138" t="s">
        <v>100</v>
      </c>
    </row>
    <row r="139" spans="6:20" x14ac:dyDescent="0.2">
      <c r="F139" t="s">
        <v>93</v>
      </c>
      <c r="G139" t="s">
        <v>93</v>
      </c>
      <c r="H139" t="s">
        <v>78</v>
      </c>
      <c r="I139" t="s">
        <v>112</v>
      </c>
      <c r="J139" t="s">
        <v>96</v>
      </c>
      <c r="K139" t="s">
        <v>120</v>
      </c>
      <c r="L139" t="s">
        <v>131</v>
      </c>
      <c r="M139" t="s">
        <v>93</v>
      </c>
      <c r="N139" t="s">
        <v>93</v>
      </c>
      <c r="O139">
        <v>2017</v>
      </c>
      <c r="P139" t="s">
        <v>99</v>
      </c>
      <c r="Q139">
        <v>2017</v>
      </c>
      <c r="R139">
        <v>69</v>
      </c>
      <c r="S139">
        <v>180525507</v>
      </c>
      <c r="T139" t="s">
        <v>100</v>
      </c>
    </row>
    <row r="140" spans="6:20" x14ac:dyDescent="0.2">
      <c r="F140" t="s">
        <v>93</v>
      </c>
      <c r="G140" t="s">
        <v>93</v>
      </c>
      <c r="H140" t="s">
        <v>94</v>
      </c>
      <c r="I140" t="s">
        <v>112</v>
      </c>
      <c r="J140" t="s">
        <v>129</v>
      </c>
      <c r="K140" t="s">
        <v>120</v>
      </c>
      <c r="L140" t="s">
        <v>131</v>
      </c>
      <c r="M140" t="s">
        <v>93</v>
      </c>
      <c r="N140" t="s">
        <v>93</v>
      </c>
      <c r="O140">
        <v>2017</v>
      </c>
      <c r="P140" t="s">
        <v>99</v>
      </c>
      <c r="Q140">
        <v>2017</v>
      </c>
      <c r="R140">
        <v>70</v>
      </c>
      <c r="S140">
        <v>0</v>
      </c>
      <c r="T140" t="s">
        <v>100</v>
      </c>
    </row>
    <row r="141" spans="6:20" x14ac:dyDescent="0.2">
      <c r="F141" t="s">
        <v>93</v>
      </c>
      <c r="G141" t="s">
        <v>93</v>
      </c>
      <c r="H141" t="s">
        <v>78</v>
      </c>
      <c r="I141" t="s">
        <v>112</v>
      </c>
      <c r="J141" t="s">
        <v>129</v>
      </c>
      <c r="K141" t="s">
        <v>120</v>
      </c>
      <c r="L141" t="s">
        <v>131</v>
      </c>
      <c r="M141" t="s">
        <v>93</v>
      </c>
      <c r="N141" t="s">
        <v>93</v>
      </c>
      <c r="O141">
        <v>2017</v>
      </c>
      <c r="P141" t="s">
        <v>99</v>
      </c>
      <c r="Q141">
        <v>2017</v>
      </c>
      <c r="R141">
        <v>70</v>
      </c>
      <c r="S141">
        <v>340644</v>
      </c>
      <c r="T141" t="s">
        <v>100</v>
      </c>
    </row>
    <row r="142" spans="6:20" x14ac:dyDescent="0.2">
      <c r="F142" t="s">
        <v>93</v>
      </c>
      <c r="G142" t="s">
        <v>93</v>
      </c>
      <c r="H142" t="s">
        <v>94</v>
      </c>
      <c r="I142" t="s">
        <v>112</v>
      </c>
      <c r="J142" t="s">
        <v>106</v>
      </c>
      <c r="K142" t="s">
        <v>133</v>
      </c>
      <c r="L142" t="s">
        <v>134</v>
      </c>
      <c r="M142" t="s">
        <v>93</v>
      </c>
      <c r="N142" t="s">
        <v>93</v>
      </c>
      <c r="O142">
        <v>2017</v>
      </c>
      <c r="P142" t="s">
        <v>99</v>
      </c>
      <c r="Q142">
        <v>2017</v>
      </c>
      <c r="R142">
        <v>71</v>
      </c>
      <c r="S142">
        <v>0</v>
      </c>
      <c r="T142" t="s">
        <v>100</v>
      </c>
    </row>
    <row r="143" spans="6:20" x14ac:dyDescent="0.2">
      <c r="F143" t="s">
        <v>93</v>
      </c>
      <c r="G143" t="s">
        <v>93</v>
      </c>
      <c r="H143" t="s">
        <v>78</v>
      </c>
      <c r="I143" t="s">
        <v>112</v>
      </c>
      <c r="J143" t="s">
        <v>106</v>
      </c>
      <c r="K143" t="s">
        <v>133</v>
      </c>
      <c r="L143" t="s">
        <v>134</v>
      </c>
      <c r="M143" t="s">
        <v>93</v>
      </c>
      <c r="N143" t="s">
        <v>93</v>
      </c>
      <c r="O143">
        <v>2017</v>
      </c>
      <c r="P143" t="s">
        <v>99</v>
      </c>
      <c r="Q143">
        <v>2017</v>
      </c>
      <c r="R143">
        <v>71</v>
      </c>
      <c r="S143">
        <v>342197</v>
      </c>
      <c r="T143" t="s">
        <v>100</v>
      </c>
    </row>
    <row r="144" spans="6:20" x14ac:dyDescent="0.2">
      <c r="F144" t="s">
        <v>93</v>
      </c>
      <c r="G144" t="s">
        <v>93</v>
      </c>
      <c r="H144" t="s">
        <v>94</v>
      </c>
      <c r="I144" t="s">
        <v>112</v>
      </c>
      <c r="J144" t="s">
        <v>129</v>
      </c>
      <c r="K144" t="s">
        <v>120</v>
      </c>
      <c r="L144" t="s">
        <v>135</v>
      </c>
      <c r="M144" t="s">
        <v>93</v>
      </c>
      <c r="N144" t="s">
        <v>93</v>
      </c>
      <c r="O144">
        <v>2017</v>
      </c>
      <c r="P144" t="s">
        <v>99</v>
      </c>
      <c r="Q144">
        <v>2017</v>
      </c>
      <c r="R144">
        <v>72</v>
      </c>
      <c r="S144">
        <v>0</v>
      </c>
      <c r="T144" t="s">
        <v>100</v>
      </c>
    </row>
    <row r="145" spans="6:20" x14ac:dyDescent="0.2">
      <c r="F145" t="s">
        <v>93</v>
      </c>
      <c r="G145" t="s">
        <v>93</v>
      </c>
      <c r="H145" t="s">
        <v>78</v>
      </c>
      <c r="I145" t="s">
        <v>112</v>
      </c>
      <c r="J145" t="s">
        <v>129</v>
      </c>
      <c r="K145" t="s">
        <v>120</v>
      </c>
      <c r="L145" t="s">
        <v>135</v>
      </c>
      <c r="M145" t="s">
        <v>93</v>
      </c>
      <c r="N145" t="s">
        <v>93</v>
      </c>
      <c r="O145">
        <v>2017</v>
      </c>
      <c r="P145" t="s">
        <v>99</v>
      </c>
      <c r="Q145">
        <v>2017</v>
      </c>
      <c r="R145">
        <v>72</v>
      </c>
      <c r="S145">
        <v>6509</v>
      </c>
      <c r="T145" t="s">
        <v>100</v>
      </c>
    </row>
    <row r="146" spans="6:20" x14ac:dyDescent="0.2">
      <c r="F146" t="s">
        <v>93</v>
      </c>
      <c r="G146" t="s">
        <v>93</v>
      </c>
      <c r="H146" t="s">
        <v>94</v>
      </c>
      <c r="I146" t="s">
        <v>112</v>
      </c>
      <c r="J146" t="s">
        <v>106</v>
      </c>
      <c r="K146" t="s">
        <v>97</v>
      </c>
      <c r="L146" t="s">
        <v>136</v>
      </c>
      <c r="M146" t="s">
        <v>93</v>
      </c>
      <c r="N146" t="s">
        <v>93</v>
      </c>
      <c r="O146">
        <v>2017</v>
      </c>
      <c r="P146" t="s">
        <v>99</v>
      </c>
      <c r="Q146">
        <v>2017</v>
      </c>
      <c r="R146">
        <v>73</v>
      </c>
      <c r="S146">
        <v>0</v>
      </c>
      <c r="T146" t="s">
        <v>100</v>
      </c>
    </row>
    <row r="147" spans="6:20" x14ac:dyDescent="0.2">
      <c r="F147" t="s">
        <v>93</v>
      </c>
      <c r="G147" t="s">
        <v>93</v>
      </c>
      <c r="H147" t="s">
        <v>78</v>
      </c>
      <c r="I147" t="s">
        <v>112</v>
      </c>
      <c r="J147" t="s">
        <v>106</v>
      </c>
      <c r="K147" t="s">
        <v>97</v>
      </c>
      <c r="L147" t="s">
        <v>136</v>
      </c>
      <c r="M147" t="s">
        <v>93</v>
      </c>
      <c r="N147" t="s">
        <v>93</v>
      </c>
      <c r="O147">
        <v>2017</v>
      </c>
      <c r="P147" t="s">
        <v>99</v>
      </c>
      <c r="Q147">
        <v>2017</v>
      </c>
      <c r="R147">
        <v>73</v>
      </c>
      <c r="S147">
        <v>3630410</v>
      </c>
      <c r="T147" t="s">
        <v>100</v>
      </c>
    </row>
    <row r="148" spans="6:20" x14ac:dyDescent="0.2">
      <c r="F148" t="s">
        <v>93</v>
      </c>
      <c r="G148" t="s">
        <v>93</v>
      </c>
      <c r="H148" t="s">
        <v>94</v>
      </c>
      <c r="I148" t="s">
        <v>112</v>
      </c>
      <c r="J148" t="s">
        <v>161</v>
      </c>
      <c r="L148" t="s">
        <v>162</v>
      </c>
      <c r="M148" t="s">
        <v>93</v>
      </c>
      <c r="N148" t="s">
        <v>93</v>
      </c>
      <c r="O148">
        <v>2017</v>
      </c>
      <c r="P148" t="s">
        <v>99</v>
      </c>
      <c r="Q148">
        <v>2017</v>
      </c>
      <c r="R148">
        <v>74</v>
      </c>
      <c r="S148">
        <v>0</v>
      </c>
      <c r="T148" t="s">
        <v>100</v>
      </c>
    </row>
    <row r="149" spans="6:20" x14ac:dyDescent="0.2">
      <c r="F149" t="s">
        <v>93</v>
      </c>
      <c r="G149" t="s">
        <v>93</v>
      </c>
      <c r="H149" t="s">
        <v>78</v>
      </c>
      <c r="I149" t="s">
        <v>112</v>
      </c>
      <c r="J149" t="s">
        <v>161</v>
      </c>
      <c r="L149" t="s">
        <v>162</v>
      </c>
      <c r="M149" t="s">
        <v>93</v>
      </c>
      <c r="N149" t="s">
        <v>93</v>
      </c>
      <c r="O149">
        <v>2017</v>
      </c>
      <c r="P149" t="s">
        <v>99</v>
      </c>
      <c r="Q149">
        <v>2017</v>
      </c>
      <c r="R149">
        <v>74</v>
      </c>
      <c r="S149">
        <v>27256884733</v>
      </c>
      <c r="T149" t="s">
        <v>100</v>
      </c>
    </row>
    <row r="150" spans="6:20" x14ac:dyDescent="0.2">
      <c r="F150" t="s">
        <v>93</v>
      </c>
      <c r="G150" t="s">
        <v>93</v>
      </c>
      <c r="H150" t="s">
        <v>94</v>
      </c>
      <c r="I150" t="s">
        <v>112</v>
      </c>
      <c r="J150" t="s">
        <v>106</v>
      </c>
      <c r="K150" t="s">
        <v>107</v>
      </c>
      <c r="L150" t="s">
        <v>137</v>
      </c>
      <c r="M150" t="s">
        <v>93</v>
      </c>
      <c r="N150" t="s">
        <v>93</v>
      </c>
      <c r="O150">
        <v>2017</v>
      </c>
      <c r="P150" t="s">
        <v>99</v>
      </c>
      <c r="Q150">
        <v>2017</v>
      </c>
      <c r="R150">
        <v>75</v>
      </c>
      <c r="S150">
        <v>0</v>
      </c>
      <c r="T150" t="s">
        <v>100</v>
      </c>
    </row>
    <row r="151" spans="6:20" x14ac:dyDescent="0.2">
      <c r="F151" t="s">
        <v>93</v>
      </c>
      <c r="G151" t="s">
        <v>93</v>
      </c>
      <c r="H151" t="s">
        <v>78</v>
      </c>
      <c r="I151" t="s">
        <v>112</v>
      </c>
      <c r="J151" t="s">
        <v>106</v>
      </c>
      <c r="K151" t="s">
        <v>107</v>
      </c>
      <c r="L151" t="s">
        <v>137</v>
      </c>
      <c r="M151" t="s">
        <v>93</v>
      </c>
      <c r="N151" t="s">
        <v>93</v>
      </c>
      <c r="O151">
        <v>2017</v>
      </c>
      <c r="P151" t="s">
        <v>99</v>
      </c>
      <c r="Q151">
        <v>2017</v>
      </c>
      <c r="R151">
        <v>75</v>
      </c>
      <c r="S151">
        <v>24024838</v>
      </c>
      <c r="T151" t="s">
        <v>100</v>
      </c>
    </row>
    <row r="152" spans="6:20" x14ac:dyDescent="0.2">
      <c r="F152" t="s">
        <v>93</v>
      </c>
      <c r="G152" t="s">
        <v>93</v>
      </c>
      <c r="H152" t="s">
        <v>94</v>
      </c>
      <c r="I152" t="s">
        <v>112</v>
      </c>
      <c r="J152" t="s">
        <v>106</v>
      </c>
      <c r="K152" t="s">
        <v>113</v>
      </c>
      <c r="L152" t="s">
        <v>138</v>
      </c>
      <c r="M152" t="s">
        <v>93</v>
      </c>
      <c r="N152" t="s">
        <v>93</v>
      </c>
      <c r="O152">
        <v>2017</v>
      </c>
      <c r="P152" t="s">
        <v>99</v>
      </c>
      <c r="Q152">
        <v>2017</v>
      </c>
      <c r="R152">
        <v>76</v>
      </c>
      <c r="S152">
        <v>0</v>
      </c>
      <c r="T152" t="s">
        <v>100</v>
      </c>
    </row>
    <row r="153" spans="6:20" x14ac:dyDescent="0.2">
      <c r="F153" t="s">
        <v>93</v>
      </c>
      <c r="G153" t="s">
        <v>93</v>
      </c>
      <c r="H153" t="s">
        <v>78</v>
      </c>
      <c r="I153" t="s">
        <v>112</v>
      </c>
      <c r="J153" t="s">
        <v>106</v>
      </c>
      <c r="K153" t="s">
        <v>113</v>
      </c>
      <c r="L153" t="s">
        <v>138</v>
      </c>
      <c r="M153" t="s">
        <v>93</v>
      </c>
      <c r="N153" t="s">
        <v>93</v>
      </c>
      <c r="O153">
        <v>2017</v>
      </c>
      <c r="P153" t="s">
        <v>99</v>
      </c>
      <c r="Q153">
        <v>2017</v>
      </c>
      <c r="R153">
        <v>76</v>
      </c>
      <c r="S153">
        <v>534605</v>
      </c>
      <c r="T153" t="s">
        <v>100</v>
      </c>
    </row>
    <row r="154" spans="6:20" x14ac:dyDescent="0.2">
      <c r="F154" t="s">
        <v>93</v>
      </c>
      <c r="G154" t="s">
        <v>93</v>
      </c>
      <c r="H154" t="s">
        <v>94</v>
      </c>
      <c r="I154" t="s">
        <v>112</v>
      </c>
      <c r="J154" t="s">
        <v>106</v>
      </c>
      <c r="K154" t="s">
        <v>120</v>
      </c>
      <c r="L154" t="s">
        <v>139</v>
      </c>
      <c r="M154" t="s">
        <v>93</v>
      </c>
      <c r="N154" t="s">
        <v>93</v>
      </c>
      <c r="O154">
        <v>2017</v>
      </c>
      <c r="P154" t="s">
        <v>99</v>
      </c>
      <c r="Q154">
        <v>2017</v>
      </c>
      <c r="R154">
        <v>77</v>
      </c>
      <c r="S154">
        <v>0</v>
      </c>
      <c r="T154" t="s">
        <v>100</v>
      </c>
    </row>
    <row r="155" spans="6:20" x14ac:dyDescent="0.2">
      <c r="F155" t="s">
        <v>93</v>
      </c>
      <c r="G155" t="s">
        <v>93</v>
      </c>
      <c r="H155" t="s">
        <v>78</v>
      </c>
      <c r="I155" t="s">
        <v>112</v>
      </c>
      <c r="J155" t="s">
        <v>106</v>
      </c>
      <c r="K155" t="s">
        <v>120</v>
      </c>
      <c r="L155" t="s">
        <v>139</v>
      </c>
      <c r="M155" t="s">
        <v>93</v>
      </c>
      <c r="N155" t="s">
        <v>93</v>
      </c>
      <c r="O155">
        <v>2017</v>
      </c>
      <c r="P155" t="s">
        <v>99</v>
      </c>
      <c r="Q155">
        <v>2017</v>
      </c>
      <c r="R155">
        <v>77</v>
      </c>
      <c r="S155">
        <v>22902434</v>
      </c>
      <c r="T155" t="s">
        <v>100</v>
      </c>
    </row>
    <row r="156" spans="6:20" x14ac:dyDescent="0.2">
      <c r="F156" t="s">
        <v>93</v>
      </c>
      <c r="G156" t="s">
        <v>93</v>
      </c>
      <c r="H156" t="s">
        <v>94</v>
      </c>
      <c r="I156" t="s">
        <v>112</v>
      </c>
      <c r="J156" t="s">
        <v>106</v>
      </c>
      <c r="K156" t="s">
        <v>133</v>
      </c>
      <c r="L156" t="s">
        <v>140</v>
      </c>
      <c r="M156" t="s">
        <v>93</v>
      </c>
      <c r="N156" t="s">
        <v>93</v>
      </c>
      <c r="O156">
        <v>2017</v>
      </c>
      <c r="P156" t="s">
        <v>99</v>
      </c>
      <c r="Q156">
        <v>2017</v>
      </c>
      <c r="R156">
        <v>78</v>
      </c>
      <c r="S156">
        <v>0</v>
      </c>
      <c r="T156" t="s">
        <v>100</v>
      </c>
    </row>
    <row r="157" spans="6:20" x14ac:dyDescent="0.2">
      <c r="F157" t="s">
        <v>93</v>
      </c>
      <c r="G157" t="s">
        <v>93</v>
      </c>
      <c r="H157" t="s">
        <v>78</v>
      </c>
      <c r="I157" t="s">
        <v>112</v>
      </c>
      <c r="J157" t="s">
        <v>106</v>
      </c>
      <c r="K157" t="s">
        <v>133</v>
      </c>
      <c r="L157" t="s">
        <v>140</v>
      </c>
      <c r="M157" t="s">
        <v>93</v>
      </c>
      <c r="N157" t="s">
        <v>93</v>
      </c>
      <c r="O157">
        <v>2017</v>
      </c>
      <c r="P157" t="s">
        <v>99</v>
      </c>
      <c r="Q157">
        <v>2017</v>
      </c>
      <c r="R157">
        <v>78</v>
      </c>
      <c r="S157">
        <v>26127</v>
      </c>
      <c r="T157" t="s">
        <v>100</v>
      </c>
    </row>
    <row r="158" spans="6:20" x14ac:dyDescent="0.2">
      <c r="F158" t="s">
        <v>93</v>
      </c>
      <c r="G158" t="s">
        <v>93</v>
      </c>
      <c r="H158" t="s">
        <v>94</v>
      </c>
      <c r="I158" t="s">
        <v>112</v>
      </c>
      <c r="J158" t="s">
        <v>106</v>
      </c>
      <c r="K158" t="s">
        <v>120</v>
      </c>
      <c r="L158" t="s">
        <v>141</v>
      </c>
      <c r="M158" t="s">
        <v>93</v>
      </c>
      <c r="N158" t="s">
        <v>93</v>
      </c>
      <c r="O158">
        <v>2017</v>
      </c>
      <c r="P158" t="s">
        <v>99</v>
      </c>
      <c r="Q158">
        <v>2017</v>
      </c>
      <c r="R158">
        <v>79</v>
      </c>
      <c r="S158">
        <v>0</v>
      </c>
      <c r="T158" t="s">
        <v>100</v>
      </c>
    </row>
    <row r="159" spans="6:20" x14ac:dyDescent="0.2">
      <c r="F159" t="s">
        <v>93</v>
      </c>
      <c r="G159" t="s">
        <v>93</v>
      </c>
      <c r="H159" t="s">
        <v>78</v>
      </c>
      <c r="I159" t="s">
        <v>112</v>
      </c>
      <c r="J159" t="s">
        <v>106</v>
      </c>
      <c r="K159" t="s">
        <v>120</v>
      </c>
      <c r="L159" t="s">
        <v>141</v>
      </c>
      <c r="M159" t="s">
        <v>93</v>
      </c>
      <c r="N159" t="s">
        <v>93</v>
      </c>
      <c r="O159">
        <v>2017</v>
      </c>
      <c r="P159" t="s">
        <v>99</v>
      </c>
      <c r="Q159">
        <v>2017</v>
      </c>
      <c r="R159">
        <v>79</v>
      </c>
      <c r="S159">
        <v>5184705</v>
      </c>
      <c r="T159" t="s">
        <v>100</v>
      </c>
    </row>
    <row r="160" spans="6:20" x14ac:dyDescent="0.2">
      <c r="F160" t="s">
        <v>93</v>
      </c>
      <c r="G160" t="s">
        <v>93</v>
      </c>
      <c r="H160" t="s">
        <v>94</v>
      </c>
      <c r="I160" t="s">
        <v>112</v>
      </c>
      <c r="J160" t="s">
        <v>106</v>
      </c>
      <c r="K160" t="s">
        <v>133</v>
      </c>
      <c r="L160" t="s">
        <v>141</v>
      </c>
      <c r="M160" t="s">
        <v>93</v>
      </c>
      <c r="N160" t="s">
        <v>93</v>
      </c>
      <c r="O160">
        <v>2017</v>
      </c>
      <c r="P160" t="s">
        <v>99</v>
      </c>
      <c r="Q160">
        <v>2017</v>
      </c>
      <c r="R160">
        <v>80</v>
      </c>
      <c r="S160">
        <v>0</v>
      </c>
      <c r="T160" t="s">
        <v>100</v>
      </c>
    </row>
    <row r="161" spans="6:20" x14ac:dyDescent="0.2">
      <c r="F161" t="s">
        <v>93</v>
      </c>
      <c r="G161" t="s">
        <v>93</v>
      </c>
      <c r="H161" t="s">
        <v>78</v>
      </c>
      <c r="I161" t="s">
        <v>112</v>
      </c>
      <c r="J161" t="s">
        <v>106</v>
      </c>
      <c r="K161" t="s">
        <v>133</v>
      </c>
      <c r="L161" t="s">
        <v>141</v>
      </c>
      <c r="M161" t="s">
        <v>93</v>
      </c>
      <c r="N161" t="s">
        <v>93</v>
      </c>
      <c r="O161">
        <v>2017</v>
      </c>
      <c r="P161" t="s">
        <v>99</v>
      </c>
      <c r="Q161">
        <v>2017</v>
      </c>
      <c r="R161">
        <v>80</v>
      </c>
      <c r="S161">
        <v>87141959</v>
      </c>
      <c r="T161" t="s">
        <v>100</v>
      </c>
    </row>
    <row r="162" spans="6:20" x14ac:dyDescent="0.2">
      <c r="F162" t="s">
        <v>93</v>
      </c>
      <c r="G162" t="s">
        <v>93</v>
      </c>
      <c r="H162" t="s">
        <v>94</v>
      </c>
      <c r="I162" t="s">
        <v>112</v>
      </c>
      <c r="J162" t="s">
        <v>106</v>
      </c>
      <c r="K162" t="s">
        <v>107</v>
      </c>
      <c r="L162" t="s">
        <v>142</v>
      </c>
      <c r="M162" t="s">
        <v>93</v>
      </c>
      <c r="N162" t="s">
        <v>93</v>
      </c>
      <c r="O162">
        <v>2017</v>
      </c>
      <c r="P162" t="s">
        <v>99</v>
      </c>
      <c r="Q162">
        <v>2017</v>
      </c>
      <c r="R162">
        <v>81</v>
      </c>
      <c r="S162">
        <v>0</v>
      </c>
      <c r="T162" t="s">
        <v>100</v>
      </c>
    </row>
    <row r="163" spans="6:20" x14ac:dyDescent="0.2">
      <c r="F163" t="s">
        <v>93</v>
      </c>
      <c r="G163" t="s">
        <v>93</v>
      </c>
      <c r="H163" t="s">
        <v>78</v>
      </c>
      <c r="I163" t="s">
        <v>112</v>
      </c>
      <c r="J163" t="s">
        <v>106</v>
      </c>
      <c r="K163" t="s">
        <v>107</v>
      </c>
      <c r="L163" t="s">
        <v>142</v>
      </c>
      <c r="M163" t="s">
        <v>93</v>
      </c>
      <c r="N163" t="s">
        <v>93</v>
      </c>
      <c r="O163">
        <v>2017</v>
      </c>
      <c r="P163" t="s">
        <v>99</v>
      </c>
      <c r="Q163">
        <v>2017</v>
      </c>
      <c r="R163">
        <v>81</v>
      </c>
      <c r="S163">
        <v>28836</v>
      </c>
      <c r="T163" t="s">
        <v>100</v>
      </c>
    </row>
    <row r="164" spans="6:20" x14ac:dyDescent="0.2">
      <c r="F164" t="s">
        <v>93</v>
      </c>
      <c r="G164" t="s">
        <v>93</v>
      </c>
      <c r="H164" t="s">
        <v>94</v>
      </c>
      <c r="I164" t="s">
        <v>112</v>
      </c>
      <c r="J164" t="s">
        <v>106</v>
      </c>
      <c r="K164" t="s">
        <v>120</v>
      </c>
      <c r="L164" t="s">
        <v>142</v>
      </c>
      <c r="M164" t="s">
        <v>93</v>
      </c>
      <c r="N164" t="s">
        <v>93</v>
      </c>
      <c r="O164">
        <v>2017</v>
      </c>
      <c r="P164" t="s">
        <v>99</v>
      </c>
      <c r="Q164">
        <v>2017</v>
      </c>
      <c r="R164">
        <v>82</v>
      </c>
      <c r="S164">
        <v>0</v>
      </c>
      <c r="T164" t="s">
        <v>100</v>
      </c>
    </row>
    <row r="165" spans="6:20" x14ac:dyDescent="0.2">
      <c r="F165" t="s">
        <v>93</v>
      </c>
      <c r="G165" t="s">
        <v>93</v>
      </c>
      <c r="H165" t="s">
        <v>78</v>
      </c>
      <c r="I165" t="s">
        <v>112</v>
      </c>
      <c r="J165" t="s">
        <v>106</v>
      </c>
      <c r="K165" t="s">
        <v>120</v>
      </c>
      <c r="L165" t="s">
        <v>142</v>
      </c>
      <c r="M165" t="s">
        <v>93</v>
      </c>
      <c r="N165" t="s">
        <v>93</v>
      </c>
      <c r="O165">
        <v>2017</v>
      </c>
      <c r="P165" t="s">
        <v>99</v>
      </c>
      <c r="Q165">
        <v>2017</v>
      </c>
      <c r="R165">
        <v>82</v>
      </c>
      <c r="S165">
        <v>306960</v>
      </c>
      <c r="T165" t="s">
        <v>100</v>
      </c>
    </row>
    <row r="166" spans="6:20" x14ac:dyDescent="0.2">
      <c r="F166" t="s">
        <v>93</v>
      </c>
      <c r="G166" t="s">
        <v>93</v>
      </c>
      <c r="H166" t="s">
        <v>94</v>
      </c>
      <c r="I166" t="s">
        <v>112</v>
      </c>
      <c r="J166" t="s">
        <v>129</v>
      </c>
      <c r="K166" t="s">
        <v>120</v>
      </c>
      <c r="L166" t="s">
        <v>143</v>
      </c>
      <c r="M166" t="s">
        <v>93</v>
      </c>
      <c r="N166" t="s">
        <v>93</v>
      </c>
      <c r="O166">
        <v>2017</v>
      </c>
      <c r="P166" t="s">
        <v>99</v>
      </c>
      <c r="Q166">
        <v>2017</v>
      </c>
      <c r="R166">
        <v>83</v>
      </c>
      <c r="S166">
        <v>0</v>
      </c>
      <c r="T166" t="s">
        <v>100</v>
      </c>
    </row>
    <row r="167" spans="6:20" x14ac:dyDescent="0.2">
      <c r="F167" t="s">
        <v>93</v>
      </c>
      <c r="G167" t="s">
        <v>93</v>
      </c>
      <c r="H167" t="s">
        <v>78</v>
      </c>
      <c r="I167" t="s">
        <v>112</v>
      </c>
      <c r="J167" t="s">
        <v>129</v>
      </c>
      <c r="K167" t="s">
        <v>120</v>
      </c>
      <c r="L167" t="s">
        <v>143</v>
      </c>
      <c r="M167" t="s">
        <v>93</v>
      </c>
      <c r="N167" t="s">
        <v>93</v>
      </c>
      <c r="O167">
        <v>2017</v>
      </c>
      <c r="P167" t="s">
        <v>99</v>
      </c>
      <c r="Q167">
        <v>2017</v>
      </c>
      <c r="R167">
        <v>83</v>
      </c>
      <c r="S167">
        <v>23156732</v>
      </c>
      <c r="T167" t="s">
        <v>100</v>
      </c>
    </row>
    <row r="168" spans="6:20" x14ac:dyDescent="0.2">
      <c r="F168" t="s">
        <v>93</v>
      </c>
      <c r="G168" t="s">
        <v>93</v>
      </c>
      <c r="H168" t="s">
        <v>94</v>
      </c>
      <c r="I168" t="s">
        <v>112</v>
      </c>
      <c r="J168" t="s">
        <v>96</v>
      </c>
      <c r="K168" t="s">
        <v>120</v>
      </c>
      <c r="L168" t="s">
        <v>145</v>
      </c>
      <c r="M168" t="s">
        <v>93</v>
      </c>
      <c r="N168" t="s">
        <v>93</v>
      </c>
      <c r="O168">
        <v>2017</v>
      </c>
      <c r="P168" t="s">
        <v>99</v>
      </c>
      <c r="Q168">
        <v>2017</v>
      </c>
      <c r="R168">
        <v>84</v>
      </c>
      <c r="S168">
        <v>0</v>
      </c>
      <c r="T168" t="s">
        <v>100</v>
      </c>
    </row>
    <row r="169" spans="6:20" x14ac:dyDescent="0.2">
      <c r="F169" t="s">
        <v>93</v>
      </c>
      <c r="G169" t="s">
        <v>93</v>
      </c>
      <c r="H169" t="s">
        <v>78</v>
      </c>
      <c r="I169" t="s">
        <v>112</v>
      </c>
      <c r="J169" t="s">
        <v>96</v>
      </c>
      <c r="K169" t="s">
        <v>120</v>
      </c>
      <c r="L169" t="s">
        <v>145</v>
      </c>
      <c r="M169" t="s">
        <v>93</v>
      </c>
      <c r="N169" t="s">
        <v>93</v>
      </c>
      <c r="O169">
        <v>2017</v>
      </c>
      <c r="P169" t="s">
        <v>99</v>
      </c>
      <c r="Q169">
        <v>2017</v>
      </c>
      <c r="R169">
        <v>84</v>
      </c>
      <c r="S169">
        <v>11168827</v>
      </c>
      <c r="T169" t="s">
        <v>100</v>
      </c>
    </row>
    <row r="170" spans="6:20" x14ac:dyDescent="0.2">
      <c r="F170" t="s">
        <v>93</v>
      </c>
      <c r="G170" t="s">
        <v>93</v>
      </c>
      <c r="H170" t="s">
        <v>94</v>
      </c>
      <c r="I170" t="s">
        <v>112</v>
      </c>
      <c r="J170" t="s">
        <v>96</v>
      </c>
      <c r="K170" t="s">
        <v>113</v>
      </c>
      <c r="L170" t="s">
        <v>145</v>
      </c>
      <c r="M170" t="s">
        <v>93</v>
      </c>
      <c r="N170" t="s">
        <v>93</v>
      </c>
      <c r="O170">
        <v>2017</v>
      </c>
      <c r="P170" t="s">
        <v>99</v>
      </c>
      <c r="Q170">
        <v>2017</v>
      </c>
      <c r="R170">
        <v>85</v>
      </c>
      <c r="S170">
        <v>0</v>
      </c>
      <c r="T170" t="s">
        <v>100</v>
      </c>
    </row>
    <row r="171" spans="6:20" x14ac:dyDescent="0.2">
      <c r="F171" t="s">
        <v>93</v>
      </c>
      <c r="G171" t="s">
        <v>93</v>
      </c>
      <c r="H171" t="s">
        <v>78</v>
      </c>
      <c r="I171" t="s">
        <v>112</v>
      </c>
      <c r="J171" t="s">
        <v>96</v>
      </c>
      <c r="K171" t="s">
        <v>113</v>
      </c>
      <c r="L171" t="s">
        <v>145</v>
      </c>
      <c r="M171" t="s">
        <v>93</v>
      </c>
      <c r="N171" t="s">
        <v>93</v>
      </c>
      <c r="O171">
        <v>2017</v>
      </c>
      <c r="P171" t="s">
        <v>99</v>
      </c>
      <c r="Q171">
        <v>2017</v>
      </c>
      <c r="R171">
        <v>85</v>
      </c>
      <c r="S171">
        <v>18225593</v>
      </c>
      <c r="T171" t="s">
        <v>100</v>
      </c>
    </row>
    <row r="172" spans="6:20" x14ac:dyDescent="0.2">
      <c r="F172" t="s">
        <v>93</v>
      </c>
      <c r="G172" t="s">
        <v>93</v>
      </c>
      <c r="H172" t="s">
        <v>94</v>
      </c>
      <c r="I172" t="s">
        <v>112</v>
      </c>
      <c r="J172" t="s">
        <v>96</v>
      </c>
      <c r="K172" t="s">
        <v>120</v>
      </c>
      <c r="L172" t="s">
        <v>146</v>
      </c>
      <c r="M172" t="s">
        <v>93</v>
      </c>
      <c r="N172" t="s">
        <v>93</v>
      </c>
      <c r="O172">
        <v>2017</v>
      </c>
      <c r="P172" t="s">
        <v>99</v>
      </c>
      <c r="Q172">
        <v>2017</v>
      </c>
      <c r="R172">
        <v>86</v>
      </c>
      <c r="S172">
        <v>0</v>
      </c>
      <c r="T172" t="s">
        <v>100</v>
      </c>
    </row>
    <row r="173" spans="6:20" x14ac:dyDescent="0.2">
      <c r="F173" t="s">
        <v>93</v>
      </c>
      <c r="G173" t="s">
        <v>93</v>
      </c>
      <c r="H173" t="s">
        <v>78</v>
      </c>
      <c r="I173" t="s">
        <v>112</v>
      </c>
      <c r="J173" t="s">
        <v>96</v>
      </c>
      <c r="K173" t="s">
        <v>120</v>
      </c>
      <c r="L173" t="s">
        <v>146</v>
      </c>
      <c r="M173" t="s">
        <v>93</v>
      </c>
      <c r="N173" t="s">
        <v>93</v>
      </c>
      <c r="O173">
        <v>2017</v>
      </c>
      <c r="P173" t="s">
        <v>99</v>
      </c>
      <c r="Q173">
        <v>2017</v>
      </c>
      <c r="R173">
        <v>86</v>
      </c>
      <c r="S173">
        <v>18060998</v>
      </c>
      <c r="T173" t="s">
        <v>100</v>
      </c>
    </row>
    <row r="174" spans="6:20" x14ac:dyDescent="0.2">
      <c r="F174" t="s">
        <v>93</v>
      </c>
      <c r="G174" t="s">
        <v>93</v>
      </c>
      <c r="H174" t="s">
        <v>94</v>
      </c>
      <c r="I174" t="s">
        <v>112</v>
      </c>
      <c r="J174" t="s">
        <v>106</v>
      </c>
      <c r="K174" t="s">
        <v>120</v>
      </c>
      <c r="L174" t="s">
        <v>146</v>
      </c>
      <c r="M174" t="s">
        <v>93</v>
      </c>
      <c r="N174" t="s">
        <v>93</v>
      </c>
      <c r="O174">
        <v>2017</v>
      </c>
      <c r="P174" t="s">
        <v>99</v>
      </c>
      <c r="Q174">
        <v>2017</v>
      </c>
      <c r="R174">
        <v>87</v>
      </c>
      <c r="S174">
        <v>0</v>
      </c>
      <c r="T174" t="s">
        <v>100</v>
      </c>
    </row>
    <row r="175" spans="6:20" x14ac:dyDescent="0.2">
      <c r="F175" t="s">
        <v>93</v>
      </c>
      <c r="G175" t="s">
        <v>93</v>
      </c>
      <c r="H175" t="s">
        <v>78</v>
      </c>
      <c r="I175" t="s">
        <v>112</v>
      </c>
      <c r="J175" t="s">
        <v>106</v>
      </c>
      <c r="K175" t="s">
        <v>120</v>
      </c>
      <c r="L175" t="s">
        <v>146</v>
      </c>
      <c r="M175" t="s">
        <v>93</v>
      </c>
      <c r="N175" t="s">
        <v>93</v>
      </c>
      <c r="O175">
        <v>2017</v>
      </c>
      <c r="P175" t="s">
        <v>99</v>
      </c>
      <c r="Q175">
        <v>2017</v>
      </c>
      <c r="R175">
        <v>87</v>
      </c>
      <c r="S175">
        <v>146405</v>
      </c>
      <c r="T175" t="s">
        <v>100</v>
      </c>
    </row>
    <row r="176" spans="6:20" x14ac:dyDescent="0.2">
      <c r="F176" t="s">
        <v>93</v>
      </c>
      <c r="G176" t="s">
        <v>93</v>
      </c>
      <c r="H176" t="s">
        <v>94</v>
      </c>
      <c r="I176" t="s">
        <v>112</v>
      </c>
      <c r="J176" t="s">
        <v>106</v>
      </c>
      <c r="K176" t="s">
        <v>107</v>
      </c>
      <c r="L176" t="s">
        <v>147</v>
      </c>
      <c r="M176" t="s">
        <v>93</v>
      </c>
      <c r="N176" t="s">
        <v>93</v>
      </c>
      <c r="O176">
        <v>2017</v>
      </c>
      <c r="P176" t="s">
        <v>99</v>
      </c>
      <c r="Q176">
        <v>2017</v>
      </c>
      <c r="R176">
        <v>88</v>
      </c>
      <c r="S176">
        <v>0</v>
      </c>
      <c r="T176" t="s">
        <v>100</v>
      </c>
    </row>
    <row r="177" spans="6:20" x14ac:dyDescent="0.2">
      <c r="F177" t="s">
        <v>93</v>
      </c>
      <c r="G177" t="s">
        <v>93</v>
      </c>
      <c r="H177" t="s">
        <v>78</v>
      </c>
      <c r="I177" t="s">
        <v>112</v>
      </c>
      <c r="J177" t="s">
        <v>106</v>
      </c>
      <c r="K177" t="s">
        <v>107</v>
      </c>
      <c r="L177" t="s">
        <v>147</v>
      </c>
      <c r="M177" t="s">
        <v>93</v>
      </c>
      <c r="N177" t="s">
        <v>93</v>
      </c>
      <c r="O177">
        <v>2017</v>
      </c>
      <c r="P177" t="s">
        <v>99</v>
      </c>
      <c r="Q177">
        <v>2017</v>
      </c>
      <c r="R177">
        <v>88</v>
      </c>
      <c r="S177">
        <v>721929</v>
      </c>
      <c r="T177" t="s">
        <v>100</v>
      </c>
    </row>
    <row r="178" spans="6:20" x14ac:dyDescent="0.2">
      <c r="F178" t="s">
        <v>93</v>
      </c>
      <c r="G178" t="s">
        <v>93</v>
      </c>
      <c r="H178" t="s">
        <v>94</v>
      </c>
      <c r="I178" t="s">
        <v>112</v>
      </c>
      <c r="J178" t="s">
        <v>96</v>
      </c>
      <c r="K178" t="s">
        <v>107</v>
      </c>
      <c r="L178" t="s">
        <v>149</v>
      </c>
      <c r="M178" t="s">
        <v>93</v>
      </c>
      <c r="N178" t="s">
        <v>93</v>
      </c>
      <c r="O178">
        <v>2017</v>
      </c>
      <c r="P178" t="s">
        <v>99</v>
      </c>
      <c r="Q178">
        <v>2017</v>
      </c>
      <c r="R178">
        <v>89</v>
      </c>
      <c r="S178">
        <v>0</v>
      </c>
      <c r="T178" t="s">
        <v>100</v>
      </c>
    </row>
    <row r="179" spans="6:20" x14ac:dyDescent="0.2">
      <c r="F179" t="s">
        <v>93</v>
      </c>
      <c r="G179" t="s">
        <v>93</v>
      </c>
      <c r="H179" t="s">
        <v>78</v>
      </c>
      <c r="I179" t="s">
        <v>112</v>
      </c>
      <c r="J179" t="s">
        <v>96</v>
      </c>
      <c r="K179" t="s">
        <v>107</v>
      </c>
      <c r="L179" t="s">
        <v>149</v>
      </c>
      <c r="M179" t="s">
        <v>93</v>
      </c>
      <c r="N179" t="s">
        <v>93</v>
      </c>
      <c r="O179">
        <v>2017</v>
      </c>
      <c r="P179" t="s">
        <v>99</v>
      </c>
      <c r="Q179">
        <v>2017</v>
      </c>
      <c r="R179">
        <v>89</v>
      </c>
      <c r="S179">
        <v>1547592</v>
      </c>
      <c r="T179" t="s">
        <v>100</v>
      </c>
    </row>
    <row r="180" spans="6:20" x14ac:dyDescent="0.2">
      <c r="F180" t="s">
        <v>93</v>
      </c>
      <c r="G180" t="s">
        <v>93</v>
      </c>
      <c r="H180" t="s">
        <v>94</v>
      </c>
      <c r="I180" t="s">
        <v>112</v>
      </c>
      <c r="J180" t="s">
        <v>106</v>
      </c>
      <c r="K180" t="s">
        <v>107</v>
      </c>
      <c r="L180" t="s">
        <v>149</v>
      </c>
      <c r="M180" t="s">
        <v>93</v>
      </c>
      <c r="N180" t="s">
        <v>93</v>
      </c>
      <c r="O180">
        <v>2017</v>
      </c>
      <c r="P180" t="s">
        <v>99</v>
      </c>
      <c r="Q180">
        <v>2017</v>
      </c>
      <c r="R180">
        <v>90</v>
      </c>
      <c r="S180">
        <v>0</v>
      </c>
      <c r="T180" t="s">
        <v>100</v>
      </c>
    </row>
    <row r="181" spans="6:20" x14ac:dyDescent="0.2">
      <c r="F181" t="s">
        <v>93</v>
      </c>
      <c r="G181" t="s">
        <v>93</v>
      </c>
      <c r="H181" t="s">
        <v>78</v>
      </c>
      <c r="I181" t="s">
        <v>112</v>
      </c>
      <c r="J181" t="s">
        <v>106</v>
      </c>
      <c r="K181" t="s">
        <v>107</v>
      </c>
      <c r="L181" t="s">
        <v>149</v>
      </c>
      <c r="M181" t="s">
        <v>93</v>
      </c>
      <c r="N181" t="s">
        <v>93</v>
      </c>
      <c r="O181">
        <v>2017</v>
      </c>
      <c r="P181" t="s">
        <v>99</v>
      </c>
      <c r="Q181">
        <v>2017</v>
      </c>
      <c r="R181">
        <v>90</v>
      </c>
      <c r="S181">
        <v>6411565</v>
      </c>
      <c r="T181" t="s">
        <v>100</v>
      </c>
    </row>
    <row r="182" spans="6:20" x14ac:dyDescent="0.2">
      <c r="F182" t="s">
        <v>93</v>
      </c>
      <c r="G182" t="s">
        <v>93</v>
      </c>
      <c r="H182" t="s">
        <v>94</v>
      </c>
      <c r="I182" t="s">
        <v>112</v>
      </c>
      <c r="J182" t="s">
        <v>96</v>
      </c>
      <c r="K182" t="s">
        <v>120</v>
      </c>
      <c r="L182" t="s">
        <v>149</v>
      </c>
      <c r="M182" t="s">
        <v>93</v>
      </c>
      <c r="N182" t="s">
        <v>93</v>
      </c>
      <c r="O182">
        <v>2017</v>
      </c>
      <c r="P182" t="s">
        <v>99</v>
      </c>
      <c r="Q182">
        <v>2017</v>
      </c>
      <c r="R182">
        <v>91</v>
      </c>
      <c r="S182">
        <v>0</v>
      </c>
      <c r="T182" t="s">
        <v>100</v>
      </c>
    </row>
    <row r="183" spans="6:20" x14ac:dyDescent="0.2">
      <c r="F183" t="s">
        <v>93</v>
      </c>
      <c r="G183" t="s">
        <v>93</v>
      </c>
      <c r="H183" t="s">
        <v>78</v>
      </c>
      <c r="I183" t="s">
        <v>112</v>
      </c>
      <c r="J183" t="s">
        <v>96</v>
      </c>
      <c r="K183" t="s">
        <v>120</v>
      </c>
      <c r="L183" t="s">
        <v>149</v>
      </c>
      <c r="M183" t="s">
        <v>93</v>
      </c>
      <c r="N183" t="s">
        <v>93</v>
      </c>
      <c r="O183">
        <v>2017</v>
      </c>
      <c r="P183" t="s">
        <v>99</v>
      </c>
      <c r="Q183">
        <v>2017</v>
      </c>
      <c r="R183">
        <v>91</v>
      </c>
      <c r="S183">
        <v>1183935</v>
      </c>
      <c r="T183" t="s">
        <v>100</v>
      </c>
    </row>
    <row r="184" spans="6:20" x14ac:dyDescent="0.2">
      <c r="F184" t="s">
        <v>93</v>
      </c>
      <c r="G184" t="s">
        <v>93</v>
      </c>
      <c r="H184" t="s">
        <v>94</v>
      </c>
      <c r="I184" t="s">
        <v>112</v>
      </c>
      <c r="J184" t="s">
        <v>129</v>
      </c>
      <c r="K184" t="s">
        <v>120</v>
      </c>
      <c r="L184" t="s">
        <v>151</v>
      </c>
      <c r="M184" t="s">
        <v>93</v>
      </c>
      <c r="N184" t="s">
        <v>93</v>
      </c>
      <c r="O184">
        <v>2017</v>
      </c>
      <c r="P184" t="s">
        <v>99</v>
      </c>
      <c r="Q184">
        <v>2017</v>
      </c>
      <c r="R184">
        <v>92</v>
      </c>
      <c r="S184">
        <v>0</v>
      </c>
      <c r="T184" t="s">
        <v>100</v>
      </c>
    </row>
    <row r="185" spans="6:20" x14ac:dyDescent="0.2">
      <c r="F185" t="s">
        <v>93</v>
      </c>
      <c r="G185" t="s">
        <v>93</v>
      </c>
      <c r="H185" t="s">
        <v>78</v>
      </c>
      <c r="I185" t="s">
        <v>112</v>
      </c>
      <c r="J185" t="s">
        <v>129</v>
      </c>
      <c r="K185" t="s">
        <v>120</v>
      </c>
      <c r="L185" t="s">
        <v>151</v>
      </c>
      <c r="M185" t="s">
        <v>93</v>
      </c>
      <c r="N185" t="s">
        <v>93</v>
      </c>
      <c r="O185">
        <v>2017</v>
      </c>
      <c r="P185" t="s">
        <v>99</v>
      </c>
      <c r="Q185">
        <v>2017</v>
      </c>
      <c r="R185">
        <v>92</v>
      </c>
      <c r="S185">
        <v>47738</v>
      </c>
      <c r="T185" t="s">
        <v>100</v>
      </c>
    </row>
    <row r="186" spans="6:20" x14ac:dyDescent="0.2">
      <c r="F186" t="s">
        <v>93</v>
      </c>
      <c r="G186" t="s">
        <v>93</v>
      </c>
      <c r="H186" t="s">
        <v>94</v>
      </c>
      <c r="I186" t="s">
        <v>112</v>
      </c>
      <c r="J186" t="s">
        <v>106</v>
      </c>
      <c r="K186" t="s">
        <v>97</v>
      </c>
      <c r="L186" t="s">
        <v>152</v>
      </c>
      <c r="M186" t="s">
        <v>93</v>
      </c>
      <c r="N186" t="s">
        <v>93</v>
      </c>
      <c r="O186">
        <v>2017</v>
      </c>
      <c r="P186" t="s">
        <v>99</v>
      </c>
      <c r="Q186">
        <v>2017</v>
      </c>
      <c r="R186">
        <v>93</v>
      </c>
      <c r="S186">
        <v>0</v>
      </c>
      <c r="T186" t="s">
        <v>100</v>
      </c>
    </row>
    <row r="187" spans="6:20" x14ac:dyDescent="0.2">
      <c r="F187" t="s">
        <v>93</v>
      </c>
      <c r="G187" t="s">
        <v>93</v>
      </c>
      <c r="H187" t="s">
        <v>78</v>
      </c>
      <c r="I187" t="s">
        <v>112</v>
      </c>
      <c r="J187" t="s">
        <v>106</v>
      </c>
      <c r="K187" t="s">
        <v>97</v>
      </c>
      <c r="L187" t="s">
        <v>152</v>
      </c>
      <c r="M187" t="s">
        <v>93</v>
      </c>
      <c r="N187" t="s">
        <v>93</v>
      </c>
      <c r="O187">
        <v>2017</v>
      </c>
      <c r="P187" t="s">
        <v>99</v>
      </c>
      <c r="Q187">
        <v>2017</v>
      </c>
      <c r="R187">
        <v>93</v>
      </c>
      <c r="S187">
        <v>254170</v>
      </c>
      <c r="T187" t="s">
        <v>100</v>
      </c>
    </row>
    <row r="188" spans="6:20" x14ac:dyDescent="0.2">
      <c r="F188" t="s">
        <v>93</v>
      </c>
      <c r="G188" t="s">
        <v>93</v>
      </c>
      <c r="H188" t="s">
        <v>94</v>
      </c>
      <c r="I188" t="s">
        <v>112</v>
      </c>
      <c r="J188" t="s">
        <v>106</v>
      </c>
      <c r="K188" t="s">
        <v>107</v>
      </c>
      <c r="L188" t="s">
        <v>153</v>
      </c>
      <c r="M188" t="s">
        <v>93</v>
      </c>
      <c r="N188" t="s">
        <v>93</v>
      </c>
      <c r="O188">
        <v>2017</v>
      </c>
      <c r="P188" t="s">
        <v>99</v>
      </c>
      <c r="Q188">
        <v>2017</v>
      </c>
      <c r="R188">
        <v>94</v>
      </c>
      <c r="S188">
        <v>0</v>
      </c>
      <c r="T188" t="s">
        <v>100</v>
      </c>
    </row>
    <row r="189" spans="6:20" x14ac:dyDescent="0.2">
      <c r="F189" t="s">
        <v>93</v>
      </c>
      <c r="G189" t="s">
        <v>93</v>
      </c>
      <c r="H189" t="s">
        <v>78</v>
      </c>
      <c r="I189" t="s">
        <v>112</v>
      </c>
      <c r="J189" t="s">
        <v>106</v>
      </c>
      <c r="K189" t="s">
        <v>107</v>
      </c>
      <c r="L189" t="s">
        <v>153</v>
      </c>
      <c r="M189" t="s">
        <v>93</v>
      </c>
      <c r="N189" t="s">
        <v>93</v>
      </c>
      <c r="O189">
        <v>2017</v>
      </c>
      <c r="P189" t="s">
        <v>99</v>
      </c>
      <c r="Q189">
        <v>2017</v>
      </c>
      <c r="R189">
        <v>94</v>
      </c>
      <c r="S189">
        <v>101395536</v>
      </c>
      <c r="T189" t="s">
        <v>100</v>
      </c>
    </row>
    <row r="190" spans="6:20" x14ac:dyDescent="0.2">
      <c r="F190" t="s">
        <v>93</v>
      </c>
      <c r="G190" t="s">
        <v>93</v>
      </c>
      <c r="H190" t="s">
        <v>94</v>
      </c>
      <c r="I190" t="s">
        <v>112</v>
      </c>
      <c r="J190" t="s">
        <v>106</v>
      </c>
      <c r="K190" t="s">
        <v>107</v>
      </c>
      <c r="L190" t="s">
        <v>154</v>
      </c>
      <c r="M190" t="s">
        <v>93</v>
      </c>
      <c r="N190" t="s">
        <v>93</v>
      </c>
      <c r="O190">
        <v>2017</v>
      </c>
      <c r="P190" t="s">
        <v>99</v>
      </c>
      <c r="Q190">
        <v>2017</v>
      </c>
      <c r="R190">
        <v>95</v>
      </c>
      <c r="S190">
        <v>0</v>
      </c>
      <c r="T190" t="s">
        <v>100</v>
      </c>
    </row>
    <row r="191" spans="6:20" x14ac:dyDescent="0.2">
      <c r="F191" t="s">
        <v>93</v>
      </c>
      <c r="G191" t="s">
        <v>93</v>
      </c>
      <c r="H191" t="s">
        <v>78</v>
      </c>
      <c r="I191" t="s">
        <v>112</v>
      </c>
      <c r="J191" t="s">
        <v>106</v>
      </c>
      <c r="K191" t="s">
        <v>107</v>
      </c>
      <c r="L191" t="s">
        <v>154</v>
      </c>
      <c r="M191" t="s">
        <v>93</v>
      </c>
      <c r="N191" t="s">
        <v>93</v>
      </c>
      <c r="O191">
        <v>2017</v>
      </c>
      <c r="P191" t="s">
        <v>99</v>
      </c>
      <c r="Q191">
        <v>2017</v>
      </c>
      <c r="R191">
        <v>95</v>
      </c>
      <c r="S191">
        <v>202386</v>
      </c>
      <c r="T191" t="s">
        <v>100</v>
      </c>
    </row>
    <row r="192" spans="6:20" x14ac:dyDescent="0.2">
      <c r="F192" t="s">
        <v>93</v>
      </c>
      <c r="G192" t="s">
        <v>93</v>
      </c>
      <c r="H192" t="s">
        <v>94</v>
      </c>
      <c r="I192" t="s">
        <v>112</v>
      </c>
      <c r="J192" t="s">
        <v>106</v>
      </c>
      <c r="K192" t="s">
        <v>120</v>
      </c>
      <c r="L192" t="s">
        <v>154</v>
      </c>
      <c r="M192" t="s">
        <v>93</v>
      </c>
      <c r="N192" t="s">
        <v>93</v>
      </c>
      <c r="O192">
        <v>2017</v>
      </c>
      <c r="P192" t="s">
        <v>99</v>
      </c>
      <c r="Q192">
        <v>2017</v>
      </c>
      <c r="R192">
        <v>96</v>
      </c>
      <c r="S192">
        <v>0</v>
      </c>
      <c r="T192" t="s">
        <v>100</v>
      </c>
    </row>
    <row r="193" spans="6:20" x14ac:dyDescent="0.2">
      <c r="F193" t="s">
        <v>93</v>
      </c>
      <c r="G193" t="s">
        <v>93</v>
      </c>
      <c r="H193" t="s">
        <v>78</v>
      </c>
      <c r="I193" t="s">
        <v>112</v>
      </c>
      <c r="J193" t="s">
        <v>106</v>
      </c>
      <c r="K193" t="s">
        <v>120</v>
      </c>
      <c r="L193" t="s">
        <v>154</v>
      </c>
      <c r="M193" t="s">
        <v>93</v>
      </c>
      <c r="N193" t="s">
        <v>93</v>
      </c>
      <c r="O193">
        <v>2017</v>
      </c>
      <c r="P193" t="s">
        <v>99</v>
      </c>
      <c r="Q193">
        <v>2017</v>
      </c>
      <c r="R193">
        <v>96</v>
      </c>
      <c r="S193">
        <v>2839044</v>
      </c>
      <c r="T193" t="s">
        <v>100</v>
      </c>
    </row>
    <row r="194" spans="6:20" x14ac:dyDescent="0.2">
      <c r="F194" t="s">
        <v>93</v>
      </c>
      <c r="G194" t="s">
        <v>93</v>
      </c>
      <c r="H194" t="s">
        <v>94</v>
      </c>
      <c r="I194" t="s">
        <v>112</v>
      </c>
      <c r="J194" t="s">
        <v>96</v>
      </c>
      <c r="K194" t="s">
        <v>120</v>
      </c>
      <c r="L194" t="s">
        <v>155</v>
      </c>
      <c r="M194" t="s">
        <v>93</v>
      </c>
      <c r="N194" t="s">
        <v>93</v>
      </c>
      <c r="O194">
        <v>2017</v>
      </c>
      <c r="P194" t="s">
        <v>99</v>
      </c>
      <c r="Q194">
        <v>2017</v>
      </c>
      <c r="R194">
        <v>97</v>
      </c>
      <c r="S194">
        <v>0</v>
      </c>
      <c r="T194" t="s">
        <v>100</v>
      </c>
    </row>
    <row r="195" spans="6:20" x14ac:dyDescent="0.2">
      <c r="F195" t="s">
        <v>93</v>
      </c>
      <c r="G195" t="s">
        <v>93</v>
      </c>
      <c r="H195" t="s">
        <v>78</v>
      </c>
      <c r="I195" t="s">
        <v>112</v>
      </c>
      <c r="J195" t="s">
        <v>96</v>
      </c>
      <c r="K195" t="s">
        <v>120</v>
      </c>
      <c r="L195" t="s">
        <v>155</v>
      </c>
      <c r="M195" t="s">
        <v>93</v>
      </c>
      <c r="N195" t="s">
        <v>93</v>
      </c>
      <c r="O195">
        <v>2017</v>
      </c>
      <c r="P195" t="s">
        <v>99</v>
      </c>
      <c r="Q195">
        <v>2017</v>
      </c>
      <c r="R195">
        <v>97</v>
      </c>
      <c r="S195">
        <v>662678</v>
      </c>
      <c r="T195" t="s">
        <v>100</v>
      </c>
    </row>
    <row r="196" spans="6:20" x14ac:dyDescent="0.2">
      <c r="F196" t="s">
        <v>93</v>
      </c>
      <c r="G196" t="s">
        <v>93</v>
      </c>
      <c r="H196" t="s">
        <v>94</v>
      </c>
      <c r="I196" t="s">
        <v>112</v>
      </c>
      <c r="J196" t="s">
        <v>106</v>
      </c>
      <c r="K196" t="s">
        <v>120</v>
      </c>
      <c r="L196" t="s">
        <v>155</v>
      </c>
      <c r="M196" t="s">
        <v>93</v>
      </c>
      <c r="N196" t="s">
        <v>93</v>
      </c>
      <c r="O196">
        <v>2017</v>
      </c>
      <c r="P196" t="s">
        <v>99</v>
      </c>
      <c r="Q196">
        <v>2017</v>
      </c>
      <c r="R196">
        <v>98</v>
      </c>
      <c r="S196">
        <v>0</v>
      </c>
      <c r="T196" t="s">
        <v>100</v>
      </c>
    </row>
    <row r="197" spans="6:20" x14ac:dyDescent="0.2">
      <c r="F197" t="s">
        <v>93</v>
      </c>
      <c r="G197" t="s">
        <v>93</v>
      </c>
      <c r="H197" t="s">
        <v>78</v>
      </c>
      <c r="I197" t="s">
        <v>112</v>
      </c>
      <c r="J197" t="s">
        <v>106</v>
      </c>
      <c r="K197" t="s">
        <v>120</v>
      </c>
      <c r="L197" t="s">
        <v>155</v>
      </c>
      <c r="M197" t="s">
        <v>93</v>
      </c>
      <c r="N197" t="s">
        <v>93</v>
      </c>
      <c r="O197">
        <v>2017</v>
      </c>
      <c r="P197" t="s">
        <v>99</v>
      </c>
      <c r="Q197">
        <v>2017</v>
      </c>
      <c r="R197">
        <v>98</v>
      </c>
      <c r="S197">
        <v>597040</v>
      </c>
      <c r="T197" t="s">
        <v>100</v>
      </c>
    </row>
    <row r="198" spans="6:20" x14ac:dyDescent="0.2">
      <c r="F198" t="s">
        <v>93</v>
      </c>
      <c r="G198" t="s">
        <v>93</v>
      </c>
      <c r="H198" t="s">
        <v>94</v>
      </c>
      <c r="I198" t="s">
        <v>112</v>
      </c>
      <c r="J198" t="s">
        <v>96</v>
      </c>
      <c r="K198" t="s">
        <v>97</v>
      </c>
      <c r="L198" t="s">
        <v>155</v>
      </c>
      <c r="M198" t="s">
        <v>93</v>
      </c>
      <c r="N198" t="s">
        <v>93</v>
      </c>
      <c r="O198">
        <v>2017</v>
      </c>
      <c r="P198" t="s">
        <v>99</v>
      </c>
      <c r="Q198">
        <v>2017</v>
      </c>
      <c r="R198">
        <v>99</v>
      </c>
      <c r="S198">
        <v>0</v>
      </c>
      <c r="T198" t="s">
        <v>100</v>
      </c>
    </row>
    <row r="199" spans="6:20" x14ac:dyDescent="0.2">
      <c r="F199" t="s">
        <v>93</v>
      </c>
      <c r="G199" t="s">
        <v>93</v>
      </c>
      <c r="H199" t="s">
        <v>78</v>
      </c>
      <c r="I199" t="s">
        <v>112</v>
      </c>
      <c r="J199" t="s">
        <v>96</v>
      </c>
      <c r="K199" t="s">
        <v>97</v>
      </c>
      <c r="L199" t="s">
        <v>155</v>
      </c>
      <c r="M199" t="s">
        <v>93</v>
      </c>
      <c r="N199" t="s">
        <v>93</v>
      </c>
      <c r="O199">
        <v>2017</v>
      </c>
      <c r="P199" t="s">
        <v>99</v>
      </c>
      <c r="Q199">
        <v>2017</v>
      </c>
      <c r="R199">
        <v>99</v>
      </c>
      <c r="S199">
        <v>31874850</v>
      </c>
      <c r="T199" t="s">
        <v>100</v>
      </c>
    </row>
    <row r="200" spans="6:20" x14ac:dyDescent="0.2">
      <c r="F200" t="s">
        <v>93</v>
      </c>
      <c r="G200" t="s">
        <v>93</v>
      </c>
      <c r="H200" t="s">
        <v>94</v>
      </c>
      <c r="I200" t="s">
        <v>112</v>
      </c>
      <c r="J200" t="s">
        <v>106</v>
      </c>
      <c r="K200" t="s">
        <v>97</v>
      </c>
      <c r="L200" t="s">
        <v>155</v>
      </c>
      <c r="M200" t="s">
        <v>93</v>
      </c>
      <c r="N200" t="s">
        <v>93</v>
      </c>
      <c r="O200">
        <v>2017</v>
      </c>
      <c r="P200" t="s">
        <v>99</v>
      </c>
      <c r="Q200">
        <v>2017</v>
      </c>
      <c r="R200">
        <v>100</v>
      </c>
      <c r="S200">
        <v>0</v>
      </c>
      <c r="T200" t="s">
        <v>100</v>
      </c>
    </row>
    <row r="201" spans="6:20" x14ac:dyDescent="0.2">
      <c r="F201" t="s">
        <v>93</v>
      </c>
      <c r="G201" t="s">
        <v>93</v>
      </c>
      <c r="H201" t="s">
        <v>78</v>
      </c>
      <c r="I201" t="s">
        <v>112</v>
      </c>
      <c r="J201" t="s">
        <v>106</v>
      </c>
      <c r="K201" t="s">
        <v>97</v>
      </c>
      <c r="L201" t="s">
        <v>155</v>
      </c>
      <c r="M201" t="s">
        <v>93</v>
      </c>
      <c r="N201" t="s">
        <v>93</v>
      </c>
      <c r="O201">
        <v>2017</v>
      </c>
      <c r="P201" t="s">
        <v>99</v>
      </c>
      <c r="Q201">
        <v>2017</v>
      </c>
      <c r="R201">
        <v>100</v>
      </c>
      <c r="S201">
        <v>791012881</v>
      </c>
      <c r="T201" t="s">
        <v>100</v>
      </c>
    </row>
    <row r="202" spans="6:20" x14ac:dyDescent="0.2">
      <c r="F202" t="s">
        <v>93</v>
      </c>
      <c r="G202" t="s">
        <v>93</v>
      </c>
      <c r="H202" t="s">
        <v>94</v>
      </c>
      <c r="I202" t="s">
        <v>112</v>
      </c>
      <c r="J202" t="s">
        <v>96</v>
      </c>
      <c r="K202" t="s">
        <v>120</v>
      </c>
      <c r="L202" t="s">
        <v>156</v>
      </c>
      <c r="M202" t="s">
        <v>93</v>
      </c>
      <c r="N202" t="s">
        <v>93</v>
      </c>
      <c r="O202">
        <v>2017</v>
      </c>
      <c r="P202" t="s">
        <v>99</v>
      </c>
      <c r="Q202">
        <v>2017</v>
      </c>
      <c r="R202">
        <v>101</v>
      </c>
      <c r="S202">
        <v>0</v>
      </c>
      <c r="T202" t="s">
        <v>100</v>
      </c>
    </row>
    <row r="203" spans="6:20" x14ac:dyDescent="0.2">
      <c r="F203" t="s">
        <v>93</v>
      </c>
      <c r="G203" t="s">
        <v>93</v>
      </c>
      <c r="H203" t="s">
        <v>78</v>
      </c>
      <c r="I203" t="s">
        <v>112</v>
      </c>
      <c r="J203" t="s">
        <v>96</v>
      </c>
      <c r="K203" t="s">
        <v>120</v>
      </c>
      <c r="L203" t="s">
        <v>156</v>
      </c>
      <c r="M203" t="s">
        <v>93</v>
      </c>
      <c r="N203" t="s">
        <v>93</v>
      </c>
      <c r="O203">
        <v>2017</v>
      </c>
      <c r="P203" t="s">
        <v>99</v>
      </c>
      <c r="Q203">
        <v>2017</v>
      </c>
      <c r="R203">
        <v>101</v>
      </c>
      <c r="S203">
        <v>3728293</v>
      </c>
      <c r="T203" t="s">
        <v>100</v>
      </c>
    </row>
    <row r="204" spans="6:20" x14ac:dyDescent="0.2">
      <c r="F204" t="s">
        <v>93</v>
      </c>
      <c r="G204" t="s">
        <v>93</v>
      </c>
      <c r="H204" t="s">
        <v>94</v>
      </c>
      <c r="I204" t="s">
        <v>112</v>
      </c>
      <c r="J204" t="s">
        <v>106</v>
      </c>
      <c r="K204" t="s">
        <v>120</v>
      </c>
      <c r="L204" t="s">
        <v>157</v>
      </c>
      <c r="M204" t="s">
        <v>93</v>
      </c>
      <c r="N204" t="s">
        <v>93</v>
      </c>
      <c r="O204">
        <v>2017</v>
      </c>
      <c r="P204" t="s">
        <v>99</v>
      </c>
      <c r="Q204">
        <v>2017</v>
      </c>
      <c r="R204">
        <v>102</v>
      </c>
      <c r="S204">
        <v>0</v>
      </c>
      <c r="T204" t="s">
        <v>100</v>
      </c>
    </row>
    <row r="205" spans="6:20" x14ac:dyDescent="0.2">
      <c r="F205" t="s">
        <v>93</v>
      </c>
      <c r="G205" t="s">
        <v>93</v>
      </c>
      <c r="H205" t="s">
        <v>78</v>
      </c>
      <c r="I205" t="s">
        <v>112</v>
      </c>
      <c r="J205" t="s">
        <v>106</v>
      </c>
      <c r="K205" t="s">
        <v>120</v>
      </c>
      <c r="L205" t="s">
        <v>157</v>
      </c>
      <c r="M205" t="s">
        <v>93</v>
      </c>
      <c r="N205" t="s">
        <v>93</v>
      </c>
      <c r="O205">
        <v>2017</v>
      </c>
      <c r="P205" t="s">
        <v>99</v>
      </c>
      <c r="Q205">
        <v>2017</v>
      </c>
      <c r="R205">
        <v>102</v>
      </c>
      <c r="S205">
        <v>1305162902</v>
      </c>
      <c r="T205" t="s">
        <v>100</v>
      </c>
    </row>
    <row r="206" spans="6:20" x14ac:dyDescent="0.2">
      <c r="F206" t="s">
        <v>93</v>
      </c>
      <c r="G206" t="s">
        <v>93</v>
      </c>
      <c r="H206" t="s">
        <v>94</v>
      </c>
      <c r="I206" t="s">
        <v>112</v>
      </c>
      <c r="J206" t="s">
        <v>106</v>
      </c>
      <c r="K206" t="s">
        <v>133</v>
      </c>
      <c r="L206" t="s">
        <v>158</v>
      </c>
      <c r="M206" t="s">
        <v>93</v>
      </c>
      <c r="N206" t="s">
        <v>93</v>
      </c>
      <c r="O206">
        <v>2017</v>
      </c>
      <c r="P206" t="s">
        <v>99</v>
      </c>
      <c r="Q206">
        <v>2017</v>
      </c>
      <c r="R206">
        <v>103</v>
      </c>
      <c r="S206">
        <v>0</v>
      </c>
      <c r="T206" t="s">
        <v>100</v>
      </c>
    </row>
    <row r="207" spans="6:20" x14ac:dyDescent="0.2">
      <c r="F207" t="s">
        <v>93</v>
      </c>
      <c r="G207" t="s">
        <v>93</v>
      </c>
      <c r="H207" t="s">
        <v>78</v>
      </c>
      <c r="I207" t="s">
        <v>112</v>
      </c>
      <c r="J207" t="s">
        <v>106</v>
      </c>
      <c r="K207" t="s">
        <v>133</v>
      </c>
      <c r="L207" t="s">
        <v>158</v>
      </c>
      <c r="M207" t="s">
        <v>93</v>
      </c>
      <c r="N207" t="s">
        <v>93</v>
      </c>
      <c r="O207">
        <v>2017</v>
      </c>
      <c r="P207" t="s">
        <v>99</v>
      </c>
      <c r="Q207">
        <v>2017</v>
      </c>
      <c r="R207">
        <v>103</v>
      </c>
      <c r="S207">
        <v>32329021</v>
      </c>
      <c r="T207" t="s">
        <v>100</v>
      </c>
    </row>
    <row r="208" spans="6:20" x14ac:dyDescent="0.2">
      <c r="F208" t="s">
        <v>93</v>
      </c>
      <c r="G208" t="s">
        <v>93</v>
      </c>
      <c r="H208" t="s">
        <v>94</v>
      </c>
      <c r="I208" t="s">
        <v>112</v>
      </c>
      <c r="J208" t="s">
        <v>161</v>
      </c>
      <c r="L208" t="s">
        <v>164</v>
      </c>
      <c r="M208" t="s">
        <v>93</v>
      </c>
      <c r="N208" t="s">
        <v>93</v>
      </c>
      <c r="O208">
        <v>2017</v>
      </c>
      <c r="P208" t="s">
        <v>99</v>
      </c>
      <c r="Q208">
        <v>2017</v>
      </c>
      <c r="R208">
        <v>104</v>
      </c>
      <c r="S208">
        <v>0</v>
      </c>
      <c r="T208" t="s">
        <v>100</v>
      </c>
    </row>
    <row r="209" spans="6:20" x14ac:dyDescent="0.2">
      <c r="F209" t="s">
        <v>93</v>
      </c>
      <c r="G209" t="s">
        <v>93</v>
      </c>
      <c r="H209" t="s">
        <v>78</v>
      </c>
      <c r="I209" t="s">
        <v>112</v>
      </c>
      <c r="J209" t="s">
        <v>161</v>
      </c>
      <c r="L209" t="s">
        <v>164</v>
      </c>
      <c r="M209" t="s">
        <v>93</v>
      </c>
      <c r="N209" t="s">
        <v>93</v>
      </c>
      <c r="O209">
        <v>2017</v>
      </c>
      <c r="P209" t="s">
        <v>99</v>
      </c>
      <c r="Q209">
        <v>2017</v>
      </c>
      <c r="R209">
        <v>104</v>
      </c>
      <c r="S209">
        <v>149456</v>
      </c>
      <c r="T209" t="s">
        <v>100</v>
      </c>
    </row>
    <row r="210" spans="6:20" x14ac:dyDescent="0.2">
      <c r="F210" t="s">
        <v>93</v>
      </c>
      <c r="G210" t="s">
        <v>93</v>
      </c>
      <c r="H210" t="s">
        <v>94</v>
      </c>
      <c r="I210" t="s">
        <v>112</v>
      </c>
      <c r="J210" t="s">
        <v>106</v>
      </c>
      <c r="K210" t="s">
        <v>120</v>
      </c>
      <c r="L210" t="s">
        <v>160</v>
      </c>
      <c r="M210" t="s">
        <v>93</v>
      </c>
      <c r="N210" t="s">
        <v>93</v>
      </c>
      <c r="O210">
        <v>2017</v>
      </c>
      <c r="P210" t="s">
        <v>99</v>
      </c>
      <c r="Q210">
        <v>2017</v>
      </c>
      <c r="R210">
        <v>105</v>
      </c>
      <c r="S210">
        <v>0</v>
      </c>
      <c r="T210" t="s">
        <v>100</v>
      </c>
    </row>
    <row r="211" spans="6:20" x14ac:dyDescent="0.2">
      <c r="F211" t="s">
        <v>93</v>
      </c>
      <c r="G211" t="s">
        <v>93</v>
      </c>
      <c r="H211" t="s">
        <v>78</v>
      </c>
      <c r="I211" t="s">
        <v>112</v>
      </c>
      <c r="J211" t="s">
        <v>106</v>
      </c>
      <c r="K211" t="s">
        <v>120</v>
      </c>
      <c r="L211" t="s">
        <v>160</v>
      </c>
      <c r="M211" t="s">
        <v>93</v>
      </c>
      <c r="N211" t="s">
        <v>93</v>
      </c>
      <c r="O211">
        <v>2017</v>
      </c>
      <c r="P211" t="s">
        <v>99</v>
      </c>
      <c r="Q211">
        <v>2017</v>
      </c>
      <c r="R211">
        <v>105</v>
      </c>
      <c r="S211">
        <v>17116</v>
      </c>
      <c r="T211" t="s">
        <v>100</v>
      </c>
    </row>
    <row r="212" spans="6:20" x14ac:dyDescent="0.2">
      <c r="F212" t="s">
        <v>93</v>
      </c>
      <c r="G212" t="s">
        <v>93</v>
      </c>
      <c r="H212" t="s">
        <v>94</v>
      </c>
      <c r="I212" t="s">
        <v>115</v>
      </c>
      <c r="J212" t="s">
        <v>96</v>
      </c>
      <c r="K212" t="s">
        <v>113</v>
      </c>
      <c r="L212" t="s">
        <v>114</v>
      </c>
      <c r="M212" t="s">
        <v>93</v>
      </c>
      <c r="N212" t="s">
        <v>93</v>
      </c>
      <c r="O212">
        <v>2017</v>
      </c>
      <c r="P212" t="s">
        <v>99</v>
      </c>
      <c r="Q212">
        <v>2017</v>
      </c>
      <c r="R212">
        <v>106</v>
      </c>
      <c r="S212">
        <v>0</v>
      </c>
      <c r="T212" t="s">
        <v>100</v>
      </c>
    </row>
    <row r="213" spans="6:20" x14ac:dyDescent="0.2">
      <c r="F213" t="s">
        <v>93</v>
      </c>
      <c r="G213" t="s">
        <v>93</v>
      </c>
      <c r="H213" t="s">
        <v>78</v>
      </c>
      <c r="I213" t="s">
        <v>115</v>
      </c>
      <c r="J213" t="s">
        <v>96</v>
      </c>
      <c r="K213" t="s">
        <v>113</v>
      </c>
      <c r="L213" t="s">
        <v>114</v>
      </c>
      <c r="M213" t="s">
        <v>93</v>
      </c>
      <c r="N213" t="s">
        <v>93</v>
      </c>
      <c r="O213">
        <v>2017</v>
      </c>
      <c r="P213" t="s">
        <v>99</v>
      </c>
      <c r="Q213">
        <v>2017</v>
      </c>
      <c r="R213">
        <v>106</v>
      </c>
      <c r="S213">
        <v>1776414526</v>
      </c>
      <c r="T213" t="s">
        <v>100</v>
      </c>
    </row>
    <row r="214" spans="6:20" x14ac:dyDescent="0.2">
      <c r="F214" t="s">
        <v>93</v>
      </c>
      <c r="G214" t="s">
        <v>93</v>
      </c>
      <c r="H214" t="s">
        <v>94</v>
      </c>
      <c r="I214" t="s">
        <v>115</v>
      </c>
      <c r="J214" t="s">
        <v>96</v>
      </c>
      <c r="K214" t="s">
        <v>113</v>
      </c>
      <c r="L214" t="s">
        <v>127</v>
      </c>
      <c r="M214" t="s">
        <v>93</v>
      </c>
      <c r="N214" t="s">
        <v>93</v>
      </c>
      <c r="O214">
        <v>2017</v>
      </c>
      <c r="P214" t="s">
        <v>99</v>
      </c>
      <c r="Q214">
        <v>2017</v>
      </c>
      <c r="R214">
        <v>107</v>
      </c>
      <c r="S214">
        <v>0</v>
      </c>
      <c r="T214" t="s">
        <v>100</v>
      </c>
    </row>
    <row r="215" spans="6:20" x14ac:dyDescent="0.2">
      <c r="F215" t="s">
        <v>93</v>
      </c>
      <c r="G215" t="s">
        <v>93</v>
      </c>
      <c r="H215" t="s">
        <v>78</v>
      </c>
      <c r="I215" t="s">
        <v>115</v>
      </c>
      <c r="J215" t="s">
        <v>96</v>
      </c>
      <c r="K215" t="s">
        <v>113</v>
      </c>
      <c r="L215" t="s">
        <v>127</v>
      </c>
      <c r="M215" t="s">
        <v>93</v>
      </c>
      <c r="N215" t="s">
        <v>93</v>
      </c>
      <c r="O215">
        <v>2017</v>
      </c>
      <c r="P215" t="s">
        <v>99</v>
      </c>
      <c r="Q215">
        <v>2017</v>
      </c>
      <c r="R215">
        <v>107</v>
      </c>
      <c r="S215">
        <v>3306029995</v>
      </c>
      <c r="T215" t="s">
        <v>100</v>
      </c>
    </row>
    <row r="216" spans="6:20" x14ac:dyDescent="0.2">
      <c r="F216" t="s">
        <v>93</v>
      </c>
      <c r="G216" t="s">
        <v>93</v>
      </c>
      <c r="H216" t="s">
        <v>94</v>
      </c>
      <c r="I216" t="s">
        <v>115</v>
      </c>
      <c r="J216" t="s">
        <v>96</v>
      </c>
      <c r="K216" t="s">
        <v>120</v>
      </c>
      <c r="L216" t="s">
        <v>131</v>
      </c>
      <c r="M216" t="s">
        <v>93</v>
      </c>
      <c r="N216" t="s">
        <v>93</v>
      </c>
      <c r="O216">
        <v>2017</v>
      </c>
      <c r="P216" t="s">
        <v>99</v>
      </c>
      <c r="Q216">
        <v>2017</v>
      </c>
      <c r="R216">
        <v>108</v>
      </c>
      <c r="S216">
        <v>0</v>
      </c>
      <c r="T216" t="s">
        <v>100</v>
      </c>
    </row>
    <row r="217" spans="6:20" x14ac:dyDescent="0.2">
      <c r="F217" t="s">
        <v>93</v>
      </c>
      <c r="G217" t="s">
        <v>93</v>
      </c>
      <c r="H217" t="s">
        <v>78</v>
      </c>
      <c r="I217" t="s">
        <v>115</v>
      </c>
      <c r="J217" t="s">
        <v>96</v>
      </c>
      <c r="K217" t="s">
        <v>120</v>
      </c>
      <c r="L217" t="s">
        <v>131</v>
      </c>
      <c r="M217" t="s">
        <v>93</v>
      </c>
      <c r="N217" t="s">
        <v>93</v>
      </c>
      <c r="O217">
        <v>2017</v>
      </c>
      <c r="P217" t="s">
        <v>99</v>
      </c>
      <c r="Q217">
        <v>2017</v>
      </c>
      <c r="R217">
        <v>108</v>
      </c>
      <c r="S217">
        <v>104807985</v>
      </c>
      <c r="T217" t="s">
        <v>100</v>
      </c>
    </row>
    <row r="218" spans="6:20" x14ac:dyDescent="0.2">
      <c r="F218" t="s">
        <v>93</v>
      </c>
      <c r="G218" t="s">
        <v>93</v>
      </c>
      <c r="H218" t="s">
        <v>94</v>
      </c>
      <c r="I218" t="s">
        <v>115</v>
      </c>
      <c r="J218" t="s">
        <v>96</v>
      </c>
      <c r="K218" t="s">
        <v>120</v>
      </c>
      <c r="L218" t="s">
        <v>145</v>
      </c>
      <c r="M218" t="s">
        <v>93</v>
      </c>
      <c r="N218" t="s">
        <v>93</v>
      </c>
      <c r="O218">
        <v>2017</v>
      </c>
      <c r="P218" t="s">
        <v>99</v>
      </c>
      <c r="Q218">
        <v>2017</v>
      </c>
      <c r="R218">
        <v>109</v>
      </c>
      <c r="S218">
        <v>0</v>
      </c>
      <c r="T218" t="s">
        <v>100</v>
      </c>
    </row>
    <row r="219" spans="6:20" x14ac:dyDescent="0.2">
      <c r="F219" t="s">
        <v>93</v>
      </c>
      <c r="G219" t="s">
        <v>93</v>
      </c>
      <c r="H219" t="s">
        <v>78</v>
      </c>
      <c r="I219" t="s">
        <v>115</v>
      </c>
      <c r="J219" t="s">
        <v>96</v>
      </c>
      <c r="K219" t="s">
        <v>120</v>
      </c>
      <c r="L219" t="s">
        <v>145</v>
      </c>
      <c r="M219" t="s">
        <v>93</v>
      </c>
      <c r="N219" t="s">
        <v>93</v>
      </c>
      <c r="O219">
        <v>2017</v>
      </c>
      <c r="P219" t="s">
        <v>99</v>
      </c>
      <c r="Q219">
        <v>2017</v>
      </c>
      <c r="R219">
        <v>109</v>
      </c>
      <c r="S219">
        <v>68695</v>
      </c>
      <c r="T219" t="s">
        <v>100</v>
      </c>
    </row>
    <row r="220" spans="6:20" x14ac:dyDescent="0.2">
      <c r="F220" t="s">
        <v>93</v>
      </c>
      <c r="G220" t="s">
        <v>93</v>
      </c>
      <c r="H220" t="s">
        <v>94</v>
      </c>
      <c r="I220" t="s">
        <v>115</v>
      </c>
      <c r="J220" t="s">
        <v>96</v>
      </c>
      <c r="K220" t="s">
        <v>113</v>
      </c>
      <c r="L220" t="s">
        <v>145</v>
      </c>
      <c r="M220" t="s">
        <v>93</v>
      </c>
      <c r="N220" t="s">
        <v>93</v>
      </c>
      <c r="O220">
        <v>2017</v>
      </c>
      <c r="P220" t="s">
        <v>99</v>
      </c>
      <c r="Q220">
        <v>2017</v>
      </c>
      <c r="R220">
        <v>110</v>
      </c>
      <c r="S220">
        <v>0</v>
      </c>
      <c r="T220" t="s">
        <v>100</v>
      </c>
    </row>
    <row r="221" spans="6:20" x14ac:dyDescent="0.2">
      <c r="F221" t="s">
        <v>93</v>
      </c>
      <c r="G221" t="s">
        <v>93</v>
      </c>
      <c r="H221" t="s">
        <v>78</v>
      </c>
      <c r="I221" t="s">
        <v>115</v>
      </c>
      <c r="J221" t="s">
        <v>96</v>
      </c>
      <c r="K221" t="s">
        <v>113</v>
      </c>
      <c r="L221" t="s">
        <v>145</v>
      </c>
      <c r="M221" t="s">
        <v>93</v>
      </c>
      <c r="N221" t="s">
        <v>93</v>
      </c>
      <c r="O221">
        <v>2017</v>
      </c>
      <c r="P221" t="s">
        <v>99</v>
      </c>
      <c r="Q221">
        <v>2017</v>
      </c>
      <c r="R221">
        <v>110</v>
      </c>
      <c r="S221">
        <v>2607908</v>
      </c>
      <c r="T221" t="s">
        <v>100</v>
      </c>
    </row>
    <row r="222" spans="6:20" x14ac:dyDescent="0.2">
      <c r="F222" t="s">
        <v>93</v>
      </c>
      <c r="G222" t="s">
        <v>93</v>
      </c>
      <c r="H222" t="s">
        <v>94</v>
      </c>
      <c r="I222" t="s">
        <v>115</v>
      </c>
      <c r="J222" t="s">
        <v>96</v>
      </c>
      <c r="K222" t="s">
        <v>120</v>
      </c>
      <c r="L222" t="s">
        <v>146</v>
      </c>
      <c r="M222" t="s">
        <v>93</v>
      </c>
      <c r="N222" t="s">
        <v>93</v>
      </c>
      <c r="O222">
        <v>2017</v>
      </c>
      <c r="P222" t="s">
        <v>99</v>
      </c>
      <c r="Q222">
        <v>2017</v>
      </c>
      <c r="R222">
        <v>111</v>
      </c>
      <c r="S222">
        <v>0</v>
      </c>
      <c r="T222" t="s">
        <v>100</v>
      </c>
    </row>
    <row r="223" spans="6:20" x14ac:dyDescent="0.2">
      <c r="F223" t="s">
        <v>93</v>
      </c>
      <c r="G223" t="s">
        <v>93</v>
      </c>
      <c r="H223" t="s">
        <v>78</v>
      </c>
      <c r="I223" t="s">
        <v>115</v>
      </c>
      <c r="J223" t="s">
        <v>96</v>
      </c>
      <c r="K223" t="s">
        <v>120</v>
      </c>
      <c r="L223" t="s">
        <v>146</v>
      </c>
      <c r="M223" t="s">
        <v>93</v>
      </c>
      <c r="N223" t="s">
        <v>93</v>
      </c>
      <c r="O223">
        <v>2017</v>
      </c>
      <c r="P223" t="s">
        <v>99</v>
      </c>
      <c r="Q223">
        <v>2017</v>
      </c>
      <c r="R223">
        <v>111</v>
      </c>
      <c r="S223">
        <v>4639284707</v>
      </c>
      <c r="T223" t="s">
        <v>100</v>
      </c>
    </row>
    <row r="224" spans="6:20" x14ac:dyDescent="0.2">
      <c r="F224" t="s">
        <v>93</v>
      </c>
      <c r="G224" t="s">
        <v>93</v>
      </c>
      <c r="H224" t="s">
        <v>94</v>
      </c>
      <c r="I224" t="s">
        <v>115</v>
      </c>
      <c r="J224" t="s">
        <v>96</v>
      </c>
      <c r="K224" t="s">
        <v>120</v>
      </c>
      <c r="L224" t="s">
        <v>149</v>
      </c>
      <c r="M224" t="s">
        <v>93</v>
      </c>
      <c r="N224" t="s">
        <v>93</v>
      </c>
      <c r="O224">
        <v>2017</v>
      </c>
      <c r="P224" t="s">
        <v>99</v>
      </c>
      <c r="Q224">
        <v>2017</v>
      </c>
      <c r="R224">
        <v>112</v>
      </c>
      <c r="S224">
        <v>0</v>
      </c>
      <c r="T224" t="s">
        <v>100</v>
      </c>
    </row>
    <row r="225" spans="6:20" x14ac:dyDescent="0.2">
      <c r="F225" t="s">
        <v>93</v>
      </c>
      <c r="G225" t="s">
        <v>93</v>
      </c>
      <c r="H225" t="s">
        <v>78</v>
      </c>
      <c r="I225" t="s">
        <v>115</v>
      </c>
      <c r="J225" t="s">
        <v>96</v>
      </c>
      <c r="K225" t="s">
        <v>120</v>
      </c>
      <c r="L225" t="s">
        <v>149</v>
      </c>
      <c r="M225" t="s">
        <v>93</v>
      </c>
      <c r="N225" t="s">
        <v>93</v>
      </c>
      <c r="O225">
        <v>2017</v>
      </c>
      <c r="P225" t="s">
        <v>99</v>
      </c>
      <c r="Q225">
        <v>2017</v>
      </c>
      <c r="R225">
        <v>112</v>
      </c>
      <c r="S225">
        <v>156555557</v>
      </c>
      <c r="T225" t="s">
        <v>100</v>
      </c>
    </row>
    <row r="226" spans="6:20" x14ac:dyDescent="0.2">
      <c r="F226" t="s">
        <v>93</v>
      </c>
      <c r="G226" t="s">
        <v>93</v>
      </c>
      <c r="H226" t="s">
        <v>94</v>
      </c>
      <c r="I226" t="s">
        <v>115</v>
      </c>
      <c r="J226" t="s">
        <v>96</v>
      </c>
      <c r="K226" t="s">
        <v>97</v>
      </c>
      <c r="L226" t="s">
        <v>155</v>
      </c>
      <c r="M226" t="s">
        <v>93</v>
      </c>
      <c r="N226" t="s">
        <v>93</v>
      </c>
      <c r="O226">
        <v>2017</v>
      </c>
      <c r="P226" t="s">
        <v>99</v>
      </c>
      <c r="Q226">
        <v>2017</v>
      </c>
      <c r="R226">
        <v>113</v>
      </c>
      <c r="S226">
        <v>0</v>
      </c>
      <c r="T226" t="s">
        <v>100</v>
      </c>
    </row>
    <row r="227" spans="6:20" x14ac:dyDescent="0.2">
      <c r="F227" t="s">
        <v>93</v>
      </c>
      <c r="G227" t="s">
        <v>93</v>
      </c>
      <c r="H227" t="s">
        <v>78</v>
      </c>
      <c r="I227" t="s">
        <v>115</v>
      </c>
      <c r="J227" t="s">
        <v>96</v>
      </c>
      <c r="K227" t="s">
        <v>97</v>
      </c>
      <c r="L227" t="s">
        <v>155</v>
      </c>
      <c r="M227" t="s">
        <v>93</v>
      </c>
      <c r="N227" t="s">
        <v>93</v>
      </c>
      <c r="O227">
        <v>2017</v>
      </c>
      <c r="P227" t="s">
        <v>99</v>
      </c>
      <c r="Q227">
        <v>2017</v>
      </c>
      <c r="R227">
        <v>113</v>
      </c>
      <c r="S227">
        <v>611833</v>
      </c>
      <c r="T227" t="s">
        <v>100</v>
      </c>
    </row>
    <row r="228" spans="6:20" x14ac:dyDescent="0.2">
      <c r="F228" t="s">
        <v>93</v>
      </c>
      <c r="G228" t="s">
        <v>93</v>
      </c>
      <c r="H228" t="s">
        <v>94</v>
      </c>
      <c r="I228" t="s">
        <v>116</v>
      </c>
      <c r="J228" t="s">
        <v>96</v>
      </c>
      <c r="K228" t="s">
        <v>120</v>
      </c>
      <c r="L228" t="s">
        <v>98</v>
      </c>
      <c r="M228" t="s">
        <v>93</v>
      </c>
      <c r="N228" t="s">
        <v>93</v>
      </c>
      <c r="O228">
        <v>2017</v>
      </c>
      <c r="P228" t="s">
        <v>99</v>
      </c>
      <c r="Q228">
        <v>2017</v>
      </c>
      <c r="R228">
        <v>114</v>
      </c>
      <c r="S228">
        <v>0</v>
      </c>
      <c r="T228" t="s">
        <v>100</v>
      </c>
    </row>
    <row r="229" spans="6:20" x14ac:dyDescent="0.2">
      <c r="F229" t="s">
        <v>93</v>
      </c>
      <c r="G229" t="s">
        <v>93</v>
      </c>
      <c r="H229" t="s">
        <v>78</v>
      </c>
      <c r="I229" t="s">
        <v>116</v>
      </c>
      <c r="J229" t="s">
        <v>96</v>
      </c>
      <c r="K229" t="s">
        <v>120</v>
      </c>
      <c r="L229" t="s">
        <v>98</v>
      </c>
      <c r="M229" t="s">
        <v>93</v>
      </c>
      <c r="N229" t="s">
        <v>93</v>
      </c>
      <c r="O229">
        <v>2017</v>
      </c>
      <c r="P229" t="s">
        <v>99</v>
      </c>
      <c r="Q229">
        <v>2017</v>
      </c>
      <c r="R229">
        <v>114</v>
      </c>
      <c r="S229">
        <v>235691</v>
      </c>
      <c r="T229" t="s">
        <v>100</v>
      </c>
    </row>
    <row r="230" spans="6:20" x14ac:dyDescent="0.2">
      <c r="F230" t="s">
        <v>93</v>
      </c>
      <c r="G230" t="s">
        <v>93</v>
      </c>
      <c r="H230" t="s">
        <v>94</v>
      </c>
      <c r="I230" t="s">
        <v>116</v>
      </c>
      <c r="J230" t="s">
        <v>96</v>
      </c>
      <c r="K230" t="s">
        <v>97</v>
      </c>
      <c r="L230" t="s">
        <v>98</v>
      </c>
      <c r="M230" t="s">
        <v>93</v>
      </c>
      <c r="N230" t="s">
        <v>93</v>
      </c>
      <c r="O230">
        <v>2017</v>
      </c>
      <c r="P230" t="s">
        <v>99</v>
      </c>
      <c r="Q230">
        <v>2017</v>
      </c>
      <c r="R230">
        <v>115</v>
      </c>
      <c r="S230">
        <v>0</v>
      </c>
      <c r="T230" t="s">
        <v>100</v>
      </c>
    </row>
    <row r="231" spans="6:20" x14ac:dyDescent="0.2">
      <c r="F231" t="s">
        <v>93</v>
      </c>
      <c r="G231" t="s">
        <v>93</v>
      </c>
      <c r="H231" t="s">
        <v>78</v>
      </c>
      <c r="I231" t="s">
        <v>116</v>
      </c>
      <c r="J231" t="s">
        <v>96</v>
      </c>
      <c r="K231" t="s">
        <v>97</v>
      </c>
      <c r="L231" t="s">
        <v>98</v>
      </c>
      <c r="M231" t="s">
        <v>93</v>
      </c>
      <c r="N231" t="s">
        <v>93</v>
      </c>
      <c r="O231">
        <v>2017</v>
      </c>
      <c r="P231" t="s">
        <v>99</v>
      </c>
      <c r="Q231">
        <v>2017</v>
      </c>
      <c r="R231">
        <v>115</v>
      </c>
      <c r="S231">
        <v>261929</v>
      </c>
      <c r="T231" t="s">
        <v>100</v>
      </c>
    </row>
    <row r="232" spans="6:20" x14ac:dyDescent="0.2">
      <c r="F232" t="s">
        <v>93</v>
      </c>
      <c r="G232" t="s">
        <v>93</v>
      </c>
      <c r="H232" t="s">
        <v>94</v>
      </c>
      <c r="I232" t="s">
        <v>116</v>
      </c>
      <c r="J232" t="s">
        <v>96</v>
      </c>
      <c r="K232" t="s">
        <v>113</v>
      </c>
      <c r="L232" t="s">
        <v>114</v>
      </c>
      <c r="M232" t="s">
        <v>93</v>
      </c>
      <c r="N232" t="s">
        <v>93</v>
      </c>
      <c r="O232">
        <v>2017</v>
      </c>
      <c r="P232" t="s">
        <v>99</v>
      </c>
      <c r="Q232">
        <v>2017</v>
      </c>
      <c r="R232">
        <v>116</v>
      </c>
      <c r="S232">
        <v>0</v>
      </c>
      <c r="T232" t="s">
        <v>100</v>
      </c>
    </row>
    <row r="233" spans="6:20" x14ac:dyDescent="0.2">
      <c r="F233" t="s">
        <v>93</v>
      </c>
      <c r="G233" t="s">
        <v>93</v>
      </c>
      <c r="H233" t="s">
        <v>78</v>
      </c>
      <c r="I233" t="s">
        <v>116</v>
      </c>
      <c r="J233" t="s">
        <v>96</v>
      </c>
      <c r="K233" t="s">
        <v>113</v>
      </c>
      <c r="L233" t="s">
        <v>114</v>
      </c>
      <c r="M233" t="s">
        <v>93</v>
      </c>
      <c r="N233" t="s">
        <v>93</v>
      </c>
      <c r="O233">
        <v>2017</v>
      </c>
      <c r="P233" t="s">
        <v>99</v>
      </c>
      <c r="Q233">
        <v>2017</v>
      </c>
      <c r="R233">
        <v>116</v>
      </c>
      <c r="S233">
        <v>4237148457</v>
      </c>
      <c r="T233" t="s">
        <v>100</v>
      </c>
    </row>
    <row r="234" spans="6:20" x14ac:dyDescent="0.2">
      <c r="F234" t="s">
        <v>93</v>
      </c>
      <c r="G234" t="s">
        <v>93</v>
      </c>
      <c r="H234" t="s">
        <v>94</v>
      </c>
      <c r="I234" t="s">
        <v>116</v>
      </c>
      <c r="J234" t="s">
        <v>106</v>
      </c>
      <c r="K234" t="s">
        <v>113</v>
      </c>
      <c r="L234" t="s">
        <v>114</v>
      </c>
      <c r="M234" t="s">
        <v>93</v>
      </c>
      <c r="N234" t="s">
        <v>93</v>
      </c>
      <c r="O234">
        <v>2017</v>
      </c>
      <c r="P234" t="s">
        <v>99</v>
      </c>
      <c r="Q234">
        <v>2017</v>
      </c>
      <c r="R234">
        <v>117</v>
      </c>
      <c r="S234">
        <v>0</v>
      </c>
      <c r="T234" t="s">
        <v>100</v>
      </c>
    </row>
    <row r="235" spans="6:20" x14ac:dyDescent="0.2">
      <c r="F235" t="s">
        <v>93</v>
      </c>
      <c r="G235" t="s">
        <v>93</v>
      </c>
      <c r="H235" t="s">
        <v>78</v>
      </c>
      <c r="I235" t="s">
        <v>116</v>
      </c>
      <c r="J235" t="s">
        <v>106</v>
      </c>
      <c r="K235" t="s">
        <v>113</v>
      </c>
      <c r="L235" t="s">
        <v>114</v>
      </c>
      <c r="M235" t="s">
        <v>93</v>
      </c>
      <c r="N235" t="s">
        <v>93</v>
      </c>
      <c r="O235">
        <v>2017</v>
      </c>
      <c r="P235" t="s">
        <v>99</v>
      </c>
      <c r="Q235">
        <v>2017</v>
      </c>
      <c r="R235">
        <v>117</v>
      </c>
      <c r="S235">
        <v>106703</v>
      </c>
      <c r="T235" t="s">
        <v>100</v>
      </c>
    </row>
    <row r="236" spans="6:20" x14ac:dyDescent="0.2">
      <c r="F236" t="s">
        <v>93</v>
      </c>
      <c r="G236" t="s">
        <v>93</v>
      </c>
      <c r="H236" t="s">
        <v>94</v>
      </c>
      <c r="I236" t="s">
        <v>116</v>
      </c>
      <c r="J236" t="s">
        <v>106</v>
      </c>
      <c r="K236" t="s">
        <v>120</v>
      </c>
      <c r="L236" t="s">
        <v>123</v>
      </c>
      <c r="M236" t="s">
        <v>93</v>
      </c>
      <c r="N236" t="s">
        <v>93</v>
      </c>
      <c r="O236">
        <v>2017</v>
      </c>
      <c r="P236" t="s">
        <v>99</v>
      </c>
      <c r="Q236">
        <v>2017</v>
      </c>
      <c r="R236">
        <v>118</v>
      </c>
      <c r="S236">
        <v>0</v>
      </c>
      <c r="T236" t="s">
        <v>100</v>
      </c>
    </row>
    <row r="237" spans="6:20" x14ac:dyDescent="0.2">
      <c r="F237" t="s">
        <v>93</v>
      </c>
      <c r="G237" t="s">
        <v>93</v>
      </c>
      <c r="H237" t="s">
        <v>78</v>
      </c>
      <c r="I237" t="s">
        <v>116</v>
      </c>
      <c r="J237" t="s">
        <v>106</v>
      </c>
      <c r="K237" t="s">
        <v>120</v>
      </c>
      <c r="L237" t="s">
        <v>123</v>
      </c>
      <c r="M237" t="s">
        <v>93</v>
      </c>
      <c r="N237" t="s">
        <v>93</v>
      </c>
      <c r="O237">
        <v>2017</v>
      </c>
      <c r="P237" t="s">
        <v>99</v>
      </c>
      <c r="Q237">
        <v>2017</v>
      </c>
      <c r="R237">
        <v>118</v>
      </c>
      <c r="S237">
        <v>1294714</v>
      </c>
      <c r="T237" t="s">
        <v>100</v>
      </c>
    </row>
    <row r="238" spans="6:20" x14ac:dyDescent="0.2">
      <c r="F238" t="s">
        <v>93</v>
      </c>
      <c r="G238" t="s">
        <v>93</v>
      </c>
      <c r="H238" t="s">
        <v>94</v>
      </c>
      <c r="I238" t="s">
        <v>116</v>
      </c>
      <c r="J238" t="s">
        <v>106</v>
      </c>
      <c r="K238" t="s">
        <v>113</v>
      </c>
      <c r="L238" t="s">
        <v>124</v>
      </c>
      <c r="M238" t="s">
        <v>93</v>
      </c>
      <c r="N238" t="s">
        <v>93</v>
      </c>
      <c r="O238">
        <v>2017</v>
      </c>
      <c r="P238" t="s">
        <v>99</v>
      </c>
      <c r="Q238">
        <v>2017</v>
      </c>
      <c r="R238">
        <v>119</v>
      </c>
      <c r="S238">
        <v>0</v>
      </c>
      <c r="T238" t="s">
        <v>100</v>
      </c>
    </row>
    <row r="239" spans="6:20" x14ac:dyDescent="0.2">
      <c r="F239" t="s">
        <v>93</v>
      </c>
      <c r="G239" t="s">
        <v>93</v>
      </c>
      <c r="H239" t="s">
        <v>78</v>
      </c>
      <c r="I239" t="s">
        <v>116</v>
      </c>
      <c r="J239" t="s">
        <v>106</v>
      </c>
      <c r="K239" t="s">
        <v>113</v>
      </c>
      <c r="L239" t="s">
        <v>124</v>
      </c>
      <c r="M239" t="s">
        <v>93</v>
      </c>
      <c r="N239" t="s">
        <v>93</v>
      </c>
      <c r="O239">
        <v>2017</v>
      </c>
      <c r="P239" t="s">
        <v>99</v>
      </c>
      <c r="Q239">
        <v>2017</v>
      </c>
      <c r="R239">
        <v>119</v>
      </c>
      <c r="S239">
        <v>4954819</v>
      </c>
      <c r="T239" t="s">
        <v>100</v>
      </c>
    </row>
    <row r="240" spans="6:20" x14ac:dyDescent="0.2">
      <c r="F240" t="s">
        <v>93</v>
      </c>
      <c r="G240" t="s">
        <v>93</v>
      </c>
      <c r="H240" t="s">
        <v>94</v>
      </c>
      <c r="I240" t="s">
        <v>116</v>
      </c>
      <c r="J240" t="s">
        <v>106</v>
      </c>
      <c r="K240" t="s">
        <v>120</v>
      </c>
      <c r="L240" t="s">
        <v>127</v>
      </c>
      <c r="M240" t="s">
        <v>93</v>
      </c>
      <c r="N240" t="s">
        <v>93</v>
      </c>
      <c r="O240">
        <v>2017</v>
      </c>
      <c r="P240" t="s">
        <v>99</v>
      </c>
      <c r="Q240">
        <v>2017</v>
      </c>
      <c r="R240">
        <v>120</v>
      </c>
      <c r="S240">
        <v>0</v>
      </c>
      <c r="T240" t="s">
        <v>100</v>
      </c>
    </row>
    <row r="241" spans="6:20" x14ac:dyDescent="0.2">
      <c r="F241" t="s">
        <v>93</v>
      </c>
      <c r="G241" t="s">
        <v>93</v>
      </c>
      <c r="H241" t="s">
        <v>78</v>
      </c>
      <c r="I241" t="s">
        <v>116</v>
      </c>
      <c r="J241" t="s">
        <v>106</v>
      </c>
      <c r="K241" t="s">
        <v>120</v>
      </c>
      <c r="L241" t="s">
        <v>127</v>
      </c>
      <c r="M241" t="s">
        <v>93</v>
      </c>
      <c r="N241" t="s">
        <v>93</v>
      </c>
      <c r="O241">
        <v>2017</v>
      </c>
      <c r="P241" t="s">
        <v>99</v>
      </c>
      <c r="Q241">
        <v>2017</v>
      </c>
      <c r="R241">
        <v>120</v>
      </c>
      <c r="S241">
        <v>328516</v>
      </c>
      <c r="T241" t="s">
        <v>100</v>
      </c>
    </row>
    <row r="242" spans="6:20" x14ac:dyDescent="0.2">
      <c r="F242" t="s">
        <v>93</v>
      </c>
      <c r="G242" t="s">
        <v>93</v>
      </c>
      <c r="H242" t="s">
        <v>94</v>
      </c>
      <c r="I242" t="s">
        <v>116</v>
      </c>
      <c r="J242" t="s">
        <v>96</v>
      </c>
      <c r="K242" t="s">
        <v>113</v>
      </c>
      <c r="L242" t="s">
        <v>127</v>
      </c>
      <c r="M242" t="s">
        <v>93</v>
      </c>
      <c r="N242" t="s">
        <v>93</v>
      </c>
      <c r="O242">
        <v>2017</v>
      </c>
      <c r="P242" t="s">
        <v>99</v>
      </c>
      <c r="Q242">
        <v>2017</v>
      </c>
      <c r="R242">
        <v>121</v>
      </c>
      <c r="S242">
        <v>0</v>
      </c>
      <c r="T242" t="s">
        <v>100</v>
      </c>
    </row>
    <row r="243" spans="6:20" x14ac:dyDescent="0.2">
      <c r="F243" t="s">
        <v>93</v>
      </c>
      <c r="G243" t="s">
        <v>93</v>
      </c>
      <c r="H243" t="s">
        <v>78</v>
      </c>
      <c r="I243" t="s">
        <v>116</v>
      </c>
      <c r="J243" t="s">
        <v>96</v>
      </c>
      <c r="K243" t="s">
        <v>113</v>
      </c>
      <c r="L243" t="s">
        <v>127</v>
      </c>
      <c r="M243" t="s">
        <v>93</v>
      </c>
      <c r="N243" t="s">
        <v>93</v>
      </c>
      <c r="O243">
        <v>2017</v>
      </c>
      <c r="P243" t="s">
        <v>99</v>
      </c>
      <c r="Q243">
        <v>2017</v>
      </c>
      <c r="R243">
        <v>121</v>
      </c>
      <c r="S243">
        <v>20162295136</v>
      </c>
      <c r="T243" t="s">
        <v>100</v>
      </c>
    </row>
    <row r="244" spans="6:20" x14ac:dyDescent="0.2">
      <c r="F244" t="s">
        <v>93</v>
      </c>
      <c r="G244" t="s">
        <v>93</v>
      </c>
      <c r="H244" t="s">
        <v>94</v>
      </c>
      <c r="I244" t="s">
        <v>116</v>
      </c>
      <c r="J244" t="s">
        <v>106</v>
      </c>
      <c r="K244" t="s">
        <v>113</v>
      </c>
      <c r="L244" t="s">
        <v>127</v>
      </c>
      <c r="M244" t="s">
        <v>93</v>
      </c>
      <c r="N244" t="s">
        <v>93</v>
      </c>
      <c r="O244">
        <v>2017</v>
      </c>
      <c r="P244" t="s">
        <v>99</v>
      </c>
      <c r="Q244">
        <v>2017</v>
      </c>
      <c r="R244">
        <v>122</v>
      </c>
      <c r="S244">
        <v>0</v>
      </c>
      <c r="T244" t="s">
        <v>100</v>
      </c>
    </row>
    <row r="245" spans="6:20" x14ac:dyDescent="0.2">
      <c r="F245" t="s">
        <v>93</v>
      </c>
      <c r="G245" t="s">
        <v>93</v>
      </c>
      <c r="H245" t="s">
        <v>78</v>
      </c>
      <c r="I245" t="s">
        <v>116</v>
      </c>
      <c r="J245" t="s">
        <v>106</v>
      </c>
      <c r="K245" t="s">
        <v>113</v>
      </c>
      <c r="L245" t="s">
        <v>127</v>
      </c>
      <c r="M245" t="s">
        <v>93</v>
      </c>
      <c r="N245" t="s">
        <v>93</v>
      </c>
      <c r="O245">
        <v>2017</v>
      </c>
      <c r="P245" t="s">
        <v>99</v>
      </c>
      <c r="Q245">
        <v>2017</v>
      </c>
      <c r="R245">
        <v>122</v>
      </c>
      <c r="S245">
        <v>765585</v>
      </c>
      <c r="T245" t="s">
        <v>100</v>
      </c>
    </row>
    <row r="246" spans="6:20" x14ac:dyDescent="0.2">
      <c r="F246" t="s">
        <v>93</v>
      </c>
      <c r="G246" t="s">
        <v>93</v>
      </c>
      <c r="H246" t="s">
        <v>94</v>
      </c>
      <c r="I246" t="s">
        <v>116</v>
      </c>
      <c r="J246" t="s">
        <v>96</v>
      </c>
      <c r="K246" t="s">
        <v>120</v>
      </c>
      <c r="L246" t="s">
        <v>128</v>
      </c>
      <c r="M246" t="s">
        <v>93</v>
      </c>
      <c r="N246" t="s">
        <v>93</v>
      </c>
      <c r="O246">
        <v>2017</v>
      </c>
      <c r="P246" t="s">
        <v>99</v>
      </c>
      <c r="Q246">
        <v>2017</v>
      </c>
      <c r="R246">
        <v>123</v>
      </c>
      <c r="S246">
        <v>0</v>
      </c>
      <c r="T246" t="s">
        <v>100</v>
      </c>
    </row>
    <row r="247" spans="6:20" x14ac:dyDescent="0.2">
      <c r="F247" t="s">
        <v>93</v>
      </c>
      <c r="G247" t="s">
        <v>93</v>
      </c>
      <c r="H247" t="s">
        <v>78</v>
      </c>
      <c r="I247" t="s">
        <v>116</v>
      </c>
      <c r="J247" t="s">
        <v>96</v>
      </c>
      <c r="K247" t="s">
        <v>120</v>
      </c>
      <c r="L247" t="s">
        <v>128</v>
      </c>
      <c r="M247" t="s">
        <v>93</v>
      </c>
      <c r="N247" t="s">
        <v>93</v>
      </c>
      <c r="O247">
        <v>2017</v>
      </c>
      <c r="P247" t="s">
        <v>99</v>
      </c>
      <c r="Q247">
        <v>2017</v>
      </c>
      <c r="R247">
        <v>123</v>
      </c>
      <c r="S247">
        <v>2907576554</v>
      </c>
      <c r="T247" t="s">
        <v>100</v>
      </c>
    </row>
    <row r="248" spans="6:20" x14ac:dyDescent="0.2">
      <c r="F248" t="s">
        <v>93</v>
      </c>
      <c r="G248" t="s">
        <v>93</v>
      </c>
      <c r="H248" t="s">
        <v>94</v>
      </c>
      <c r="I248" t="s">
        <v>116</v>
      </c>
      <c r="J248" t="s">
        <v>96</v>
      </c>
      <c r="K248" t="s">
        <v>113</v>
      </c>
      <c r="L248" t="s">
        <v>128</v>
      </c>
      <c r="M248" t="s">
        <v>93</v>
      </c>
      <c r="N248" t="s">
        <v>93</v>
      </c>
      <c r="O248">
        <v>2017</v>
      </c>
      <c r="P248" t="s">
        <v>99</v>
      </c>
      <c r="Q248">
        <v>2017</v>
      </c>
      <c r="R248">
        <v>124</v>
      </c>
      <c r="S248">
        <v>0</v>
      </c>
      <c r="T248" t="s">
        <v>100</v>
      </c>
    </row>
    <row r="249" spans="6:20" x14ac:dyDescent="0.2">
      <c r="F249" t="s">
        <v>93</v>
      </c>
      <c r="G249" t="s">
        <v>93</v>
      </c>
      <c r="H249" t="s">
        <v>78</v>
      </c>
      <c r="I249" t="s">
        <v>116</v>
      </c>
      <c r="J249" t="s">
        <v>96</v>
      </c>
      <c r="K249" t="s">
        <v>113</v>
      </c>
      <c r="L249" t="s">
        <v>128</v>
      </c>
      <c r="M249" t="s">
        <v>93</v>
      </c>
      <c r="N249" t="s">
        <v>93</v>
      </c>
      <c r="O249">
        <v>2017</v>
      </c>
      <c r="P249" t="s">
        <v>99</v>
      </c>
      <c r="Q249">
        <v>2017</v>
      </c>
      <c r="R249">
        <v>124</v>
      </c>
      <c r="S249">
        <v>1881889</v>
      </c>
      <c r="T249" t="s">
        <v>100</v>
      </c>
    </row>
    <row r="250" spans="6:20" x14ac:dyDescent="0.2">
      <c r="F250" t="s">
        <v>93</v>
      </c>
      <c r="G250" t="s">
        <v>93</v>
      </c>
      <c r="H250" t="s">
        <v>94</v>
      </c>
      <c r="I250" t="s">
        <v>116</v>
      </c>
      <c r="J250" t="s">
        <v>96</v>
      </c>
      <c r="K250" t="s">
        <v>120</v>
      </c>
      <c r="L250" t="s">
        <v>131</v>
      </c>
      <c r="M250" t="s">
        <v>93</v>
      </c>
      <c r="N250" t="s">
        <v>93</v>
      </c>
      <c r="O250">
        <v>2017</v>
      </c>
      <c r="P250" t="s">
        <v>99</v>
      </c>
      <c r="Q250">
        <v>2017</v>
      </c>
      <c r="R250">
        <v>125</v>
      </c>
      <c r="S250">
        <v>0</v>
      </c>
      <c r="T250" t="s">
        <v>100</v>
      </c>
    </row>
    <row r="251" spans="6:20" x14ac:dyDescent="0.2">
      <c r="F251" t="s">
        <v>93</v>
      </c>
      <c r="G251" t="s">
        <v>93</v>
      </c>
      <c r="H251" t="s">
        <v>78</v>
      </c>
      <c r="I251" t="s">
        <v>116</v>
      </c>
      <c r="J251" t="s">
        <v>96</v>
      </c>
      <c r="K251" t="s">
        <v>120</v>
      </c>
      <c r="L251" t="s">
        <v>131</v>
      </c>
      <c r="M251" t="s">
        <v>93</v>
      </c>
      <c r="N251" t="s">
        <v>93</v>
      </c>
      <c r="O251">
        <v>2017</v>
      </c>
      <c r="P251" t="s">
        <v>99</v>
      </c>
      <c r="Q251">
        <v>2017</v>
      </c>
      <c r="R251">
        <v>125</v>
      </c>
      <c r="S251">
        <v>521715253</v>
      </c>
      <c r="T251" t="s">
        <v>100</v>
      </c>
    </row>
    <row r="252" spans="6:20" x14ac:dyDescent="0.2">
      <c r="F252" t="s">
        <v>93</v>
      </c>
      <c r="G252" t="s">
        <v>93</v>
      </c>
      <c r="H252" t="s">
        <v>94</v>
      </c>
      <c r="I252" t="s">
        <v>116</v>
      </c>
      <c r="J252" t="s">
        <v>106</v>
      </c>
      <c r="K252" t="s">
        <v>120</v>
      </c>
      <c r="L252" t="s">
        <v>131</v>
      </c>
      <c r="M252" t="s">
        <v>93</v>
      </c>
      <c r="N252" t="s">
        <v>93</v>
      </c>
      <c r="O252">
        <v>2017</v>
      </c>
      <c r="P252" t="s">
        <v>99</v>
      </c>
      <c r="Q252">
        <v>2017</v>
      </c>
      <c r="R252">
        <v>126</v>
      </c>
      <c r="S252">
        <v>0</v>
      </c>
      <c r="T252" t="s">
        <v>100</v>
      </c>
    </row>
    <row r="253" spans="6:20" x14ac:dyDescent="0.2">
      <c r="F253" t="s">
        <v>93</v>
      </c>
      <c r="G253" t="s">
        <v>93</v>
      </c>
      <c r="H253" t="s">
        <v>78</v>
      </c>
      <c r="I253" t="s">
        <v>116</v>
      </c>
      <c r="J253" t="s">
        <v>106</v>
      </c>
      <c r="K253" t="s">
        <v>120</v>
      </c>
      <c r="L253" t="s">
        <v>131</v>
      </c>
      <c r="M253" t="s">
        <v>93</v>
      </c>
      <c r="N253" t="s">
        <v>93</v>
      </c>
      <c r="O253">
        <v>2017</v>
      </c>
      <c r="P253" t="s">
        <v>99</v>
      </c>
      <c r="Q253">
        <v>2017</v>
      </c>
      <c r="R253">
        <v>126</v>
      </c>
      <c r="S253">
        <v>634498</v>
      </c>
      <c r="T253" t="s">
        <v>100</v>
      </c>
    </row>
    <row r="254" spans="6:20" x14ac:dyDescent="0.2">
      <c r="F254" t="s">
        <v>93</v>
      </c>
      <c r="G254" t="s">
        <v>93</v>
      </c>
      <c r="H254" t="s">
        <v>94</v>
      </c>
      <c r="I254" t="s">
        <v>116</v>
      </c>
      <c r="J254" t="s">
        <v>106</v>
      </c>
      <c r="K254" t="s">
        <v>120</v>
      </c>
      <c r="L254" t="s">
        <v>139</v>
      </c>
      <c r="M254" t="s">
        <v>93</v>
      </c>
      <c r="N254" t="s">
        <v>93</v>
      </c>
      <c r="O254">
        <v>2017</v>
      </c>
      <c r="P254" t="s">
        <v>99</v>
      </c>
      <c r="Q254">
        <v>2017</v>
      </c>
      <c r="R254">
        <v>127</v>
      </c>
      <c r="S254">
        <v>0</v>
      </c>
      <c r="T254" t="s">
        <v>100</v>
      </c>
    </row>
    <row r="255" spans="6:20" x14ac:dyDescent="0.2">
      <c r="F255" t="s">
        <v>93</v>
      </c>
      <c r="G255" t="s">
        <v>93</v>
      </c>
      <c r="H255" t="s">
        <v>78</v>
      </c>
      <c r="I255" t="s">
        <v>116</v>
      </c>
      <c r="J255" t="s">
        <v>106</v>
      </c>
      <c r="K255" t="s">
        <v>120</v>
      </c>
      <c r="L255" t="s">
        <v>139</v>
      </c>
      <c r="M255" t="s">
        <v>93</v>
      </c>
      <c r="N255" t="s">
        <v>93</v>
      </c>
      <c r="O255">
        <v>2017</v>
      </c>
      <c r="P255" t="s">
        <v>99</v>
      </c>
      <c r="Q255">
        <v>2017</v>
      </c>
      <c r="R255">
        <v>127</v>
      </c>
      <c r="S255">
        <v>2136167</v>
      </c>
      <c r="T255" t="s">
        <v>100</v>
      </c>
    </row>
    <row r="256" spans="6:20" x14ac:dyDescent="0.2">
      <c r="F256" t="s">
        <v>93</v>
      </c>
      <c r="G256" t="s">
        <v>93</v>
      </c>
      <c r="H256" t="s">
        <v>94</v>
      </c>
      <c r="I256" t="s">
        <v>116</v>
      </c>
      <c r="J256" t="s">
        <v>96</v>
      </c>
      <c r="K256" t="s">
        <v>120</v>
      </c>
      <c r="L256" t="s">
        <v>145</v>
      </c>
      <c r="M256" t="s">
        <v>93</v>
      </c>
      <c r="N256" t="s">
        <v>93</v>
      </c>
      <c r="O256">
        <v>2017</v>
      </c>
      <c r="P256" t="s">
        <v>99</v>
      </c>
      <c r="Q256">
        <v>2017</v>
      </c>
      <c r="R256">
        <v>128</v>
      </c>
      <c r="S256">
        <v>0</v>
      </c>
      <c r="T256" t="s">
        <v>100</v>
      </c>
    </row>
    <row r="257" spans="6:20" x14ac:dyDescent="0.2">
      <c r="F257" t="s">
        <v>93</v>
      </c>
      <c r="G257" t="s">
        <v>93</v>
      </c>
      <c r="H257" t="s">
        <v>78</v>
      </c>
      <c r="I257" t="s">
        <v>116</v>
      </c>
      <c r="J257" t="s">
        <v>96</v>
      </c>
      <c r="K257" t="s">
        <v>120</v>
      </c>
      <c r="L257" t="s">
        <v>145</v>
      </c>
      <c r="M257" t="s">
        <v>93</v>
      </c>
      <c r="N257" t="s">
        <v>93</v>
      </c>
      <c r="O257">
        <v>2017</v>
      </c>
      <c r="P257" t="s">
        <v>99</v>
      </c>
      <c r="Q257">
        <v>2017</v>
      </c>
      <c r="R257">
        <v>128</v>
      </c>
      <c r="S257">
        <v>541474470</v>
      </c>
      <c r="T257" t="s">
        <v>100</v>
      </c>
    </row>
    <row r="258" spans="6:20" x14ac:dyDescent="0.2">
      <c r="F258" t="s">
        <v>93</v>
      </c>
      <c r="G258" t="s">
        <v>93</v>
      </c>
      <c r="H258" t="s">
        <v>94</v>
      </c>
      <c r="I258" t="s">
        <v>116</v>
      </c>
      <c r="J258" t="s">
        <v>96</v>
      </c>
      <c r="K258" t="s">
        <v>113</v>
      </c>
      <c r="L258" t="s">
        <v>145</v>
      </c>
      <c r="M258" t="s">
        <v>93</v>
      </c>
      <c r="N258" t="s">
        <v>93</v>
      </c>
      <c r="O258">
        <v>2017</v>
      </c>
      <c r="P258" t="s">
        <v>99</v>
      </c>
      <c r="Q258">
        <v>2017</v>
      </c>
      <c r="R258">
        <v>129</v>
      </c>
      <c r="S258">
        <v>0</v>
      </c>
      <c r="T258" t="s">
        <v>100</v>
      </c>
    </row>
    <row r="259" spans="6:20" x14ac:dyDescent="0.2">
      <c r="F259" t="s">
        <v>93</v>
      </c>
      <c r="G259" t="s">
        <v>93</v>
      </c>
      <c r="H259" t="s">
        <v>78</v>
      </c>
      <c r="I259" t="s">
        <v>116</v>
      </c>
      <c r="J259" t="s">
        <v>96</v>
      </c>
      <c r="K259" t="s">
        <v>113</v>
      </c>
      <c r="L259" t="s">
        <v>145</v>
      </c>
      <c r="M259" t="s">
        <v>93</v>
      </c>
      <c r="N259" t="s">
        <v>93</v>
      </c>
      <c r="O259">
        <v>2017</v>
      </c>
      <c r="P259" t="s">
        <v>99</v>
      </c>
      <c r="Q259">
        <v>2017</v>
      </c>
      <c r="R259">
        <v>129</v>
      </c>
      <c r="S259">
        <v>259290296</v>
      </c>
      <c r="T259" t="s">
        <v>100</v>
      </c>
    </row>
    <row r="260" spans="6:20" x14ac:dyDescent="0.2">
      <c r="F260" t="s">
        <v>93</v>
      </c>
      <c r="G260" t="s">
        <v>93</v>
      </c>
      <c r="H260" t="s">
        <v>94</v>
      </c>
      <c r="I260" t="s">
        <v>116</v>
      </c>
      <c r="J260" t="s">
        <v>96</v>
      </c>
      <c r="K260" t="s">
        <v>120</v>
      </c>
      <c r="L260" t="s">
        <v>146</v>
      </c>
      <c r="M260" t="s">
        <v>93</v>
      </c>
      <c r="N260" t="s">
        <v>93</v>
      </c>
      <c r="O260">
        <v>2017</v>
      </c>
      <c r="P260" t="s">
        <v>99</v>
      </c>
      <c r="Q260">
        <v>2017</v>
      </c>
      <c r="R260">
        <v>130</v>
      </c>
      <c r="S260">
        <v>0</v>
      </c>
      <c r="T260" t="s">
        <v>100</v>
      </c>
    </row>
    <row r="261" spans="6:20" x14ac:dyDescent="0.2">
      <c r="F261" t="s">
        <v>93</v>
      </c>
      <c r="G261" t="s">
        <v>93</v>
      </c>
      <c r="H261" t="s">
        <v>78</v>
      </c>
      <c r="I261" t="s">
        <v>116</v>
      </c>
      <c r="J261" t="s">
        <v>96</v>
      </c>
      <c r="K261" t="s">
        <v>120</v>
      </c>
      <c r="L261" t="s">
        <v>146</v>
      </c>
      <c r="M261" t="s">
        <v>93</v>
      </c>
      <c r="N261" t="s">
        <v>93</v>
      </c>
      <c r="O261">
        <v>2017</v>
      </c>
      <c r="P261" t="s">
        <v>99</v>
      </c>
      <c r="Q261">
        <v>2017</v>
      </c>
      <c r="R261">
        <v>130</v>
      </c>
      <c r="S261">
        <v>2798635380</v>
      </c>
      <c r="T261" t="s">
        <v>100</v>
      </c>
    </row>
    <row r="262" spans="6:20" x14ac:dyDescent="0.2">
      <c r="F262" t="s">
        <v>93</v>
      </c>
      <c r="G262" t="s">
        <v>93</v>
      </c>
      <c r="H262" t="s">
        <v>94</v>
      </c>
      <c r="I262" t="s">
        <v>116</v>
      </c>
      <c r="J262" t="s">
        <v>96</v>
      </c>
      <c r="K262" t="s">
        <v>107</v>
      </c>
      <c r="L262" t="s">
        <v>149</v>
      </c>
      <c r="M262" t="s">
        <v>93</v>
      </c>
      <c r="N262" t="s">
        <v>93</v>
      </c>
      <c r="O262">
        <v>2017</v>
      </c>
      <c r="P262" t="s">
        <v>99</v>
      </c>
      <c r="Q262">
        <v>2017</v>
      </c>
      <c r="R262">
        <v>131</v>
      </c>
      <c r="S262">
        <v>0</v>
      </c>
      <c r="T262" t="s">
        <v>100</v>
      </c>
    </row>
    <row r="263" spans="6:20" x14ac:dyDescent="0.2">
      <c r="F263" t="s">
        <v>93</v>
      </c>
      <c r="G263" t="s">
        <v>93</v>
      </c>
      <c r="H263" t="s">
        <v>78</v>
      </c>
      <c r="I263" t="s">
        <v>116</v>
      </c>
      <c r="J263" t="s">
        <v>96</v>
      </c>
      <c r="K263" t="s">
        <v>107</v>
      </c>
      <c r="L263" t="s">
        <v>149</v>
      </c>
      <c r="M263" t="s">
        <v>93</v>
      </c>
      <c r="N263" t="s">
        <v>93</v>
      </c>
      <c r="O263">
        <v>2017</v>
      </c>
      <c r="P263" t="s">
        <v>99</v>
      </c>
      <c r="Q263">
        <v>2017</v>
      </c>
      <c r="R263">
        <v>131</v>
      </c>
      <c r="S263">
        <v>3772918</v>
      </c>
      <c r="T263" t="s">
        <v>100</v>
      </c>
    </row>
    <row r="264" spans="6:20" x14ac:dyDescent="0.2">
      <c r="F264" t="s">
        <v>93</v>
      </c>
      <c r="G264" t="s">
        <v>93</v>
      </c>
      <c r="H264" t="s">
        <v>94</v>
      </c>
      <c r="I264" t="s">
        <v>116</v>
      </c>
      <c r="J264" t="s">
        <v>106</v>
      </c>
      <c r="K264" t="s">
        <v>107</v>
      </c>
      <c r="L264" t="s">
        <v>149</v>
      </c>
      <c r="M264" t="s">
        <v>93</v>
      </c>
      <c r="N264" t="s">
        <v>93</v>
      </c>
      <c r="O264">
        <v>2017</v>
      </c>
      <c r="P264" t="s">
        <v>99</v>
      </c>
      <c r="Q264">
        <v>2017</v>
      </c>
      <c r="R264">
        <v>132</v>
      </c>
      <c r="S264">
        <v>0</v>
      </c>
      <c r="T264" t="s">
        <v>100</v>
      </c>
    </row>
    <row r="265" spans="6:20" x14ac:dyDescent="0.2">
      <c r="F265" t="s">
        <v>93</v>
      </c>
      <c r="G265" t="s">
        <v>93</v>
      </c>
      <c r="H265" t="s">
        <v>78</v>
      </c>
      <c r="I265" t="s">
        <v>116</v>
      </c>
      <c r="J265" t="s">
        <v>106</v>
      </c>
      <c r="K265" t="s">
        <v>107</v>
      </c>
      <c r="L265" t="s">
        <v>149</v>
      </c>
      <c r="M265" t="s">
        <v>93</v>
      </c>
      <c r="N265" t="s">
        <v>93</v>
      </c>
      <c r="O265">
        <v>2017</v>
      </c>
      <c r="P265" t="s">
        <v>99</v>
      </c>
      <c r="Q265">
        <v>2017</v>
      </c>
      <c r="R265">
        <v>132</v>
      </c>
      <c r="S265">
        <v>2248399</v>
      </c>
      <c r="T265" t="s">
        <v>100</v>
      </c>
    </row>
    <row r="266" spans="6:20" x14ac:dyDescent="0.2">
      <c r="F266" t="s">
        <v>93</v>
      </c>
      <c r="G266" t="s">
        <v>93</v>
      </c>
      <c r="H266" t="s">
        <v>94</v>
      </c>
      <c r="I266" t="s">
        <v>116</v>
      </c>
      <c r="J266" t="s">
        <v>96</v>
      </c>
      <c r="K266" t="s">
        <v>120</v>
      </c>
      <c r="L266" t="s">
        <v>149</v>
      </c>
      <c r="M266" t="s">
        <v>93</v>
      </c>
      <c r="N266" t="s">
        <v>93</v>
      </c>
      <c r="O266">
        <v>2017</v>
      </c>
      <c r="P266" t="s">
        <v>99</v>
      </c>
      <c r="Q266">
        <v>2017</v>
      </c>
      <c r="R266">
        <v>133</v>
      </c>
      <c r="S266">
        <v>0</v>
      </c>
      <c r="T266" t="s">
        <v>100</v>
      </c>
    </row>
    <row r="267" spans="6:20" x14ac:dyDescent="0.2">
      <c r="F267" t="s">
        <v>93</v>
      </c>
      <c r="G267" t="s">
        <v>93</v>
      </c>
      <c r="H267" t="s">
        <v>78</v>
      </c>
      <c r="I267" t="s">
        <v>116</v>
      </c>
      <c r="J267" t="s">
        <v>96</v>
      </c>
      <c r="K267" t="s">
        <v>120</v>
      </c>
      <c r="L267" t="s">
        <v>149</v>
      </c>
      <c r="M267" t="s">
        <v>93</v>
      </c>
      <c r="N267" t="s">
        <v>93</v>
      </c>
      <c r="O267">
        <v>2017</v>
      </c>
      <c r="P267" t="s">
        <v>99</v>
      </c>
      <c r="Q267">
        <v>2017</v>
      </c>
      <c r="R267">
        <v>133</v>
      </c>
      <c r="S267">
        <v>58910764</v>
      </c>
      <c r="T267" t="s">
        <v>100</v>
      </c>
    </row>
    <row r="268" spans="6:20" x14ac:dyDescent="0.2">
      <c r="F268" t="s">
        <v>93</v>
      </c>
      <c r="G268" t="s">
        <v>93</v>
      </c>
      <c r="H268" t="s">
        <v>94</v>
      </c>
      <c r="I268" t="s">
        <v>116</v>
      </c>
      <c r="J268" t="s">
        <v>96</v>
      </c>
      <c r="K268" t="s">
        <v>120</v>
      </c>
      <c r="L268" t="s">
        <v>155</v>
      </c>
      <c r="M268" t="s">
        <v>93</v>
      </c>
      <c r="N268" t="s">
        <v>93</v>
      </c>
      <c r="O268">
        <v>2017</v>
      </c>
      <c r="P268" t="s">
        <v>99</v>
      </c>
      <c r="Q268">
        <v>2017</v>
      </c>
      <c r="R268">
        <v>134</v>
      </c>
      <c r="S268">
        <v>0</v>
      </c>
      <c r="T268" t="s">
        <v>100</v>
      </c>
    </row>
    <row r="269" spans="6:20" x14ac:dyDescent="0.2">
      <c r="F269" t="s">
        <v>93</v>
      </c>
      <c r="G269" t="s">
        <v>93</v>
      </c>
      <c r="H269" t="s">
        <v>78</v>
      </c>
      <c r="I269" t="s">
        <v>116</v>
      </c>
      <c r="J269" t="s">
        <v>96</v>
      </c>
      <c r="K269" t="s">
        <v>120</v>
      </c>
      <c r="L269" t="s">
        <v>155</v>
      </c>
      <c r="M269" t="s">
        <v>93</v>
      </c>
      <c r="N269" t="s">
        <v>93</v>
      </c>
      <c r="O269">
        <v>2017</v>
      </c>
      <c r="P269" t="s">
        <v>99</v>
      </c>
      <c r="Q269">
        <v>2017</v>
      </c>
      <c r="R269">
        <v>134</v>
      </c>
      <c r="S269">
        <v>6942911</v>
      </c>
      <c r="T269" t="s">
        <v>100</v>
      </c>
    </row>
    <row r="270" spans="6:20" x14ac:dyDescent="0.2">
      <c r="F270" t="s">
        <v>93</v>
      </c>
      <c r="G270" t="s">
        <v>93</v>
      </c>
      <c r="H270" t="s">
        <v>94</v>
      </c>
      <c r="I270" t="s">
        <v>116</v>
      </c>
      <c r="J270" t="s">
        <v>106</v>
      </c>
      <c r="K270" t="s">
        <v>120</v>
      </c>
      <c r="L270" t="s">
        <v>155</v>
      </c>
      <c r="M270" t="s">
        <v>93</v>
      </c>
      <c r="N270" t="s">
        <v>93</v>
      </c>
      <c r="O270">
        <v>2017</v>
      </c>
      <c r="P270" t="s">
        <v>99</v>
      </c>
      <c r="Q270">
        <v>2017</v>
      </c>
      <c r="R270">
        <v>135</v>
      </c>
      <c r="S270">
        <v>0</v>
      </c>
      <c r="T270" t="s">
        <v>100</v>
      </c>
    </row>
    <row r="271" spans="6:20" x14ac:dyDescent="0.2">
      <c r="F271" t="s">
        <v>93</v>
      </c>
      <c r="G271" t="s">
        <v>93</v>
      </c>
      <c r="H271" t="s">
        <v>78</v>
      </c>
      <c r="I271" t="s">
        <v>116</v>
      </c>
      <c r="J271" t="s">
        <v>106</v>
      </c>
      <c r="K271" t="s">
        <v>120</v>
      </c>
      <c r="L271" t="s">
        <v>155</v>
      </c>
      <c r="M271" t="s">
        <v>93</v>
      </c>
      <c r="N271" t="s">
        <v>93</v>
      </c>
      <c r="O271">
        <v>2017</v>
      </c>
      <c r="P271" t="s">
        <v>99</v>
      </c>
      <c r="Q271">
        <v>2017</v>
      </c>
      <c r="R271">
        <v>135</v>
      </c>
      <c r="S271">
        <v>55505</v>
      </c>
      <c r="T271" t="s">
        <v>100</v>
      </c>
    </row>
    <row r="272" spans="6:20" x14ac:dyDescent="0.2">
      <c r="F272" t="s">
        <v>93</v>
      </c>
      <c r="G272" t="s">
        <v>93</v>
      </c>
      <c r="H272" t="s">
        <v>94</v>
      </c>
      <c r="I272" t="s">
        <v>116</v>
      </c>
      <c r="J272" t="s">
        <v>96</v>
      </c>
      <c r="K272" t="s">
        <v>97</v>
      </c>
      <c r="L272" t="s">
        <v>155</v>
      </c>
      <c r="M272" t="s">
        <v>93</v>
      </c>
      <c r="N272" t="s">
        <v>93</v>
      </c>
      <c r="O272">
        <v>2017</v>
      </c>
      <c r="P272" t="s">
        <v>99</v>
      </c>
      <c r="Q272">
        <v>2017</v>
      </c>
      <c r="R272">
        <v>136</v>
      </c>
      <c r="S272">
        <v>0</v>
      </c>
      <c r="T272" t="s">
        <v>100</v>
      </c>
    </row>
    <row r="273" spans="6:20" x14ac:dyDescent="0.2">
      <c r="F273" t="s">
        <v>93</v>
      </c>
      <c r="G273" t="s">
        <v>93</v>
      </c>
      <c r="H273" t="s">
        <v>78</v>
      </c>
      <c r="I273" t="s">
        <v>116</v>
      </c>
      <c r="J273" t="s">
        <v>96</v>
      </c>
      <c r="K273" t="s">
        <v>97</v>
      </c>
      <c r="L273" t="s">
        <v>155</v>
      </c>
      <c r="M273" t="s">
        <v>93</v>
      </c>
      <c r="N273" t="s">
        <v>93</v>
      </c>
      <c r="O273">
        <v>2017</v>
      </c>
      <c r="P273" t="s">
        <v>99</v>
      </c>
      <c r="Q273">
        <v>2017</v>
      </c>
      <c r="R273">
        <v>136</v>
      </c>
      <c r="S273">
        <v>996637352</v>
      </c>
      <c r="T273" t="s">
        <v>100</v>
      </c>
    </row>
    <row r="274" spans="6:20" x14ac:dyDescent="0.2">
      <c r="F274" t="s">
        <v>93</v>
      </c>
      <c r="G274" t="s">
        <v>93</v>
      </c>
      <c r="H274" t="s">
        <v>94</v>
      </c>
      <c r="I274" t="s">
        <v>116</v>
      </c>
      <c r="J274" t="s">
        <v>106</v>
      </c>
      <c r="K274" t="s">
        <v>97</v>
      </c>
      <c r="L274" t="s">
        <v>155</v>
      </c>
      <c r="M274" t="s">
        <v>93</v>
      </c>
      <c r="N274" t="s">
        <v>93</v>
      </c>
      <c r="O274">
        <v>2017</v>
      </c>
      <c r="P274" t="s">
        <v>99</v>
      </c>
      <c r="Q274">
        <v>2017</v>
      </c>
      <c r="R274">
        <v>137</v>
      </c>
      <c r="S274">
        <v>0</v>
      </c>
      <c r="T274" t="s">
        <v>100</v>
      </c>
    </row>
    <row r="275" spans="6:20" x14ac:dyDescent="0.2">
      <c r="F275" t="s">
        <v>93</v>
      </c>
      <c r="G275" t="s">
        <v>93</v>
      </c>
      <c r="H275" t="s">
        <v>78</v>
      </c>
      <c r="I275" t="s">
        <v>116</v>
      </c>
      <c r="J275" t="s">
        <v>106</v>
      </c>
      <c r="K275" t="s">
        <v>97</v>
      </c>
      <c r="L275" t="s">
        <v>155</v>
      </c>
      <c r="M275" t="s">
        <v>93</v>
      </c>
      <c r="N275" t="s">
        <v>93</v>
      </c>
      <c r="O275">
        <v>2017</v>
      </c>
      <c r="P275" t="s">
        <v>99</v>
      </c>
      <c r="Q275">
        <v>2017</v>
      </c>
      <c r="R275">
        <v>137</v>
      </c>
      <c r="S275">
        <v>19679459</v>
      </c>
      <c r="T275" t="s">
        <v>100</v>
      </c>
    </row>
    <row r="276" spans="6:20" x14ac:dyDescent="0.2">
      <c r="F276" t="s">
        <v>93</v>
      </c>
      <c r="G276" t="s">
        <v>93</v>
      </c>
      <c r="H276" t="s">
        <v>94</v>
      </c>
      <c r="I276" t="s">
        <v>116</v>
      </c>
      <c r="J276" t="s">
        <v>96</v>
      </c>
      <c r="K276" t="s">
        <v>120</v>
      </c>
      <c r="L276" t="s">
        <v>156</v>
      </c>
      <c r="M276" t="s">
        <v>93</v>
      </c>
      <c r="N276" t="s">
        <v>93</v>
      </c>
      <c r="O276">
        <v>2017</v>
      </c>
      <c r="P276" t="s">
        <v>99</v>
      </c>
      <c r="Q276">
        <v>2017</v>
      </c>
      <c r="R276">
        <v>138</v>
      </c>
      <c r="S276">
        <v>0</v>
      </c>
      <c r="T276" t="s">
        <v>100</v>
      </c>
    </row>
    <row r="277" spans="6:20" x14ac:dyDescent="0.2">
      <c r="F277" t="s">
        <v>93</v>
      </c>
      <c r="G277" t="s">
        <v>93</v>
      </c>
      <c r="H277" t="s">
        <v>78</v>
      </c>
      <c r="I277" t="s">
        <v>116</v>
      </c>
      <c r="J277" t="s">
        <v>96</v>
      </c>
      <c r="K277" t="s">
        <v>120</v>
      </c>
      <c r="L277" t="s">
        <v>156</v>
      </c>
      <c r="M277" t="s">
        <v>93</v>
      </c>
      <c r="N277" t="s">
        <v>93</v>
      </c>
      <c r="O277">
        <v>2017</v>
      </c>
      <c r="P277" t="s">
        <v>99</v>
      </c>
      <c r="Q277">
        <v>2017</v>
      </c>
      <c r="R277">
        <v>138</v>
      </c>
      <c r="S277">
        <v>20801370</v>
      </c>
      <c r="T277" t="s">
        <v>100</v>
      </c>
    </row>
    <row r="278" spans="6:20" x14ac:dyDescent="0.2">
      <c r="F278" t="s">
        <v>93</v>
      </c>
      <c r="G278" t="s">
        <v>93</v>
      </c>
      <c r="H278" t="s">
        <v>94</v>
      </c>
      <c r="I278" t="s">
        <v>116</v>
      </c>
      <c r="J278" t="s">
        <v>106</v>
      </c>
      <c r="K278" t="s">
        <v>120</v>
      </c>
      <c r="L278" t="s">
        <v>156</v>
      </c>
      <c r="M278" t="s">
        <v>93</v>
      </c>
      <c r="N278" t="s">
        <v>93</v>
      </c>
      <c r="O278">
        <v>2017</v>
      </c>
      <c r="P278" t="s">
        <v>99</v>
      </c>
      <c r="Q278">
        <v>2017</v>
      </c>
      <c r="R278">
        <v>139</v>
      </c>
      <c r="S278">
        <v>0</v>
      </c>
      <c r="T278" t="s">
        <v>100</v>
      </c>
    </row>
    <row r="279" spans="6:20" x14ac:dyDescent="0.2">
      <c r="F279" t="s">
        <v>93</v>
      </c>
      <c r="G279" t="s">
        <v>93</v>
      </c>
      <c r="H279" t="s">
        <v>78</v>
      </c>
      <c r="I279" t="s">
        <v>116</v>
      </c>
      <c r="J279" t="s">
        <v>106</v>
      </c>
      <c r="K279" t="s">
        <v>120</v>
      </c>
      <c r="L279" t="s">
        <v>156</v>
      </c>
      <c r="M279" t="s">
        <v>93</v>
      </c>
      <c r="N279" t="s">
        <v>93</v>
      </c>
      <c r="O279">
        <v>2017</v>
      </c>
      <c r="P279" t="s">
        <v>99</v>
      </c>
      <c r="Q279">
        <v>2017</v>
      </c>
      <c r="R279">
        <v>139</v>
      </c>
      <c r="S279">
        <v>61986</v>
      </c>
      <c r="T279" t="s">
        <v>100</v>
      </c>
    </row>
    <row r="280" spans="6:20" x14ac:dyDescent="0.2">
      <c r="F280" t="s">
        <v>93</v>
      </c>
      <c r="G280" t="s">
        <v>93</v>
      </c>
      <c r="H280" t="s">
        <v>94</v>
      </c>
      <c r="I280" t="s">
        <v>118</v>
      </c>
      <c r="J280" t="s">
        <v>96</v>
      </c>
      <c r="K280" t="s">
        <v>120</v>
      </c>
      <c r="L280" t="s">
        <v>98</v>
      </c>
      <c r="M280" t="s">
        <v>93</v>
      </c>
      <c r="N280" t="s">
        <v>93</v>
      </c>
      <c r="O280">
        <v>2017</v>
      </c>
      <c r="P280" t="s">
        <v>99</v>
      </c>
      <c r="Q280">
        <v>2017</v>
      </c>
      <c r="R280">
        <v>140</v>
      </c>
      <c r="S280">
        <v>0</v>
      </c>
      <c r="T280" t="s">
        <v>100</v>
      </c>
    </row>
    <row r="281" spans="6:20" x14ac:dyDescent="0.2">
      <c r="F281" t="s">
        <v>93</v>
      </c>
      <c r="G281" t="s">
        <v>93</v>
      </c>
      <c r="H281" t="s">
        <v>78</v>
      </c>
      <c r="I281" t="s">
        <v>118</v>
      </c>
      <c r="J281" t="s">
        <v>96</v>
      </c>
      <c r="K281" t="s">
        <v>120</v>
      </c>
      <c r="L281" t="s">
        <v>98</v>
      </c>
      <c r="M281" t="s">
        <v>93</v>
      </c>
      <c r="N281" t="s">
        <v>93</v>
      </c>
      <c r="O281">
        <v>2017</v>
      </c>
      <c r="P281" t="s">
        <v>99</v>
      </c>
      <c r="Q281">
        <v>2017</v>
      </c>
      <c r="R281">
        <v>140</v>
      </c>
      <c r="S281">
        <v>23348896</v>
      </c>
      <c r="T281" t="s">
        <v>100</v>
      </c>
    </row>
    <row r="282" spans="6:20" x14ac:dyDescent="0.2">
      <c r="F282" t="s">
        <v>93</v>
      </c>
      <c r="G282" t="s">
        <v>93</v>
      </c>
      <c r="H282" t="s">
        <v>94</v>
      </c>
      <c r="I282" t="s">
        <v>118</v>
      </c>
      <c r="J282" t="s">
        <v>106</v>
      </c>
      <c r="K282" t="s">
        <v>120</v>
      </c>
      <c r="L282" t="s">
        <v>98</v>
      </c>
      <c r="M282" t="s">
        <v>93</v>
      </c>
      <c r="N282" t="s">
        <v>93</v>
      </c>
      <c r="O282">
        <v>2017</v>
      </c>
      <c r="P282" t="s">
        <v>99</v>
      </c>
      <c r="Q282">
        <v>2017</v>
      </c>
      <c r="R282">
        <v>141</v>
      </c>
      <c r="S282">
        <v>0</v>
      </c>
      <c r="T282" t="s">
        <v>100</v>
      </c>
    </row>
    <row r="283" spans="6:20" x14ac:dyDescent="0.2">
      <c r="F283" t="s">
        <v>93</v>
      </c>
      <c r="G283" t="s">
        <v>93</v>
      </c>
      <c r="H283" t="s">
        <v>78</v>
      </c>
      <c r="I283" t="s">
        <v>118</v>
      </c>
      <c r="J283" t="s">
        <v>106</v>
      </c>
      <c r="K283" t="s">
        <v>120</v>
      </c>
      <c r="L283" t="s">
        <v>98</v>
      </c>
      <c r="M283" t="s">
        <v>93</v>
      </c>
      <c r="N283" t="s">
        <v>93</v>
      </c>
      <c r="O283">
        <v>2017</v>
      </c>
      <c r="P283" t="s">
        <v>99</v>
      </c>
      <c r="Q283">
        <v>2017</v>
      </c>
      <c r="R283">
        <v>141</v>
      </c>
      <c r="S283">
        <v>128860</v>
      </c>
      <c r="T283" t="s">
        <v>100</v>
      </c>
    </row>
    <row r="284" spans="6:20" x14ac:dyDescent="0.2">
      <c r="F284" t="s">
        <v>93</v>
      </c>
      <c r="G284" t="s">
        <v>93</v>
      </c>
      <c r="H284" t="s">
        <v>94</v>
      </c>
      <c r="I284" t="s">
        <v>118</v>
      </c>
      <c r="J284" t="s">
        <v>96</v>
      </c>
      <c r="K284" t="s">
        <v>97</v>
      </c>
      <c r="L284" t="s">
        <v>98</v>
      </c>
      <c r="M284" t="s">
        <v>93</v>
      </c>
      <c r="N284" t="s">
        <v>93</v>
      </c>
      <c r="O284">
        <v>2017</v>
      </c>
      <c r="P284" t="s">
        <v>99</v>
      </c>
      <c r="Q284">
        <v>2017</v>
      </c>
      <c r="R284">
        <v>142</v>
      </c>
      <c r="S284">
        <v>0</v>
      </c>
      <c r="T284" t="s">
        <v>100</v>
      </c>
    </row>
    <row r="285" spans="6:20" x14ac:dyDescent="0.2">
      <c r="F285" t="s">
        <v>93</v>
      </c>
      <c r="G285" t="s">
        <v>93</v>
      </c>
      <c r="H285" t="s">
        <v>78</v>
      </c>
      <c r="I285" t="s">
        <v>118</v>
      </c>
      <c r="J285" t="s">
        <v>96</v>
      </c>
      <c r="K285" t="s">
        <v>97</v>
      </c>
      <c r="L285" t="s">
        <v>98</v>
      </c>
      <c r="M285" t="s">
        <v>93</v>
      </c>
      <c r="N285" t="s">
        <v>93</v>
      </c>
      <c r="O285">
        <v>2017</v>
      </c>
      <c r="P285" t="s">
        <v>99</v>
      </c>
      <c r="Q285">
        <v>2017</v>
      </c>
      <c r="R285">
        <v>142</v>
      </c>
      <c r="S285">
        <v>79999756</v>
      </c>
      <c r="T285" t="s">
        <v>100</v>
      </c>
    </row>
    <row r="286" spans="6:20" x14ac:dyDescent="0.2">
      <c r="F286" t="s">
        <v>93</v>
      </c>
      <c r="G286" t="s">
        <v>93</v>
      </c>
      <c r="H286" t="s">
        <v>94</v>
      </c>
      <c r="I286" t="s">
        <v>118</v>
      </c>
      <c r="J286" t="s">
        <v>106</v>
      </c>
      <c r="K286" t="s">
        <v>97</v>
      </c>
      <c r="L286" t="s">
        <v>98</v>
      </c>
      <c r="M286" t="s">
        <v>93</v>
      </c>
      <c r="N286" t="s">
        <v>93</v>
      </c>
      <c r="O286">
        <v>2017</v>
      </c>
      <c r="P286" t="s">
        <v>99</v>
      </c>
      <c r="Q286">
        <v>2017</v>
      </c>
      <c r="R286">
        <v>143</v>
      </c>
      <c r="S286">
        <v>0</v>
      </c>
      <c r="T286" t="s">
        <v>100</v>
      </c>
    </row>
    <row r="287" spans="6:20" x14ac:dyDescent="0.2">
      <c r="F287" t="s">
        <v>93</v>
      </c>
      <c r="G287" t="s">
        <v>93</v>
      </c>
      <c r="H287" t="s">
        <v>78</v>
      </c>
      <c r="I287" t="s">
        <v>118</v>
      </c>
      <c r="J287" t="s">
        <v>106</v>
      </c>
      <c r="K287" t="s">
        <v>97</v>
      </c>
      <c r="L287" t="s">
        <v>98</v>
      </c>
      <c r="M287" t="s">
        <v>93</v>
      </c>
      <c r="N287" t="s">
        <v>93</v>
      </c>
      <c r="O287">
        <v>2017</v>
      </c>
      <c r="P287" t="s">
        <v>99</v>
      </c>
      <c r="Q287">
        <v>2017</v>
      </c>
      <c r="R287">
        <v>143</v>
      </c>
      <c r="S287">
        <v>35034470</v>
      </c>
      <c r="T287" t="s">
        <v>100</v>
      </c>
    </row>
    <row r="288" spans="6:20" x14ac:dyDescent="0.2">
      <c r="F288" t="s">
        <v>93</v>
      </c>
      <c r="G288" t="s">
        <v>93</v>
      </c>
      <c r="H288" t="s">
        <v>94</v>
      </c>
      <c r="I288" t="s">
        <v>118</v>
      </c>
      <c r="J288" t="s">
        <v>96</v>
      </c>
      <c r="K288" t="s">
        <v>113</v>
      </c>
      <c r="L288" t="s">
        <v>114</v>
      </c>
      <c r="M288" t="s">
        <v>93</v>
      </c>
      <c r="N288" t="s">
        <v>93</v>
      </c>
      <c r="O288">
        <v>2017</v>
      </c>
      <c r="P288" t="s">
        <v>99</v>
      </c>
      <c r="Q288">
        <v>2017</v>
      </c>
      <c r="R288">
        <v>144</v>
      </c>
      <c r="S288">
        <v>0</v>
      </c>
      <c r="T288" t="s">
        <v>100</v>
      </c>
    </row>
    <row r="289" spans="6:20" x14ac:dyDescent="0.2">
      <c r="F289" t="s">
        <v>93</v>
      </c>
      <c r="G289" t="s">
        <v>93</v>
      </c>
      <c r="H289" t="s">
        <v>78</v>
      </c>
      <c r="I289" t="s">
        <v>118</v>
      </c>
      <c r="J289" t="s">
        <v>96</v>
      </c>
      <c r="K289" t="s">
        <v>113</v>
      </c>
      <c r="L289" t="s">
        <v>114</v>
      </c>
      <c r="M289" t="s">
        <v>93</v>
      </c>
      <c r="N289" t="s">
        <v>93</v>
      </c>
      <c r="O289">
        <v>2017</v>
      </c>
      <c r="P289" t="s">
        <v>99</v>
      </c>
      <c r="Q289">
        <v>2017</v>
      </c>
      <c r="R289">
        <v>144</v>
      </c>
      <c r="S289">
        <v>32824523416</v>
      </c>
      <c r="T289" t="s">
        <v>100</v>
      </c>
    </row>
    <row r="290" spans="6:20" x14ac:dyDescent="0.2">
      <c r="F290" t="s">
        <v>93</v>
      </c>
      <c r="G290" t="s">
        <v>93</v>
      </c>
      <c r="H290" t="s">
        <v>94</v>
      </c>
      <c r="I290" t="s">
        <v>118</v>
      </c>
      <c r="J290" t="s">
        <v>106</v>
      </c>
      <c r="K290" t="s">
        <v>113</v>
      </c>
      <c r="L290" t="s">
        <v>114</v>
      </c>
      <c r="M290" t="s">
        <v>93</v>
      </c>
      <c r="N290" t="s">
        <v>93</v>
      </c>
      <c r="O290">
        <v>2017</v>
      </c>
      <c r="P290" t="s">
        <v>99</v>
      </c>
      <c r="Q290">
        <v>2017</v>
      </c>
      <c r="R290">
        <v>145</v>
      </c>
      <c r="S290">
        <v>0</v>
      </c>
      <c r="T290" t="s">
        <v>100</v>
      </c>
    </row>
    <row r="291" spans="6:20" x14ac:dyDescent="0.2">
      <c r="F291" t="s">
        <v>93</v>
      </c>
      <c r="G291" t="s">
        <v>93</v>
      </c>
      <c r="H291" t="s">
        <v>78</v>
      </c>
      <c r="I291" t="s">
        <v>118</v>
      </c>
      <c r="J291" t="s">
        <v>106</v>
      </c>
      <c r="K291" t="s">
        <v>113</v>
      </c>
      <c r="L291" t="s">
        <v>114</v>
      </c>
      <c r="M291" t="s">
        <v>93</v>
      </c>
      <c r="N291" t="s">
        <v>93</v>
      </c>
      <c r="O291">
        <v>2017</v>
      </c>
      <c r="P291" t="s">
        <v>99</v>
      </c>
      <c r="Q291">
        <v>2017</v>
      </c>
      <c r="R291">
        <v>145</v>
      </c>
      <c r="S291">
        <v>1619240</v>
      </c>
      <c r="T291" t="s">
        <v>100</v>
      </c>
    </row>
    <row r="292" spans="6:20" x14ac:dyDescent="0.2">
      <c r="F292" t="s">
        <v>93</v>
      </c>
      <c r="G292" t="s">
        <v>93</v>
      </c>
      <c r="H292" t="s">
        <v>94</v>
      </c>
      <c r="I292" t="s">
        <v>118</v>
      </c>
      <c r="J292" t="s">
        <v>106</v>
      </c>
      <c r="K292" t="s">
        <v>120</v>
      </c>
      <c r="L292" t="s">
        <v>123</v>
      </c>
      <c r="M292" t="s">
        <v>93</v>
      </c>
      <c r="N292" t="s">
        <v>93</v>
      </c>
      <c r="O292">
        <v>2017</v>
      </c>
      <c r="P292" t="s">
        <v>99</v>
      </c>
      <c r="Q292">
        <v>2017</v>
      </c>
      <c r="R292">
        <v>146</v>
      </c>
      <c r="S292">
        <v>0</v>
      </c>
      <c r="T292" t="s">
        <v>100</v>
      </c>
    </row>
    <row r="293" spans="6:20" x14ac:dyDescent="0.2">
      <c r="F293" t="s">
        <v>93</v>
      </c>
      <c r="G293" t="s">
        <v>93</v>
      </c>
      <c r="H293" t="s">
        <v>78</v>
      </c>
      <c r="I293" t="s">
        <v>118</v>
      </c>
      <c r="J293" t="s">
        <v>106</v>
      </c>
      <c r="K293" t="s">
        <v>120</v>
      </c>
      <c r="L293" t="s">
        <v>123</v>
      </c>
      <c r="M293" t="s">
        <v>93</v>
      </c>
      <c r="N293" t="s">
        <v>93</v>
      </c>
      <c r="O293">
        <v>2017</v>
      </c>
      <c r="P293" t="s">
        <v>99</v>
      </c>
      <c r="Q293">
        <v>2017</v>
      </c>
      <c r="R293">
        <v>146</v>
      </c>
      <c r="S293">
        <v>25574603</v>
      </c>
      <c r="T293" t="s">
        <v>100</v>
      </c>
    </row>
    <row r="294" spans="6:20" x14ac:dyDescent="0.2">
      <c r="F294" t="s">
        <v>93</v>
      </c>
      <c r="G294" t="s">
        <v>93</v>
      </c>
      <c r="H294" t="s">
        <v>94</v>
      </c>
      <c r="I294" t="s">
        <v>118</v>
      </c>
      <c r="J294" t="s">
        <v>106</v>
      </c>
      <c r="K294" t="s">
        <v>113</v>
      </c>
      <c r="L294" t="s">
        <v>123</v>
      </c>
      <c r="M294" t="s">
        <v>93</v>
      </c>
      <c r="N294" t="s">
        <v>93</v>
      </c>
      <c r="O294">
        <v>2017</v>
      </c>
      <c r="P294" t="s">
        <v>99</v>
      </c>
      <c r="Q294">
        <v>2017</v>
      </c>
      <c r="R294">
        <v>147</v>
      </c>
      <c r="S294">
        <v>0</v>
      </c>
      <c r="T294" t="s">
        <v>100</v>
      </c>
    </row>
    <row r="295" spans="6:20" x14ac:dyDescent="0.2">
      <c r="F295" t="s">
        <v>93</v>
      </c>
      <c r="G295" t="s">
        <v>93</v>
      </c>
      <c r="H295" t="s">
        <v>78</v>
      </c>
      <c r="I295" t="s">
        <v>118</v>
      </c>
      <c r="J295" t="s">
        <v>106</v>
      </c>
      <c r="K295" t="s">
        <v>113</v>
      </c>
      <c r="L295" t="s">
        <v>123</v>
      </c>
      <c r="M295" t="s">
        <v>93</v>
      </c>
      <c r="N295" t="s">
        <v>93</v>
      </c>
      <c r="O295">
        <v>2017</v>
      </c>
      <c r="P295" t="s">
        <v>99</v>
      </c>
      <c r="Q295">
        <v>2017</v>
      </c>
      <c r="R295">
        <v>147</v>
      </c>
      <c r="S295">
        <v>6882492</v>
      </c>
      <c r="T295" t="s">
        <v>100</v>
      </c>
    </row>
    <row r="296" spans="6:20" x14ac:dyDescent="0.2">
      <c r="F296" t="s">
        <v>93</v>
      </c>
      <c r="G296" t="s">
        <v>93</v>
      </c>
      <c r="H296" t="s">
        <v>94</v>
      </c>
      <c r="I296" t="s">
        <v>118</v>
      </c>
      <c r="J296" t="s">
        <v>106</v>
      </c>
      <c r="K296" t="s">
        <v>113</v>
      </c>
      <c r="L296" t="s">
        <v>124</v>
      </c>
      <c r="M296" t="s">
        <v>93</v>
      </c>
      <c r="N296" t="s">
        <v>93</v>
      </c>
      <c r="O296">
        <v>2017</v>
      </c>
      <c r="P296" t="s">
        <v>99</v>
      </c>
      <c r="Q296">
        <v>2017</v>
      </c>
      <c r="R296">
        <v>148</v>
      </c>
      <c r="S296">
        <v>0</v>
      </c>
      <c r="T296" t="s">
        <v>100</v>
      </c>
    </row>
    <row r="297" spans="6:20" x14ac:dyDescent="0.2">
      <c r="F297" t="s">
        <v>93</v>
      </c>
      <c r="G297" t="s">
        <v>93</v>
      </c>
      <c r="H297" t="s">
        <v>78</v>
      </c>
      <c r="I297" t="s">
        <v>118</v>
      </c>
      <c r="J297" t="s">
        <v>106</v>
      </c>
      <c r="K297" t="s">
        <v>113</v>
      </c>
      <c r="L297" t="s">
        <v>124</v>
      </c>
      <c r="M297" t="s">
        <v>93</v>
      </c>
      <c r="N297" t="s">
        <v>93</v>
      </c>
      <c r="O297">
        <v>2017</v>
      </c>
      <c r="P297" t="s">
        <v>99</v>
      </c>
      <c r="Q297">
        <v>2017</v>
      </c>
      <c r="R297">
        <v>148</v>
      </c>
      <c r="S297">
        <v>823211</v>
      </c>
      <c r="T297" t="s">
        <v>100</v>
      </c>
    </row>
    <row r="298" spans="6:20" x14ac:dyDescent="0.2">
      <c r="F298" t="s">
        <v>93</v>
      </c>
      <c r="G298" t="s">
        <v>93</v>
      </c>
      <c r="H298" t="s">
        <v>94</v>
      </c>
      <c r="I298" t="s">
        <v>118</v>
      </c>
      <c r="J298" t="s">
        <v>106</v>
      </c>
      <c r="K298" t="s">
        <v>120</v>
      </c>
      <c r="L298" t="s">
        <v>127</v>
      </c>
      <c r="M298" t="s">
        <v>93</v>
      </c>
      <c r="N298" t="s">
        <v>93</v>
      </c>
      <c r="O298">
        <v>2017</v>
      </c>
      <c r="P298" t="s">
        <v>99</v>
      </c>
      <c r="Q298">
        <v>2017</v>
      </c>
      <c r="R298">
        <v>149</v>
      </c>
      <c r="S298">
        <v>0</v>
      </c>
      <c r="T298" t="s">
        <v>100</v>
      </c>
    </row>
    <row r="299" spans="6:20" x14ac:dyDescent="0.2">
      <c r="F299" t="s">
        <v>93</v>
      </c>
      <c r="G299" t="s">
        <v>93</v>
      </c>
      <c r="H299" t="s">
        <v>78</v>
      </c>
      <c r="I299" t="s">
        <v>118</v>
      </c>
      <c r="J299" t="s">
        <v>106</v>
      </c>
      <c r="K299" t="s">
        <v>120</v>
      </c>
      <c r="L299" t="s">
        <v>127</v>
      </c>
      <c r="M299" t="s">
        <v>93</v>
      </c>
      <c r="N299" t="s">
        <v>93</v>
      </c>
      <c r="O299">
        <v>2017</v>
      </c>
      <c r="P299" t="s">
        <v>99</v>
      </c>
      <c r="Q299">
        <v>2017</v>
      </c>
      <c r="R299">
        <v>149</v>
      </c>
      <c r="S299">
        <v>7896402</v>
      </c>
      <c r="T299" t="s">
        <v>100</v>
      </c>
    </row>
    <row r="300" spans="6:20" x14ac:dyDescent="0.2">
      <c r="F300" t="s">
        <v>93</v>
      </c>
      <c r="G300" t="s">
        <v>93</v>
      </c>
      <c r="H300" t="s">
        <v>94</v>
      </c>
      <c r="I300" t="s">
        <v>118</v>
      </c>
      <c r="J300" t="s">
        <v>96</v>
      </c>
      <c r="K300" t="s">
        <v>113</v>
      </c>
      <c r="L300" t="s">
        <v>127</v>
      </c>
      <c r="M300" t="s">
        <v>93</v>
      </c>
      <c r="N300" t="s">
        <v>93</v>
      </c>
      <c r="O300">
        <v>2017</v>
      </c>
      <c r="P300" t="s">
        <v>99</v>
      </c>
      <c r="Q300">
        <v>2017</v>
      </c>
      <c r="R300">
        <v>150</v>
      </c>
      <c r="S300">
        <v>0</v>
      </c>
      <c r="T300" t="s">
        <v>100</v>
      </c>
    </row>
    <row r="301" spans="6:20" x14ac:dyDescent="0.2">
      <c r="F301" t="s">
        <v>93</v>
      </c>
      <c r="G301" t="s">
        <v>93</v>
      </c>
      <c r="H301" t="s">
        <v>78</v>
      </c>
      <c r="I301" t="s">
        <v>118</v>
      </c>
      <c r="J301" t="s">
        <v>96</v>
      </c>
      <c r="K301" t="s">
        <v>113</v>
      </c>
      <c r="L301" t="s">
        <v>127</v>
      </c>
      <c r="M301" t="s">
        <v>93</v>
      </c>
      <c r="N301" t="s">
        <v>93</v>
      </c>
      <c r="O301">
        <v>2017</v>
      </c>
      <c r="P301" t="s">
        <v>99</v>
      </c>
      <c r="Q301">
        <v>2017</v>
      </c>
      <c r="R301">
        <v>150</v>
      </c>
      <c r="S301">
        <v>91801021146</v>
      </c>
      <c r="T301" t="s">
        <v>100</v>
      </c>
    </row>
    <row r="302" spans="6:20" x14ac:dyDescent="0.2">
      <c r="F302" t="s">
        <v>93</v>
      </c>
      <c r="G302" t="s">
        <v>93</v>
      </c>
      <c r="H302" t="s">
        <v>94</v>
      </c>
      <c r="I302" t="s">
        <v>118</v>
      </c>
      <c r="J302" t="s">
        <v>106</v>
      </c>
      <c r="K302" t="s">
        <v>113</v>
      </c>
      <c r="L302" t="s">
        <v>127</v>
      </c>
      <c r="M302" t="s">
        <v>93</v>
      </c>
      <c r="N302" t="s">
        <v>93</v>
      </c>
      <c r="O302">
        <v>2017</v>
      </c>
      <c r="P302" t="s">
        <v>99</v>
      </c>
      <c r="Q302">
        <v>2017</v>
      </c>
      <c r="R302">
        <v>151</v>
      </c>
      <c r="S302">
        <v>0</v>
      </c>
      <c r="T302" t="s">
        <v>100</v>
      </c>
    </row>
    <row r="303" spans="6:20" x14ac:dyDescent="0.2">
      <c r="F303" t="s">
        <v>93</v>
      </c>
      <c r="G303" t="s">
        <v>93</v>
      </c>
      <c r="H303" t="s">
        <v>78</v>
      </c>
      <c r="I303" t="s">
        <v>118</v>
      </c>
      <c r="J303" t="s">
        <v>106</v>
      </c>
      <c r="K303" t="s">
        <v>113</v>
      </c>
      <c r="L303" t="s">
        <v>127</v>
      </c>
      <c r="M303" t="s">
        <v>93</v>
      </c>
      <c r="N303" t="s">
        <v>93</v>
      </c>
      <c r="O303">
        <v>2017</v>
      </c>
      <c r="P303" t="s">
        <v>99</v>
      </c>
      <c r="Q303">
        <v>2017</v>
      </c>
      <c r="R303">
        <v>151</v>
      </c>
      <c r="S303">
        <v>14997817</v>
      </c>
      <c r="T303" t="s">
        <v>100</v>
      </c>
    </row>
    <row r="304" spans="6:20" x14ac:dyDescent="0.2">
      <c r="F304" t="s">
        <v>93</v>
      </c>
      <c r="G304" t="s">
        <v>93</v>
      </c>
      <c r="H304" t="s">
        <v>94</v>
      </c>
      <c r="I304" t="s">
        <v>118</v>
      </c>
      <c r="J304" t="s">
        <v>96</v>
      </c>
      <c r="K304" t="s">
        <v>120</v>
      </c>
      <c r="L304" t="s">
        <v>128</v>
      </c>
      <c r="M304" t="s">
        <v>93</v>
      </c>
      <c r="N304" t="s">
        <v>93</v>
      </c>
      <c r="O304">
        <v>2017</v>
      </c>
      <c r="P304" t="s">
        <v>99</v>
      </c>
      <c r="Q304">
        <v>2017</v>
      </c>
      <c r="R304">
        <v>152</v>
      </c>
      <c r="S304">
        <v>0</v>
      </c>
      <c r="T304" t="s">
        <v>100</v>
      </c>
    </row>
    <row r="305" spans="6:20" x14ac:dyDescent="0.2">
      <c r="F305" t="s">
        <v>93</v>
      </c>
      <c r="G305" t="s">
        <v>93</v>
      </c>
      <c r="H305" t="s">
        <v>78</v>
      </c>
      <c r="I305" t="s">
        <v>118</v>
      </c>
      <c r="J305" t="s">
        <v>96</v>
      </c>
      <c r="K305" t="s">
        <v>120</v>
      </c>
      <c r="L305" t="s">
        <v>128</v>
      </c>
      <c r="M305" t="s">
        <v>93</v>
      </c>
      <c r="N305" t="s">
        <v>93</v>
      </c>
      <c r="O305">
        <v>2017</v>
      </c>
      <c r="P305" t="s">
        <v>99</v>
      </c>
      <c r="Q305">
        <v>2017</v>
      </c>
      <c r="R305">
        <v>152</v>
      </c>
      <c r="S305">
        <v>199452466</v>
      </c>
      <c r="T305" t="s">
        <v>100</v>
      </c>
    </row>
    <row r="306" spans="6:20" x14ac:dyDescent="0.2">
      <c r="F306" t="s">
        <v>93</v>
      </c>
      <c r="G306" t="s">
        <v>93</v>
      </c>
      <c r="H306" t="s">
        <v>94</v>
      </c>
      <c r="I306" t="s">
        <v>118</v>
      </c>
      <c r="J306" t="s">
        <v>96</v>
      </c>
      <c r="K306" t="s">
        <v>113</v>
      </c>
      <c r="L306" t="s">
        <v>128</v>
      </c>
      <c r="M306" t="s">
        <v>93</v>
      </c>
      <c r="N306" t="s">
        <v>93</v>
      </c>
      <c r="O306">
        <v>2017</v>
      </c>
      <c r="P306" t="s">
        <v>99</v>
      </c>
      <c r="Q306">
        <v>2017</v>
      </c>
      <c r="R306">
        <v>153</v>
      </c>
      <c r="S306">
        <v>0</v>
      </c>
      <c r="T306" t="s">
        <v>100</v>
      </c>
    </row>
    <row r="307" spans="6:20" x14ac:dyDescent="0.2">
      <c r="F307" t="s">
        <v>93</v>
      </c>
      <c r="G307" t="s">
        <v>93</v>
      </c>
      <c r="H307" t="s">
        <v>78</v>
      </c>
      <c r="I307" t="s">
        <v>118</v>
      </c>
      <c r="J307" t="s">
        <v>96</v>
      </c>
      <c r="K307" t="s">
        <v>113</v>
      </c>
      <c r="L307" t="s">
        <v>128</v>
      </c>
      <c r="M307" t="s">
        <v>93</v>
      </c>
      <c r="N307" t="s">
        <v>93</v>
      </c>
      <c r="O307">
        <v>2017</v>
      </c>
      <c r="P307" t="s">
        <v>99</v>
      </c>
      <c r="Q307">
        <v>2017</v>
      </c>
      <c r="R307">
        <v>153</v>
      </c>
      <c r="S307">
        <v>185254110</v>
      </c>
      <c r="T307" t="s">
        <v>100</v>
      </c>
    </row>
    <row r="308" spans="6:20" x14ac:dyDescent="0.2">
      <c r="F308" t="s">
        <v>93</v>
      </c>
      <c r="G308" t="s">
        <v>93</v>
      </c>
      <c r="H308" t="s">
        <v>94</v>
      </c>
      <c r="I308" t="s">
        <v>118</v>
      </c>
      <c r="J308" t="s">
        <v>96</v>
      </c>
      <c r="K308" t="s">
        <v>120</v>
      </c>
      <c r="L308" t="s">
        <v>131</v>
      </c>
      <c r="M308" t="s">
        <v>93</v>
      </c>
      <c r="N308" t="s">
        <v>93</v>
      </c>
      <c r="O308">
        <v>2017</v>
      </c>
      <c r="P308" t="s">
        <v>99</v>
      </c>
      <c r="Q308">
        <v>2017</v>
      </c>
      <c r="R308">
        <v>154</v>
      </c>
      <c r="S308">
        <v>0</v>
      </c>
      <c r="T308" t="s">
        <v>100</v>
      </c>
    </row>
    <row r="309" spans="6:20" x14ac:dyDescent="0.2">
      <c r="F309" t="s">
        <v>93</v>
      </c>
      <c r="G309" t="s">
        <v>93</v>
      </c>
      <c r="H309" t="s">
        <v>78</v>
      </c>
      <c r="I309" t="s">
        <v>118</v>
      </c>
      <c r="J309" t="s">
        <v>96</v>
      </c>
      <c r="K309" t="s">
        <v>120</v>
      </c>
      <c r="L309" t="s">
        <v>131</v>
      </c>
      <c r="M309" t="s">
        <v>93</v>
      </c>
      <c r="N309" t="s">
        <v>93</v>
      </c>
      <c r="O309">
        <v>2017</v>
      </c>
      <c r="P309" t="s">
        <v>99</v>
      </c>
      <c r="Q309">
        <v>2017</v>
      </c>
      <c r="R309">
        <v>154</v>
      </c>
      <c r="S309">
        <v>7560465235</v>
      </c>
      <c r="T309" t="s">
        <v>100</v>
      </c>
    </row>
    <row r="310" spans="6:20" x14ac:dyDescent="0.2">
      <c r="F310" t="s">
        <v>93</v>
      </c>
      <c r="G310" t="s">
        <v>93</v>
      </c>
      <c r="H310" t="s">
        <v>94</v>
      </c>
      <c r="I310" t="s">
        <v>118</v>
      </c>
      <c r="J310" t="s">
        <v>129</v>
      </c>
      <c r="K310" t="s">
        <v>120</v>
      </c>
      <c r="L310" t="s">
        <v>131</v>
      </c>
      <c r="M310" t="s">
        <v>93</v>
      </c>
      <c r="N310" t="s">
        <v>93</v>
      </c>
      <c r="O310">
        <v>2017</v>
      </c>
      <c r="P310" t="s">
        <v>99</v>
      </c>
      <c r="Q310">
        <v>2017</v>
      </c>
      <c r="R310">
        <v>155</v>
      </c>
      <c r="S310">
        <v>0</v>
      </c>
      <c r="T310" t="s">
        <v>100</v>
      </c>
    </row>
    <row r="311" spans="6:20" x14ac:dyDescent="0.2">
      <c r="F311" t="s">
        <v>93</v>
      </c>
      <c r="G311" t="s">
        <v>93</v>
      </c>
      <c r="H311" t="s">
        <v>78</v>
      </c>
      <c r="I311" t="s">
        <v>118</v>
      </c>
      <c r="J311" t="s">
        <v>129</v>
      </c>
      <c r="K311" t="s">
        <v>120</v>
      </c>
      <c r="L311" t="s">
        <v>131</v>
      </c>
      <c r="M311" t="s">
        <v>93</v>
      </c>
      <c r="N311" t="s">
        <v>93</v>
      </c>
      <c r="O311">
        <v>2017</v>
      </c>
      <c r="P311" t="s">
        <v>99</v>
      </c>
      <c r="Q311">
        <v>2017</v>
      </c>
      <c r="R311">
        <v>155</v>
      </c>
      <c r="S311">
        <v>820111</v>
      </c>
      <c r="T311" t="s">
        <v>100</v>
      </c>
    </row>
    <row r="312" spans="6:20" x14ac:dyDescent="0.2">
      <c r="F312" t="s">
        <v>93</v>
      </c>
      <c r="G312" t="s">
        <v>93</v>
      </c>
      <c r="H312" t="s">
        <v>94</v>
      </c>
      <c r="I312" t="s">
        <v>118</v>
      </c>
      <c r="J312" t="s">
        <v>106</v>
      </c>
      <c r="K312" t="s">
        <v>120</v>
      </c>
      <c r="L312" t="s">
        <v>131</v>
      </c>
      <c r="M312" t="s">
        <v>93</v>
      </c>
      <c r="N312" t="s">
        <v>93</v>
      </c>
      <c r="O312">
        <v>2017</v>
      </c>
      <c r="P312" t="s">
        <v>99</v>
      </c>
      <c r="Q312">
        <v>2017</v>
      </c>
      <c r="R312">
        <v>156</v>
      </c>
      <c r="S312">
        <v>0</v>
      </c>
      <c r="T312" t="s">
        <v>100</v>
      </c>
    </row>
    <row r="313" spans="6:20" x14ac:dyDescent="0.2">
      <c r="F313" t="s">
        <v>93</v>
      </c>
      <c r="G313" t="s">
        <v>93</v>
      </c>
      <c r="H313" t="s">
        <v>78</v>
      </c>
      <c r="I313" t="s">
        <v>118</v>
      </c>
      <c r="J313" t="s">
        <v>106</v>
      </c>
      <c r="K313" t="s">
        <v>120</v>
      </c>
      <c r="L313" t="s">
        <v>131</v>
      </c>
      <c r="M313" t="s">
        <v>93</v>
      </c>
      <c r="N313" t="s">
        <v>93</v>
      </c>
      <c r="O313">
        <v>2017</v>
      </c>
      <c r="P313" t="s">
        <v>99</v>
      </c>
      <c r="Q313">
        <v>2017</v>
      </c>
      <c r="R313">
        <v>156</v>
      </c>
      <c r="S313">
        <v>959542</v>
      </c>
      <c r="T313" t="s">
        <v>100</v>
      </c>
    </row>
    <row r="314" spans="6:20" x14ac:dyDescent="0.2">
      <c r="F314" t="s">
        <v>93</v>
      </c>
      <c r="G314" t="s">
        <v>93</v>
      </c>
      <c r="H314" t="s">
        <v>94</v>
      </c>
      <c r="I314" t="s">
        <v>118</v>
      </c>
      <c r="J314" t="s">
        <v>161</v>
      </c>
      <c r="L314" t="s">
        <v>162</v>
      </c>
      <c r="M314" t="s">
        <v>93</v>
      </c>
      <c r="N314" t="s">
        <v>93</v>
      </c>
      <c r="O314">
        <v>2017</v>
      </c>
      <c r="P314" t="s">
        <v>99</v>
      </c>
      <c r="Q314">
        <v>2017</v>
      </c>
      <c r="R314">
        <v>157</v>
      </c>
      <c r="S314">
        <v>0</v>
      </c>
      <c r="T314" t="s">
        <v>100</v>
      </c>
    </row>
    <row r="315" spans="6:20" x14ac:dyDescent="0.2">
      <c r="F315" t="s">
        <v>93</v>
      </c>
      <c r="G315" t="s">
        <v>93</v>
      </c>
      <c r="H315" t="s">
        <v>78</v>
      </c>
      <c r="I315" t="s">
        <v>118</v>
      </c>
      <c r="J315" t="s">
        <v>161</v>
      </c>
      <c r="L315" t="s">
        <v>162</v>
      </c>
      <c r="M315" t="s">
        <v>93</v>
      </c>
      <c r="N315" t="s">
        <v>93</v>
      </c>
      <c r="O315">
        <v>2017</v>
      </c>
      <c r="P315" t="s">
        <v>99</v>
      </c>
      <c r="Q315">
        <v>2017</v>
      </c>
      <c r="R315">
        <v>157</v>
      </c>
      <c r="S315">
        <v>3090272984</v>
      </c>
      <c r="T315" t="s">
        <v>100</v>
      </c>
    </row>
    <row r="316" spans="6:20" x14ac:dyDescent="0.2">
      <c r="F316" t="s">
        <v>93</v>
      </c>
      <c r="G316" t="s">
        <v>93</v>
      </c>
      <c r="H316" t="s">
        <v>94</v>
      </c>
      <c r="I316" t="s">
        <v>118</v>
      </c>
      <c r="J316" t="s">
        <v>106</v>
      </c>
      <c r="K316" t="s">
        <v>120</v>
      </c>
      <c r="L316" t="s">
        <v>139</v>
      </c>
      <c r="M316" t="s">
        <v>93</v>
      </c>
      <c r="N316" t="s">
        <v>93</v>
      </c>
      <c r="O316">
        <v>2017</v>
      </c>
      <c r="P316" t="s">
        <v>99</v>
      </c>
      <c r="Q316">
        <v>2017</v>
      </c>
      <c r="R316">
        <v>158</v>
      </c>
      <c r="S316">
        <v>0</v>
      </c>
      <c r="T316" t="s">
        <v>100</v>
      </c>
    </row>
    <row r="317" spans="6:20" x14ac:dyDescent="0.2">
      <c r="F317" t="s">
        <v>93</v>
      </c>
      <c r="G317" t="s">
        <v>93</v>
      </c>
      <c r="H317" t="s">
        <v>78</v>
      </c>
      <c r="I317" t="s">
        <v>118</v>
      </c>
      <c r="J317" t="s">
        <v>106</v>
      </c>
      <c r="K317" t="s">
        <v>120</v>
      </c>
      <c r="L317" t="s">
        <v>139</v>
      </c>
      <c r="M317" t="s">
        <v>93</v>
      </c>
      <c r="N317" t="s">
        <v>93</v>
      </c>
      <c r="O317">
        <v>2017</v>
      </c>
      <c r="P317" t="s">
        <v>99</v>
      </c>
      <c r="Q317">
        <v>2017</v>
      </c>
      <c r="R317">
        <v>158</v>
      </c>
      <c r="S317">
        <v>12093580</v>
      </c>
      <c r="T317" t="s">
        <v>100</v>
      </c>
    </row>
    <row r="318" spans="6:20" x14ac:dyDescent="0.2">
      <c r="F318" t="s">
        <v>93</v>
      </c>
      <c r="G318" t="s">
        <v>93</v>
      </c>
      <c r="H318" t="s">
        <v>94</v>
      </c>
      <c r="I318" t="s">
        <v>118</v>
      </c>
      <c r="J318" t="s">
        <v>106</v>
      </c>
      <c r="K318" t="s">
        <v>133</v>
      </c>
      <c r="L318" t="s">
        <v>141</v>
      </c>
      <c r="M318" t="s">
        <v>93</v>
      </c>
      <c r="N318" t="s">
        <v>93</v>
      </c>
      <c r="O318">
        <v>2017</v>
      </c>
      <c r="P318" t="s">
        <v>99</v>
      </c>
      <c r="Q318">
        <v>2017</v>
      </c>
      <c r="R318">
        <v>159</v>
      </c>
      <c r="S318">
        <v>0</v>
      </c>
      <c r="T318" t="s">
        <v>100</v>
      </c>
    </row>
    <row r="319" spans="6:20" x14ac:dyDescent="0.2">
      <c r="F319" t="s">
        <v>93</v>
      </c>
      <c r="G319" t="s">
        <v>93</v>
      </c>
      <c r="H319" t="s">
        <v>78</v>
      </c>
      <c r="I319" t="s">
        <v>118</v>
      </c>
      <c r="J319" t="s">
        <v>106</v>
      </c>
      <c r="K319" t="s">
        <v>133</v>
      </c>
      <c r="L319" t="s">
        <v>141</v>
      </c>
      <c r="M319" t="s">
        <v>93</v>
      </c>
      <c r="N319" t="s">
        <v>93</v>
      </c>
      <c r="O319">
        <v>2017</v>
      </c>
      <c r="P319" t="s">
        <v>99</v>
      </c>
      <c r="Q319">
        <v>2017</v>
      </c>
      <c r="R319">
        <v>159</v>
      </c>
      <c r="S319">
        <v>37700</v>
      </c>
      <c r="T319" t="s">
        <v>100</v>
      </c>
    </row>
    <row r="320" spans="6:20" x14ac:dyDescent="0.2">
      <c r="F320" t="s">
        <v>93</v>
      </c>
      <c r="G320" t="s">
        <v>93</v>
      </c>
      <c r="H320" t="s">
        <v>94</v>
      </c>
      <c r="I320" t="s">
        <v>118</v>
      </c>
      <c r="J320" t="s">
        <v>96</v>
      </c>
      <c r="K320" t="s">
        <v>120</v>
      </c>
      <c r="L320" t="s">
        <v>145</v>
      </c>
      <c r="M320" t="s">
        <v>93</v>
      </c>
      <c r="N320" t="s">
        <v>93</v>
      </c>
      <c r="O320">
        <v>2017</v>
      </c>
      <c r="P320" t="s">
        <v>99</v>
      </c>
      <c r="Q320">
        <v>2017</v>
      </c>
      <c r="R320">
        <v>160</v>
      </c>
      <c r="S320">
        <v>0</v>
      </c>
      <c r="T320" t="s">
        <v>100</v>
      </c>
    </row>
    <row r="321" spans="6:20" x14ac:dyDescent="0.2">
      <c r="F321" t="s">
        <v>93</v>
      </c>
      <c r="G321" t="s">
        <v>93</v>
      </c>
      <c r="H321" t="s">
        <v>78</v>
      </c>
      <c r="I321" t="s">
        <v>118</v>
      </c>
      <c r="J321" t="s">
        <v>96</v>
      </c>
      <c r="K321" t="s">
        <v>120</v>
      </c>
      <c r="L321" t="s">
        <v>145</v>
      </c>
      <c r="M321" t="s">
        <v>93</v>
      </c>
      <c r="N321" t="s">
        <v>93</v>
      </c>
      <c r="O321">
        <v>2017</v>
      </c>
      <c r="P321" t="s">
        <v>99</v>
      </c>
      <c r="Q321">
        <v>2017</v>
      </c>
      <c r="R321">
        <v>160</v>
      </c>
      <c r="S321">
        <v>7960968548</v>
      </c>
      <c r="T321" t="s">
        <v>100</v>
      </c>
    </row>
    <row r="322" spans="6:20" x14ac:dyDescent="0.2">
      <c r="F322" t="s">
        <v>93</v>
      </c>
      <c r="G322" t="s">
        <v>93</v>
      </c>
      <c r="H322" t="s">
        <v>94</v>
      </c>
      <c r="I322" t="s">
        <v>118</v>
      </c>
      <c r="J322" t="s">
        <v>96</v>
      </c>
      <c r="K322" t="s">
        <v>113</v>
      </c>
      <c r="L322" t="s">
        <v>145</v>
      </c>
      <c r="M322" t="s">
        <v>93</v>
      </c>
      <c r="N322" t="s">
        <v>93</v>
      </c>
      <c r="O322">
        <v>2017</v>
      </c>
      <c r="P322" t="s">
        <v>99</v>
      </c>
      <c r="Q322">
        <v>2017</v>
      </c>
      <c r="R322">
        <v>161</v>
      </c>
      <c r="S322">
        <v>0</v>
      </c>
      <c r="T322" t="s">
        <v>100</v>
      </c>
    </row>
    <row r="323" spans="6:20" x14ac:dyDescent="0.2">
      <c r="F323" t="s">
        <v>93</v>
      </c>
      <c r="G323" t="s">
        <v>93</v>
      </c>
      <c r="H323" t="s">
        <v>78</v>
      </c>
      <c r="I323" t="s">
        <v>118</v>
      </c>
      <c r="J323" t="s">
        <v>96</v>
      </c>
      <c r="K323" t="s">
        <v>113</v>
      </c>
      <c r="L323" t="s">
        <v>145</v>
      </c>
      <c r="M323" t="s">
        <v>93</v>
      </c>
      <c r="N323" t="s">
        <v>93</v>
      </c>
      <c r="O323">
        <v>2017</v>
      </c>
      <c r="P323" t="s">
        <v>99</v>
      </c>
      <c r="Q323">
        <v>2017</v>
      </c>
      <c r="R323">
        <v>161</v>
      </c>
      <c r="S323">
        <v>6989351909</v>
      </c>
      <c r="T323" t="s">
        <v>100</v>
      </c>
    </row>
    <row r="324" spans="6:20" x14ac:dyDescent="0.2">
      <c r="F324" t="s">
        <v>93</v>
      </c>
      <c r="G324" t="s">
        <v>93</v>
      </c>
      <c r="H324" t="s">
        <v>94</v>
      </c>
      <c r="I324" t="s">
        <v>118</v>
      </c>
      <c r="J324" t="s">
        <v>96</v>
      </c>
      <c r="K324" t="s">
        <v>120</v>
      </c>
      <c r="L324" t="s">
        <v>146</v>
      </c>
      <c r="M324" t="s">
        <v>93</v>
      </c>
      <c r="N324" t="s">
        <v>93</v>
      </c>
      <c r="O324">
        <v>2017</v>
      </c>
      <c r="P324" t="s">
        <v>99</v>
      </c>
      <c r="Q324">
        <v>2017</v>
      </c>
      <c r="R324">
        <v>162</v>
      </c>
      <c r="S324">
        <v>0</v>
      </c>
      <c r="T324" t="s">
        <v>100</v>
      </c>
    </row>
    <row r="325" spans="6:20" x14ac:dyDescent="0.2">
      <c r="F325" t="s">
        <v>93</v>
      </c>
      <c r="G325" t="s">
        <v>93</v>
      </c>
      <c r="H325" t="s">
        <v>78</v>
      </c>
      <c r="I325" t="s">
        <v>118</v>
      </c>
      <c r="J325" t="s">
        <v>96</v>
      </c>
      <c r="K325" t="s">
        <v>120</v>
      </c>
      <c r="L325" t="s">
        <v>146</v>
      </c>
      <c r="M325" t="s">
        <v>93</v>
      </c>
      <c r="N325" t="s">
        <v>93</v>
      </c>
      <c r="O325">
        <v>2017</v>
      </c>
      <c r="P325" t="s">
        <v>99</v>
      </c>
      <c r="Q325">
        <v>2017</v>
      </c>
      <c r="R325">
        <v>162</v>
      </c>
      <c r="S325">
        <v>17369881342</v>
      </c>
      <c r="T325" t="s">
        <v>100</v>
      </c>
    </row>
    <row r="326" spans="6:20" x14ac:dyDescent="0.2">
      <c r="F326" t="s">
        <v>93</v>
      </c>
      <c r="G326" t="s">
        <v>93</v>
      </c>
      <c r="H326" t="s">
        <v>94</v>
      </c>
      <c r="I326" t="s">
        <v>118</v>
      </c>
      <c r="J326" t="s">
        <v>96</v>
      </c>
      <c r="K326" t="s">
        <v>107</v>
      </c>
      <c r="L326" t="s">
        <v>149</v>
      </c>
      <c r="M326" t="s">
        <v>93</v>
      </c>
      <c r="N326" t="s">
        <v>93</v>
      </c>
      <c r="O326">
        <v>2017</v>
      </c>
      <c r="P326" t="s">
        <v>99</v>
      </c>
      <c r="Q326">
        <v>2017</v>
      </c>
      <c r="R326">
        <v>163</v>
      </c>
      <c r="S326">
        <v>0</v>
      </c>
      <c r="T326" t="s">
        <v>100</v>
      </c>
    </row>
    <row r="327" spans="6:20" x14ac:dyDescent="0.2">
      <c r="F327" t="s">
        <v>93</v>
      </c>
      <c r="G327" t="s">
        <v>93</v>
      </c>
      <c r="H327" t="s">
        <v>78</v>
      </c>
      <c r="I327" t="s">
        <v>118</v>
      </c>
      <c r="J327" t="s">
        <v>96</v>
      </c>
      <c r="K327" t="s">
        <v>107</v>
      </c>
      <c r="L327" t="s">
        <v>149</v>
      </c>
      <c r="M327" t="s">
        <v>93</v>
      </c>
      <c r="N327" t="s">
        <v>93</v>
      </c>
      <c r="O327">
        <v>2017</v>
      </c>
      <c r="P327" t="s">
        <v>99</v>
      </c>
      <c r="Q327">
        <v>2017</v>
      </c>
      <c r="R327">
        <v>163</v>
      </c>
      <c r="S327">
        <v>25573661</v>
      </c>
      <c r="T327" t="s">
        <v>100</v>
      </c>
    </row>
    <row r="328" spans="6:20" x14ac:dyDescent="0.2">
      <c r="F328" t="s">
        <v>93</v>
      </c>
      <c r="G328" t="s">
        <v>93</v>
      </c>
      <c r="H328" t="s">
        <v>94</v>
      </c>
      <c r="I328" t="s">
        <v>118</v>
      </c>
      <c r="J328" t="s">
        <v>106</v>
      </c>
      <c r="K328" t="s">
        <v>107</v>
      </c>
      <c r="L328" t="s">
        <v>149</v>
      </c>
      <c r="M328" t="s">
        <v>93</v>
      </c>
      <c r="N328" t="s">
        <v>93</v>
      </c>
      <c r="O328">
        <v>2017</v>
      </c>
      <c r="P328" t="s">
        <v>99</v>
      </c>
      <c r="Q328">
        <v>2017</v>
      </c>
      <c r="R328">
        <v>164</v>
      </c>
      <c r="S328">
        <v>0</v>
      </c>
      <c r="T328" t="s">
        <v>100</v>
      </c>
    </row>
    <row r="329" spans="6:20" x14ac:dyDescent="0.2">
      <c r="F329" t="s">
        <v>93</v>
      </c>
      <c r="G329" t="s">
        <v>93</v>
      </c>
      <c r="H329" t="s">
        <v>78</v>
      </c>
      <c r="I329" t="s">
        <v>118</v>
      </c>
      <c r="J329" t="s">
        <v>106</v>
      </c>
      <c r="K329" t="s">
        <v>107</v>
      </c>
      <c r="L329" t="s">
        <v>149</v>
      </c>
      <c r="M329" t="s">
        <v>93</v>
      </c>
      <c r="N329" t="s">
        <v>93</v>
      </c>
      <c r="O329">
        <v>2017</v>
      </c>
      <c r="P329" t="s">
        <v>99</v>
      </c>
      <c r="Q329">
        <v>2017</v>
      </c>
      <c r="R329">
        <v>164</v>
      </c>
      <c r="S329">
        <v>1228922</v>
      </c>
      <c r="T329" t="s">
        <v>100</v>
      </c>
    </row>
    <row r="330" spans="6:20" x14ac:dyDescent="0.2">
      <c r="F330" t="s">
        <v>93</v>
      </c>
      <c r="G330" t="s">
        <v>93</v>
      </c>
      <c r="H330" t="s">
        <v>94</v>
      </c>
      <c r="I330" t="s">
        <v>118</v>
      </c>
      <c r="J330" t="s">
        <v>96</v>
      </c>
      <c r="K330" t="s">
        <v>120</v>
      </c>
      <c r="L330" t="s">
        <v>149</v>
      </c>
      <c r="M330" t="s">
        <v>93</v>
      </c>
      <c r="N330" t="s">
        <v>93</v>
      </c>
      <c r="O330">
        <v>2017</v>
      </c>
      <c r="P330" t="s">
        <v>99</v>
      </c>
      <c r="Q330">
        <v>2017</v>
      </c>
      <c r="R330">
        <v>165</v>
      </c>
      <c r="S330">
        <v>0</v>
      </c>
      <c r="T330" t="s">
        <v>100</v>
      </c>
    </row>
    <row r="331" spans="6:20" x14ac:dyDescent="0.2">
      <c r="F331" t="s">
        <v>93</v>
      </c>
      <c r="G331" t="s">
        <v>93</v>
      </c>
      <c r="H331" t="s">
        <v>78</v>
      </c>
      <c r="I331" t="s">
        <v>118</v>
      </c>
      <c r="J331" t="s">
        <v>96</v>
      </c>
      <c r="K331" t="s">
        <v>120</v>
      </c>
      <c r="L331" t="s">
        <v>149</v>
      </c>
      <c r="M331" t="s">
        <v>93</v>
      </c>
      <c r="N331" t="s">
        <v>93</v>
      </c>
      <c r="O331">
        <v>2017</v>
      </c>
      <c r="P331" t="s">
        <v>99</v>
      </c>
      <c r="Q331">
        <v>2017</v>
      </c>
      <c r="R331">
        <v>165</v>
      </c>
      <c r="S331">
        <v>2239735303</v>
      </c>
      <c r="T331" t="s">
        <v>100</v>
      </c>
    </row>
    <row r="332" spans="6:20" x14ac:dyDescent="0.2">
      <c r="F332" t="s">
        <v>93</v>
      </c>
      <c r="G332" t="s">
        <v>93</v>
      </c>
      <c r="H332" t="s">
        <v>94</v>
      </c>
      <c r="I332" t="s">
        <v>118</v>
      </c>
      <c r="J332" t="s">
        <v>96</v>
      </c>
      <c r="K332" t="s">
        <v>120</v>
      </c>
      <c r="L332" t="s">
        <v>155</v>
      </c>
      <c r="M332" t="s">
        <v>93</v>
      </c>
      <c r="N332" t="s">
        <v>93</v>
      </c>
      <c r="O332">
        <v>2017</v>
      </c>
      <c r="P332" t="s">
        <v>99</v>
      </c>
      <c r="Q332">
        <v>2017</v>
      </c>
      <c r="R332">
        <v>166</v>
      </c>
      <c r="S332">
        <v>0</v>
      </c>
      <c r="T332" t="s">
        <v>100</v>
      </c>
    </row>
    <row r="333" spans="6:20" x14ac:dyDescent="0.2">
      <c r="F333" t="s">
        <v>93</v>
      </c>
      <c r="G333" t="s">
        <v>93</v>
      </c>
      <c r="H333" t="s">
        <v>78</v>
      </c>
      <c r="I333" t="s">
        <v>118</v>
      </c>
      <c r="J333" t="s">
        <v>96</v>
      </c>
      <c r="K333" t="s">
        <v>120</v>
      </c>
      <c r="L333" t="s">
        <v>155</v>
      </c>
      <c r="M333" t="s">
        <v>93</v>
      </c>
      <c r="N333" t="s">
        <v>93</v>
      </c>
      <c r="O333">
        <v>2017</v>
      </c>
      <c r="P333" t="s">
        <v>99</v>
      </c>
      <c r="Q333">
        <v>2017</v>
      </c>
      <c r="R333">
        <v>166</v>
      </c>
      <c r="S333">
        <v>572857628</v>
      </c>
      <c r="T333" t="s">
        <v>100</v>
      </c>
    </row>
    <row r="334" spans="6:20" x14ac:dyDescent="0.2">
      <c r="F334" t="s">
        <v>93</v>
      </c>
      <c r="G334" t="s">
        <v>93</v>
      </c>
      <c r="H334" t="s">
        <v>94</v>
      </c>
      <c r="I334" t="s">
        <v>118</v>
      </c>
      <c r="J334" t="s">
        <v>106</v>
      </c>
      <c r="K334" t="s">
        <v>120</v>
      </c>
      <c r="L334" t="s">
        <v>155</v>
      </c>
      <c r="M334" t="s">
        <v>93</v>
      </c>
      <c r="N334" t="s">
        <v>93</v>
      </c>
      <c r="O334">
        <v>2017</v>
      </c>
      <c r="P334" t="s">
        <v>99</v>
      </c>
      <c r="Q334">
        <v>2017</v>
      </c>
      <c r="R334">
        <v>167</v>
      </c>
      <c r="S334">
        <v>0</v>
      </c>
      <c r="T334" t="s">
        <v>100</v>
      </c>
    </row>
    <row r="335" spans="6:20" x14ac:dyDescent="0.2">
      <c r="F335" t="s">
        <v>93</v>
      </c>
      <c r="G335" t="s">
        <v>93</v>
      </c>
      <c r="H335" t="s">
        <v>78</v>
      </c>
      <c r="I335" t="s">
        <v>118</v>
      </c>
      <c r="J335" t="s">
        <v>106</v>
      </c>
      <c r="K335" t="s">
        <v>120</v>
      </c>
      <c r="L335" t="s">
        <v>155</v>
      </c>
      <c r="M335" t="s">
        <v>93</v>
      </c>
      <c r="N335" t="s">
        <v>93</v>
      </c>
      <c r="O335">
        <v>2017</v>
      </c>
      <c r="P335" t="s">
        <v>99</v>
      </c>
      <c r="Q335">
        <v>2017</v>
      </c>
      <c r="R335">
        <v>167</v>
      </c>
      <c r="S335">
        <v>253315</v>
      </c>
      <c r="T335" t="s">
        <v>100</v>
      </c>
    </row>
    <row r="336" spans="6:20" x14ac:dyDescent="0.2">
      <c r="F336" t="s">
        <v>93</v>
      </c>
      <c r="G336" t="s">
        <v>93</v>
      </c>
      <c r="H336" t="s">
        <v>94</v>
      </c>
      <c r="I336" t="s">
        <v>118</v>
      </c>
      <c r="J336" t="s">
        <v>96</v>
      </c>
      <c r="K336" t="s">
        <v>97</v>
      </c>
      <c r="L336" t="s">
        <v>155</v>
      </c>
      <c r="M336" t="s">
        <v>93</v>
      </c>
      <c r="N336" t="s">
        <v>93</v>
      </c>
      <c r="O336">
        <v>2017</v>
      </c>
      <c r="P336" t="s">
        <v>99</v>
      </c>
      <c r="Q336">
        <v>2017</v>
      </c>
      <c r="R336">
        <v>168</v>
      </c>
      <c r="S336">
        <v>0</v>
      </c>
      <c r="T336" t="s">
        <v>100</v>
      </c>
    </row>
    <row r="337" spans="6:20" x14ac:dyDescent="0.2">
      <c r="F337" t="s">
        <v>93</v>
      </c>
      <c r="G337" t="s">
        <v>93</v>
      </c>
      <c r="H337" t="s">
        <v>78</v>
      </c>
      <c r="I337" t="s">
        <v>118</v>
      </c>
      <c r="J337" t="s">
        <v>96</v>
      </c>
      <c r="K337" t="s">
        <v>97</v>
      </c>
      <c r="L337" t="s">
        <v>155</v>
      </c>
      <c r="M337" t="s">
        <v>93</v>
      </c>
      <c r="N337" t="s">
        <v>93</v>
      </c>
      <c r="O337">
        <v>2017</v>
      </c>
      <c r="P337" t="s">
        <v>99</v>
      </c>
      <c r="Q337">
        <v>2017</v>
      </c>
      <c r="R337">
        <v>168</v>
      </c>
      <c r="S337">
        <v>12419606739</v>
      </c>
      <c r="T337" t="s">
        <v>100</v>
      </c>
    </row>
    <row r="338" spans="6:20" x14ac:dyDescent="0.2">
      <c r="F338" t="s">
        <v>93</v>
      </c>
      <c r="G338" t="s">
        <v>93</v>
      </c>
      <c r="H338" t="s">
        <v>94</v>
      </c>
      <c r="I338" t="s">
        <v>118</v>
      </c>
      <c r="J338" t="s">
        <v>106</v>
      </c>
      <c r="K338" t="s">
        <v>97</v>
      </c>
      <c r="L338" t="s">
        <v>155</v>
      </c>
      <c r="M338" t="s">
        <v>93</v>
      </c>
      <c r="N338" t="s">
        <v>93</v>
      </c>
      <c r="O338">
        <v>2017</v>
      </c>
      <c r="P338" t="s">
        <v>99</v>
      </c>
      <c r="Q338">
        <v>2017</v>
      </c>
      <c r="R338">
        <v>169</v>
      </c>
      <c r="S338">
        <v>0</v>
      </c>
      <c r="T338" t="s">
        <v>100</v>
      </c>
    </row>
    <row r="339" spans="6:20" x14ac:dyDescent="0.2">
      <c r="F339" t="s">
        <v>93</v>
      </c>
      <c r="G339" t="s">
        <v>93</v>
      </c>
      <c r="H339" t="s">
        <v>78</v>
      </c>
      <c r="I339" t="s">
        <v>118</v>
      </c>
      <c r="J339" t="s">
        <v>106</v>
      </c>
      <c r="K339" t="s">
        <v>97</v>
      </c>
      <c r="L339" t="s">
        <v>155</v>
      </c>
      <c r="M339" t="s">
        <v>93</v>
      </c>
      <c r="N339" t="s">
        <v>93</v>
      </c>
      <c r="O339">
        <v>2017</v>
      </c>
      <c r="P339" t="s">
        <v>99</v>
      </c>
      <c r="Q339">
        <v>2017</v>
      </c>
      <c r="R339">
        <v>169</v>
      </c>
      <c r="S339">
        <v>331131720</v>
      </c>
      <c r="T339" t="s">
        <v>100</v>
      </c>
    </row>
    <row r="340" spans="6:20" x14ac:dyDescent="0.2">
      <c r="F340" t="s">
        <v>93</v>
      </c>
      <c r="G340" t="s">
        <v>93</v>
      </c>
      <c r="H340" t="s">
        <v>94</v>
      </c>
      <c r="I340" t="s">
        <v>118</v>
      </c>
      <c r="J340" t="s">
        <v>96</v>
      </c>
      <c r="K340" t="s">
        <v>120</v>
      </c>
      <c r="L340" t="s">
        <v>156</v>
      </c>
      <c r="M340" t="s">
        <v>93</v>
      </c>
      <c r="N340" t="s">
        <v>93</v>
      </c>
      <c r="O340">
        <v>2017</v>
      </c>
      <c r="P340" t="s">
        <v>99</v>
      </c>
      <c r="Q340">
        <v>2017</v>
      </c>
      <c r="R340">
        <v>170</v>
      </c>
      <c r="S340">
        <v>0</v>
      </c>
      <c r="T340" t="s">
        <v>100</v>
      </c>
    </row>
    <row r="341" spans="6:20" x14ac:dyDescent="0.2">
      <c r="F341" t="s">
        <v>93</v>
      </c>
      <c r="G341" t="s">
        <v>93</v>
      </c>
      <c r="H341" t="s">
        <v>78</v>
      </c>
      <c r="I341" t="s">
        <v>118</v>
      </c>
      <c r="J341" t="s">
        <v>96</v>
      </c>
      <c r="K341" t="s">
        <v>120</v>
      </c>
      <c r="L341" t="s">
        <v>156</v>
      </c>
      <c r="M341" t="s">
        <v>93</v>
      </c>
      <c r="N341" t="s">
        <v>93</v>
      </c>
      <c r="O341">
        <v>2017</v>
      </c>
      <c r="P341" t="s">
        <v>99</v>
      </c>
      <c r="Q341">
        <v>2017</v>
      </c>
      <c r="R341">
        <v>170</v>
      </c>
      <c r="S341">
        <v>1903069547</v>
      </c>
      <c r="T341" t="s">
        <v>100</v>
      </c>
    </row>
    <row r="342" spans="6:20" x14ac:dyDescent="0.2">
      <c r="F342" t="s">
        <v>93</v>
      </c>
      <c r="G342" t="s">
        <v>93</v>
      </c>
      <c r="H342" t="s">
        <v>94</v>
      </c>
      <c r="I342" t="s">
        <v>118</v>
      </c>
      <c r="J342" t="s">
        <v>106</v>
      </c>
      <c r="K342" t="s">
        <v>120</v>
      </c>
      <c r="L342" t="s">
        <v>156</v>
      </c>
      <c r="M342" t="s">
        <v>93</v>
      </c>
      <c r="N342" t="s">
        <v>93</v>
      </c>
      <c r="O342">
        <v>2017</v>
      </c>
      <c r="P342" t="s">
        <v>99</v>
      </c>
      <c r="Q342">
        <v>2017</v>
      </c>
      <c r="R342">
        <v>171</v>
      </c>
      <c r="S342">
        <v>0</v>
      </c>
      <c r="T342" t="s">
        <v>100</v>
      </c>
    </row>
    <row r="343" spans="6:20" x14ac:dyDescent="0.2">
      <c r="F343" t="s">
        <v>93</v>
      </c>
      <c r="G343" t="s">
        <v>93</v>
      </c>
      <c r="H343" t="s">
        <v>78</v>
      </c>
      <c r="I343" t="s">
        <v>118</v>
      </c>
      <c r="J343" t="s">
        <v>106</v>
      </c>
      <c r="K343" t="s">
        <v>120</v>
      </c>
      <c r="L343" t="s">
        <v>156</v>
      </c>
      <c r="M343" t="s">
        <v>93</v>
      </c>
      <c r="N343" t="s">
        <v>93</v>
      </c>
      <c r="O343">
        <v>2017</v>
      </c>
      <c r="P343" t="s">
        <v>99</v>
      </c>
      <c r="Q343">
        <v>2017</v>
      </c>
      <c r="R343">
        <v>171</v>
      </c>
      <c r="S343">
        <v>7645180</v>
      </c>
      <c r="T343" t="s">
        <v>100</v>
      </c>
    </row>
    <row r="344" spans="6:20" x14ac:dyDescent="0.2">
      <c r="F344" t="s">
        <v>93</v>
      </c>
      <c r="G344" t="s">
        <v>93</v>
      </c>
      <c r="H344" t="s">
        <v>94</v>
      </c>
      <c r="I344" t="s">
        <v>119</v>
      </c>
      <c r="J344" t="s">
        <v>96</v>
      </c>
      <c r="K344" t="s">
        <v>97</v>
      </c>
      <c r="L344" t="s">
        <v>98</v>
      </c>
      <c r="M344" t="s">
        <v>93</v>
      </c>
      <c r="N344" t="s">
        <v>93</v>
      </c>
      <c r="O344">
        <v>2017</v>
      </c>
      <c r="P344" t="s">
        <v>99</v>
      </c>
      <c r="Q344">
        <v>2017</v>
      </c>
      <c r="R344">
        <v>172</v>
      </c>
      <c r="S344">
        <v>250010403</v>
      </c>
      <c r="T344" t="s">
        <v>100</v>
      </c>
    </row>
    <row r="345" spans="6:20" x14ac:dyDescent="0.2">
      <c r="F345" t="s">
        <v>93</v>
      </c>
      <c r="G345" t="s">
        <v>93</v>
      </c>
      <c r="H345" t="s">
        <v>78</v>
      </c>
      <c r="I345" t="s">
        <v>119</v>
      </c>
      <c r="J345" t="s">
        <v>96</v>
      </c>
      <c r="K345" t="s">
        <v>97</v>
      </c>
      <c r="L345" t="s">
        <v>98</v>
      </c>
      <c r="M345" t="s">
        <v>93</v>
      </c>
      <c r="N345" t="s">
        <v>93</v>
      </c>
      <c r="O345">
        <v>2017</v>
      </c>
      <c r="P345" t="s">
        <v>99</v>
      </c>
      <c r="Q345">
        <v>2017</v>
      </c>
      <c r="R345">
        <v>172</v>
      </c>
      <c r="S345">
        <v>528193260</v>
      </c>
      <c r="T345" t="s">
        <v>100</v>
      </c>
    </row>
    <row r="346" spans="6:20" x14ac:dyDescent="0.2">
      <c r="F346" t="s">
        <v>93</v>
      </c>
      <c r="G346" t="s">
        <v>93</v>
      </c>
      <c r="H346" t="s">
        <v>94</v>
      </c>
      <c r="I346" t="s">
        <v>119</v>
      </c>
      <c r="J346" t="s">
        <v>106</v>
      </c>
      <c r="K346" t="s">
        <v>107</v>
      </c>
      <c r="L346" t="s">
        <v>108</v>
      </c>
      <c r="M346" t="s">
        <v>93</v>
      </c>
      <c r="N346" t="s">
        <v>93</v>
      </c>
      <c r="O346">
        <v>2017</v>
      </c>
      <c r="P346" t="s">
        <v>99</v>
      </c>
      <c r="Q346">
        <v>2017</v>
      </c>
      <c r="R346">
        <v>173</v>
      </c>
      <c r="S346">
        <v>171380000</v>
      </c>
      <c r="T346" t="s">
        <v>100</v>
      </c>
    </row>
    <row r="347" spans="6:20" x14ac:dyDescent="0.2">
      <c r="F347" t="s">
        <v>93</v>
      </c>
      <c r="G347" t="s">
        <v>93</v>
      </c>
      <c r="H347" t="s">
        <v>78</v>
      </c>
      <c r="I347" t="s">
        <v>119</v>
      </c>
      <c r="J347" t="s">
        <v>106</v>
      </c>
      <c r="K347" t="s">
        <v>107</v>
      </c>
      <c r="L347" t="s">
        <v>108</v>
      </c>
      <c r="M347" t="s">
        <v>93</v>
      </c>
      <c r="N347" t="s">
        <v>93</v>
      </c>
      <c r="O347">
        <v>2017</v>
      </c>
      <c r="P347" t="s">
        <v>99</v>
      </c>
      <c r="Q347">
        <v>2017</v>
      </c>
      <c r="R347">
        <v>173</v>
      </c>
      <c r="S347">
        <v>10302025</v>
      </c>
      <c r="T347" t="s">
        <v>100</v>
      </c>
    </row>
    <row r="348" spans="6:20" x14ac:dyDescent="0.2">
      <c r="F348" t="s">
        <v>93</v>
      </c>
      <c r="G348" t="s">
        <v>93</v>
      </c>
      <c r="H348" t="s">
        <v>94</v>
      </c>
      <c r="I348" t="s">
        <v>119</v>
      </c>
      <c r="J348" t="s">
        <v>106</v>
      </c>
      <c r="K348" t="s">
        <v>107</v>
      </c>
      <c r="L348" t="s">
        <v>110</v>
      </c>
      <c r="M348" t="s">
        <v>93</v>
      </c>
      <c r="N348" t="s">
        <v>93</v>
      </c>
      <c r="O348">
        <v>2017</v>
      </c>
      <c r="P348" t="s">
        <v>99</v>
      </c>
      <c r="Q348">
        <v>2017</v>
      </c>
      <c r="R348">
        <v>174</v>
      </c>
      <c r="S348">
        <v>42105316</v>
      </c>
      <c r="T348" t="s">
        <v>100</v>
      </c>
    </row>
    <row r="349" spans="6:20" x14ac:dyDescent="0.2">
      <c r="F349" t="s">
        <v>93</v>
      </c>
      <c r="G349" t="s">
        <v>93</v>
      </c>
      <c r="H349" t="s">
        <v>78</v>
      </c>
      <c r="I349" t="s">
        <v>119</v>
      </c>
      <c r="J349" t="s">
        <v>106</v>
      </c>
      <c r="K349" t="s">
        <v>107</v>
      </c>
      <c r="L349" t="s">
        <v>110</v>
      </c>
      <c r="M349" t="s">
        <v>93</v>
      </c>
      <c r="N349" t="s">
        <v>93</v>
      </c>
      <c r="O349">
        <v>2017</v>
      </c>
      <c r="P349" t="s">
        <v>99</v>
      </c>
      <c r="Q349">
        <v>2017</v>
      </c>
      <c r="R349">
        <v>174</v>
      </c>
      <c r="S349">
        <v>19077798</v>
      </c>
      <c r="T349" t="s">
        <v>100</v>
      </c>
    </row>
    <row r="350" spans="6:20" x14ac:dyDescent="0.2">
      <c r="F350" t="s">
        <v>93</v>
      </c>
      <c r="G350" t="s">
        <v>93</v>
      </c>
      <c r="H350" t="s">
        <v>94</v>
      </c>
      <c r="I350" t="s">
        <v>119</v>
      </c>
      <c r="J350" t="s">
        <v>96</v>
      </c>
      <c r="K350" t="s">
        <v>113</v>
      </c>
      <c r="L350" t="s">
        <v>114</v>
      </c>
      <c r="M350" t="s">
        <v>93</v>
      </c>
      <c r="N350" t="s">
        <v>93</v>
      </c>
      <c r="O350">
        <v>2017</v>
      </c>
      <c r="P350" t="s">
        <v>99</v>
      </c>
      <c r="Q350">
        <v>2017</v>
      </c>
      <c r="R350">
        <v>175</v>
      </c>
      <c r="S350">
        <v>4114671523</v>
      </c>
      <c r="T350" t="s">
        <v>100</v>
      </c>
    </row>
    <row r="351" spans="6:20" x14ac:dyDescent="0.2">
      <c r="F351" t="s">
        <v>93</v>
      </c>
      <c r="G351" t="s">
        <v>93</v>
      </c>
      <c r="H351" t="s">
        <v>78</v>
      </c>
      <c r="I351" t="s">
        <v>119</v>
      </c>
      <c r="J351" t="s">
        <v>96</v>
      </c>
      <c r="K351" t="s">
        <v>113</v>
      </c>
      <c r="L351" t="s">
        <v>114</v>
      </c>
      <c r="M351" t="s">
        <v>93</v>
      </c>
      <c r="N351" t="s">
        <v>93</v>
      </c>
      <c r="O351">
        <v>2017</v>
      </c>
      <c r="P351" t="s">
        <v>99</v>
      </c>
      <c r="Q351">
        <v>2017</v>
      </c>
      <c r="R351">
        <v>175</v>
      </c>
      <c r="S351">
        <v>454364712</v>
      </c>
      <c r="T351" t="s">
        <v>100</v>
      </c>
    </row>
    <row r="352" spans="6:20" x14ac:dyDescent="0.2">
      <c r="F352" t="s">
        <v>93</v>
      </c>
      <c r="G352" t="s">
        <v>93</v>
      </c>
      <c r="H352" t="s">
        <v>94</v>
      </c>
      <c r="I352" t="s">
        <v>119</v>
      </c>
      <c r="J352" t="s">
        <v>106</v>
      </c>
      <c r="K352" t="s">
        <v>120</v>
      </c>
      <c r="L352" t="s">
        <v>121</v>
      </c>
      <c r="M352" t="s">
        <v>93</v>
      </c>
      <c r="N352" t="s">
        <v>93</v>
      </c>
      <c r="O352">
        <v>2017</v>
      </c>
      <c r="P352" t="s">
        <v>99</v>
      </c>
      <c r="Q352">
        <v>2017</v>
      </c>
      <c r="R352">
        <v>176</v>
      </c>
      <c r="S352">
        <v>42654000</v>
      </c>
      <c r="T352" t="s">
        <v>100</v>
      </c>
    </row>
    <row r="353" spans="6:20" x14ac:dyDescent="0.2">
      <c r="F353" t="s">
        <v>93</v>
      </c>
      <c r="G353" t="s">
        <v>93</v>
      </c>
      <c r="H353" t="s">
        <v>78</v>
      </c>
      <c r="I353" t="s">
        <v>119</v>
      </c>
      <c r="J353" t="s">
        <v>106</v>
      </c>
      <c r="K353" t="s">
        <v>120</v>
      </c>
      <c r="L353" t="s">
        <v>121</v>
      </c>
      <c r="M353" t="s">
        <v>93</v>
      </c>
      <c r="N353" t="s">
        <v>93</v>
      </c>
      <c r="O353">
        <v>2017</v>
      </c>
      <c r="P353" t="s">
        <v>99</v>
      </c>
      <c r="Q353">
        <v>2017</v>
      </c>
      <c r="R353">
        <v>176</v>
      </c>
      <c r="S353">
        <v>17245432</v>
      </c>
      <c r="T353" t="s">
        <v>100</v>
      </c>
    </row>
    <row r="354" spans="6:20" x14ac:dyDescent="0.2">
      <c r="F354" t="s">
        <v>93</v>
      </c>
      <c r="G354" t="s">
        <v>93</v>
      </c>
      <c r="H354" t="s">
        <v>94</v>
      </c>
      <c r="I354" t="s">
        <v>119</v>
      </c>
      <c r="J354" t="s">
        <v>106</v>
      </c>
      <c r="K354" t="s">
        <v>113</v>
      </c>
      <c r="L354" t="s">
        <v>122</v>
      </c>
      <c r="M354" t="s">
        <v>93</v>
      </c>
      <c r="N354" t="s">
        <v>93</v>
      </c>
      <c r="O354">
        <v>2017</v>
      </c>
      <c r="P354" t="s">
        <v>99</v>
      </c>
      <c r="Q354">
        <v>2017</v>
      </c>
      <c r="R354">
        <v>177</v>
      </c>
      <c r="S354">
        <v>55316841</v>
      </c>
      <c r="T354" t="s">
        <v>100</v>
      </c>
    </row>
    <row r="355" spans="6:20" x14ac:dyDescent="0.2">
      <c r="F355" t="s">
        <v>93</v>
      </c>
      <c r="G355" t="s">
        <v>93</v>
      </c>
      <c r="H355" t="s">
        <v>78</v>
      </c>
      <c r="I355" t="s">
        <v>119</v>
      </c>
      <c r="J355" t="s">
        <v>106</v>
      </c>
      <c r="K355" t="s">
        <v>113</v>
      </c>
      <c r="L355" t="s">
        <v>122</v>
      </c>
      <c r="M355" t="s">
        <v>93</v>
      </c>
      <c r="N355" t="s">
        <v>93</v>
      </c>
      <c r="O355">
        <v>2017</v>
      </c>
      <c r="P355" t="s">
        <v>99</v>
      </c>
      <c r="Q355">
        <v>2017</v>
      </c>
      <c r="R355">
        <v>177</v>
      </c>
      <c r="S355">
        <v>21075656</v>
      </c>
      <c r="T355" t="s">
        <v>100</v>
      </c>
    </row>
    <row r="356" spans="6:20" x14ac:dyDescent="0.2">
      <c r="F356" t="s">
        <v>93</v>
      </c>
      <c r="G356" t="s">
        <v>93</v>
      </c>
      <c r="H356" t="s">
        <v>94</v>
      </c>
      <c r="I356" t="s">
        <v>119</v>
      </c>
      <c r="J356" t="s">
        <v>106</v>
      </c>
      <c r="K356" t="s">
        <v>120</v>
      </c>
      <c r="L356" t="s">
        <v>123</v>
      </c>
      <c r="M356" t="s">
        <v>93</v>
      </c>
      <c r="N356" t="s">
        <v>93</v>
      </c>
      <c r="O356">
        <v>2017</v>
      </c>
      <c r="P356" t="s">
        <v>99</v>
      </c>
      <c r="Q356">
        <v>2017</v>
      </c>
      <c r="R356">
        <v>178</v>
      </c>
      <c r="S356">
        <v>14305</v>
      </c>
      <c r="T356" t="s">
        <v>100</v>
      </c>
    </row>
    <row r="357" spans="6:20" x14ac:dyDescent="0.2">
      <c r="F357" t="s">
        <v>93</v>
      </c>
      <c r="G357" t="s">
        <v>93</v>
      </c>
      <c r="H357" t="s">
        <v>78</v>
      </c>
      <c r="I357" t="s">
        <v>119</v>
      </c>
      <c r="J357" t="s">
        <v>106</v>
      </c>
      <c r="K357" t="s">
        <v>120</v>
      </c>
      <c r="L357" t="s">
        <v>123</v>
      </c>
      <c r="M357" t="s">
        <v>93</v>
      </c>
      <c r="N357" t="s">
        <v>93</v>
      </c>
      <c r="O357">
        <v>2017</v>
      </c>
      <c r="P357" t="s">
        <v>99</v>
      </c>
      <c r="Q357">
        <v>2017</v>
      </c>
      <c r="R357">
        <v>178</v>
      </c>
      <c r="S357">
        <v>479258</v>
      </c>
      <c r="T357" t="s">
        <v>100</v>
      </c>
    </row>
    <row r="358" spans="6:20" x14ac:dyDescent="0.2">
      <c r="F358" t="s">
        <v>93</v>
      </c>
      <c r="G358" t="s">
        <v>93</v>
      </c>
      <c r="H358" t="s">
        <v>94</v>
      </c>
      <c r="I358" t="s">
        <v>119</v>
      </c>
      <c r="J358" t="s">
        <v>106</v>
      </c>
      <c r="K358" t="s">
        <v>113</v>
      </c>
      <c r="L358" t="s">
        <v>123</v>
      </c>
      <c r="M358" t="s">
        <v>93</v>
      </c>
      <c r="N358" t="s">
        <v>93</v>
      </c>
      <c r="O358">
        <v>2017</v>
      </c>
      <c r="P358" t="s">
        <v>99</v>
      </c>
      <c r="Q358">
        <v>2017</v>
      </c>
      <c r="R358">
        <v>179</v>
      </c>
      <c r="S358">
        <v>4702763701</v>
      </c>
      <c r="T358" t="s">
        <v>100</v>
      </c>
    </row>
    <row r="359" spans="6:20" x14ac:dyDescent="0.2">
      <c r="F359" t="s">
        <v>93</v>
      </c>
      <c r="G359" t="s">
        <v>93</v>
      </c>
      <c r="H359" t="s">
        <v>78</v>
      </c>
      <c r="I359" t="s">
        <v>119</v>
      </c>
      <c r="J359" t="s">
        <v>106</v>
      </c>
      <c r="K359" t="s">
        <v>113</v>
      </c>
      <c r="L359" t="s">
        <v>123</v>
      </c>
      <c r="M359" t="s">
        <v>93</v>
      </c>
      <c r="N359" t="s">
        <v>93</v>
      </c>
      <c r="O359">
        <v>2017</v>
      </c>
      <c r="P359" t="s">
        <v>99</v>
      </c>
      <c r="Q359">
        <v>2017</v>
      </c>
      <c r="R359">
        <v>179</v>
      </c>
      <c r="S359">
        <v>480651013</v>
      </c>
      <c r="T359" t="s">
        <v>100</v>
      </c>
    </row>
    <row r="360" spans="6:20" x14ac:dyDescent="0.2">
      <c r="F360" t="s">
        <v>93</v>
      </c>
      <c r="G360" t="s">
        <v>93</v>
      </c>
      <c r="H360" t="s">
        <v>94</v>
      </c>
      <c r="I360" t="s">
        <v>119</v>
      </c>
      <c r="J360" t="s">
        <v>106</v>
      </c>
      <c r="K360" t="s">
        <v>113</v>
      </c>
      <c r="L360" t="s">
        <v>124</v>
      </c>
      <c r="M360" t="s">
        <v>93</v>
      </c>
      <c r="N360" t="s">
        <v>93</v>
      </c>
      <c r="O360">
        <v>2017</v>
      </c>
      <c r="P360" t="s">
        <v>99</v>
      </c>
      <c r="Q360">
        <v>2017</v>
      </c>
      <c r="R360">
        <v>180</v>
      </c>
      <c r="S360">
        <v>114770035</v>
      </c>
      <c r="T360" t="s">
        <v>100</v>
      </c>
    </row>
    <row r="361" spans="6:20" x14ac:dyDescent="0.2">
      <c r="F361" t="s">
        <v>93</v>
      </c>
      <c r="G361" t="s">
        <v>93</v>
      </c>
      <c r="H361" t="s">
        <v>78</v>
      </c>
      <c r="I361" t="s">
        <v>119</v>
      </c>
      <c r="J361" t="s">
        <v>106</v>
      </c>
      <c r="K361" t="s">
        <v>113</v>
      </c>
      <c r="L361" t="s">
        <v>124</v>
      </c>
      <c r="M361" t="s">
        <v>93</v>
      </c>
      <c r="N361" t="s">
        <v>93</v>
      </c>
      <c r="O361">
        <v>2017</v>
      </c>
      <c r="P361" t="s">
        <v>99</v>
      </c>
      <c r="Q361">
        <v>2017</v>
      </c>
      <c r="R361">
        <v>180</v>
      </c>
      <c r="S361">
        <v>9043239</v>
      </c>
      <c r="T361" t="s">
        <v>100</v>
      </c>
    </row>
    <row r="362" spans="6:20" x14ac:dyDescent="0.2">
      <c r="F362" t="s">
        <v>93</v>
      </c>
      <c r="G362" t="s">
        <v>93</v>
      </c>
      <c r="H362" t="s">
        <v>94</v>
      </c>
      <c r="I362" t="s">
        <v>119</v>
      </c>
      <c r="J362" t="s">
        <v>106</v>
      </c>
      <c r="K362" t="s">
        <v>97</v>
      </c>
      <c r="L362" t="s">
        <v>125</v>
      </c>
      <c r="M362" t="s">
        <v>93</v>
      </c>
      <c r="N362" t="s">
        <v>93</v>
      </c>
      <c r="O362">
        <v>2017</v>
      </c>
      <c r="P362" t="s">
        <v>99</v>
      </c>
      <c r="Q362">
        <v>2017</v>
      </c>
      <c r="R362">
        <v>181</v>
      </c>
      <c r="S362">
        <v>116441616</v>
      </c>
      <c r="T362" t="s">
        <v>100</v>
      </c>
    </row>
    <row r="363" spans="6:20" x14ac:dyDescent="0.2">
      <c r="F363" t="s">
        <v>93</v>
      </c>
      <c r="G363" t="s">
        <v>93</v>
      </c>
      <c r="H363" t="s">
        <v>78</v>
      </c>
      <c r="I363" t="s">
        <v>119</v>
      </c>
      <c r="J363" t="s">
        <v>106</v>
      </c>
      <c r="K363" t="s">
        <v>97</v>
      </c>
      <c r="L363" t="s">
        <v>125</v>
      </c>
      <c r="M363" t="s">
        <v>93</v>
      </c>
      <c r="N363" t="s">
        <v>93</v>
      </c>
      <c r="O363">
        <v>2017</v>
      </c>
      <c r="P363" t="s">
        <v>99</v>
      </c>
      <c r="Q363">
        <v>2017</v>
      </c>
      <c r="R363">
        <v>181</v>
      </c>
      <c r="S363">
        <v>29233236</v>
      </c>
      <c r="T363" t="s">
        <v>100</v>
      </c>
    </row>
    <row r="364" spans="6:20" x14ac:dyDescent="0.2">
      <c r="F364" t="s">
        <v>93</v>
      </c>
      <c r="G364" t="s">
        <v>93</v>
      </c>
      <c r="H364" t="s">
        <v>94</v>
      </c>
      <c r="I364" t="s">
        <v>119</v>
      </c>
      <c r="J364" t="s">
        <v>106</v>
      </c>
      <c r="K364" t="s">
        <v>113</v>
      </c>
      <c r="L364" t="s">
        <v>127</v>
      </c>
      <c r="M364" t="s">
        <v>93</v>
      </c>
      <c r="N364" t="s">
        <v>93</v>
      </c>
      <c r="O364">
        <v>2017</v>
      </c>
      <c r="P364" t="s">
        <v>99</v>
      </c>
      <c r="Q364">
        <v>2017</v>
      </c>
      <c r="R364">
        <v>182</v>
      </c>
      <c r="S364">
        <v>3329499487</v>
      </c>
      <c r="T364" t="s">
        <v>100</v>
      </c>
    </row>
    <row r="365" spans="6:20" x14ac:dyDescent="0.2">
      <c r="F365" t="s">
        <v>93</v>
      </c>
      <c r="G365" t="s">
        <v>93</v>
      </c>
      <c r="H365" t="s">
        <v>78</v>
      </c>
      <c r="I365" t="s">
        <v>119</v>
      </c>
      <c r="J365" t="s">
        <v>106</v>
      </c>
      <c r="K365" t="s">
        <v>113</v>
      </c>
      <c r="L365" t="s">
        <v>127</v>
      </c>
      <c r="M365" t="s">
        <v>93</v>
      </c>
      <c r="N365" t="s">
        <v>93</v>
      </c>
      <c r="O365">
        <v>2017</v>
      </c>
      <c r="P365" t="s">
        <v>99</v>
      </c>
      <c r="Q365">
        <v>2017</v>
      </c>
      <c r="R365">
        <v>182</v>
      </c>
      <c r="S365">
        <v>780041107</v>
      </c>
      <c r="T365" t="s">
        <v>100</v>
      </c>
    </row>
    <row r="366" spans="6:20" x14ac:dyDescent="0.2">
      <c r="F366" t="s">
        <v>93</v>
      </c>
      <c r="G366" t="s">
        <v>93</v>
      </c>
      <c r="H366" t="s">
        <v>94</v>
      </c>
      <c r="I366" t="s">
        <v>119</v>
      </c>
      <c r="J366" t="s">
        <v>106</v>
      </c>
      <c r="K366" t="s">
        <v>133</v>
      </c>
      <c r="L366" t="s">
        <v>134</v>
      </c>
      <c r="M366" t="s">
        <v>93</v>
      </c>
      <c r="N366" t="s">
        <v>93</v>
      </c>
      <c r="O366">
        <v>2017</v>
      </c>
      <c r="P366" t="s">
        <v>99</v>
      </c>
      <c r="Q366">
        <v>2017</v>
      </c>
      <c r="R366">
        <v>183</v>
      </c>
      <c r="S366">
        <v>7201882323</v>
      </c>
      <c r="T366" t="s">
        <v>100</v>
      </c>
    </row>
    <row r="367" spans="6:20" x14ac:dyDescent="0.2">
      <c r="F367" t="s">
        <v>93</v>
      </c>
      <c r="G367" t="s">
        <v>93</v>
      </c>
      <c r="H367" t="s">
        <v>78</v>
      </c>
      <c r="I367" t="s">
        <v>119</v>
      </c>
      <c r="J367" t="s">
        <v>106</v>
      </c>
      <c r="K367" t="s">
        <v>133</v>
      </c>
      <c r="L367" t="s">
        <v>134</v>
      </c>
      <c r="M367" t="s">
        <v>93</v>
      </c>
      <c r="N367" t="s">
        <v>93</v>
      </c>
      <c r="O367">
        <v>2017</v>
      </c>
      <c r="P367" t="s">
        <v>99</v>
      </c>
      <c r="Q367">
        <v>2017</v>
      </c>
      <c r="R367">
        <v>183</v>
      </c>
      <c r="S367">
        <v>2707707117</v>
      </c>
      <c r="T367" t="s">
        <v>100</v>
      </c>
    </row>
    <row r="368" spans="6:20" x14ac:dyDescent="0.2">
      <c r="F368" t="s">
        <v>93</v>
      </c>
      <c r="G368" t="s">
        <v>93</v>
      </c>
      <c r="H368" t="s">
        <v>94</v>
      </c>
      <c r="I368" t="s">
        <v>119</v>
      </c>
      <c r="J368" t="s">
        <v>106</v>
      </c>
      <c r="K368" t="s">
        <v>97</v>
      </c>
      <c r="L368" t="s">
        <v>136</v>
      </c>
      <c r="M368" t="s">
        <v>93</v>
      </c>
      <c r="N368" t="s">
        <v>93</v>
      </c>
      <c r="O368">
        <v>2017</v>
      </c>
      <c r="P368" t="s">
        <v>99</v>
      </c>
      <c r="Q368">
        <v>2017</v>
      </c>
      <c r="R368">
        <v>184</v>
      </c>
      <c r="S368">
        <v>91437699</v>
      </c>
      <c r="T368" t="s">
        <v>100</v>
      </c>
    </row>
    <row r="369" spans="6:20" x14ac:dyDescent="0.2">
      <c r="F369" t="s">
        <v>93</v>
      </c>
      <c r="G369" t="s">
        <v>93</v>
      </c>
      <c r="H369" t="s">
        <v>78</v>
      </c>
      <c r="I369" t="s">
        <v>119</v>
      </c>
      <c r="J369" t="s">
        <v>106</v>
      </c>
      <c r="K369" t="s">
        <v>97</v>
      </c>
      <c r="L369" t="s">
        <v>136</v>
      </c>
      <c r="M369" t="s">
        <v>93</v>
      </c>
      <c r="N369" t="s">
        <v>93</v>
      </c>
      <c r="O369">
        <v>2017</v>
      </c>
      <c r="P369" t="s">
        <v>99</v>
      </c>
      <c r="Q369">
        <v>2017</v>
      </c>
      <c r="R369">
        <v>184</v>
      </c>
      <c r="S369">
        <v>28481311</v>
      </c>
      <c r="T369" t="s">
        <v>100</v>
      </c>
    </row>
    <row r="370" spans="6:20" x14ac:dyDescent="0.2">
      <c r="F370" t="s">
        <v>93</v>
      </c>
      <c r="G370" t="s">
        <v>93</v>
      </c>
      <c r="H370" t="s">
        <v>94</v>
      </c>
      <c r="I370" t="s">
        <v>119</v>
      </c>
      <c r="J370" t="s">
        <v>106</v>
      </c>
      <c r="K370" t="s">
        <v>107</v>
      </c>
      <c r="L370" t="s">
        <v>137</v>
      </c>
      <c r="M370" t="s">
        <v>93</v>
      </c>
      <c r="N370" t="s">
        <v>93</v>
      </c>
      <c r="O370">
        <v>2017</v>
      </c>
      <c r="P370" t="s">
        <v>99</v>
      </c>
      <c r="Q370">
        <v>2017</v>
      </c>
      <c r="R370">
        <v>185</v>
      </c>
      <c r="S370">
        <v>11284272</v>
      </c>
      <c r="T370" t="s">
        <v>100</v>
      </c>
    </row>
    <row r="371" spans="6:20" x14ac:dyDescent="0.2">
      <c r="F371" t="s">
        <v>93</v>
      </c>
      <c r="G371" t="s">
        <v>93</v>
      </c>
      <c r="H371" t="s">
        <v>78</v>
      </c>
      <c r="I371" t="s">
        <v>119</v>
      </c>
      <c r="J371" t="s">
        <v>106</v>
      </c>
      <c r="K371" t="s">
        <v>107</v>
      </c>
      <c r="L371" t="s">
        <v>137</v>
      </c>
      <c r="M371" t="s">
        <v>93</v>
      </c>
      <c r="N371" t="s">
        <v>93</v>
      </c>
      <c r="O371">
        <v>2017</v>
      </c>
      <c r="P371" t="s">
        <v>99</v>
      </c>
      <c r="Q371">
        <v>2017</v>
      </c>
      <c r="R371">
        <v>185</v>
      </c>
      <c r="S371">
        <v>15682086</v>
      </c>
      <c r="T371" t="s">
        <v>100</v>
      </c>
    </row>
    <row r="372" spans="6:20" x14ac:dyDescent="0.2">
      <c r="F372" t="s">
        <v>93</v>
      </c>
      <c r="G372" t="s">
        <v>93</v>
      </c>
      <c r="H372" t="s">
        <v>94</v>
      </c>
      <c r="I372" t="s">
        <v>119</v>
      </c>
      <c r="J372" t="s">
        <v>106</v>
      </c>
      <c r="K372" t="s">
        <v>113</v>
      </c>
      <c r="L372" t="s">
        <v>138</v>
      </c>
      <c r="M372" t="s">
        <v>93</v>
      </c>
      <c r="N372" t="s">
        <v>93</v>
      </c>
      <c r="O372">
        <v>2017</v>
      </c>
      <c r="P372" t="s">
        <v>99</v>
      </c>
      <c r="Q372">
        <v>2017</v>
      </c>
      <c r="R372">
        <v>186</v>
      </c>
      <c r="S372">
        <v>34357965</v>
      </c>
      <c r="T372" t="s">
        <v>100</v>
      </c>
    </row>
    <row r="373" spans="6:20" x14ac:dyDescent="0.2">
      <c r="F373" t="s">
        <v>93</v>
      </c>
      <c r="G373" t="s">
        <v>93</v>
      </c>
      <c r="H373" t="s">
        <v>78</v>
      </c>
      <c r="I373" t="s">
        <v>119</v>
      </c>
      <c r="J373" t="s">
        <v>106</v>
      </c>
      <c r="K373" t="s">
        <v>113</v>
      </c>
      <c r="L373" t="s">
        <v>138</v>
      </c>
      <c r="M373" t="s">
        <v>93</v>
      </c>
      <c r="N373" t="s">
        <v>93</v>
      </c>
      <c r="O373">
        <v>2017</v>
      </c>
      <c r="P373" t="s">
        <v>99</v>
      </c>
      <c r="Q373">
        <v>2017</v>
      </c>
      <c r="R373">
        <v>186</v>
      </c>
      <c r="S373">
        <v>18172368</v>
      </c>
      <c r="T373" t="s">
        <v>100</v>
      </c>
    </row>
    <row r="374" spans="6:20" x14ac:dyDescent="0.2">
      <c r="F374" t="s">
        <v>93</v>
      </c>
      <c r="G374" t="s">
        <v>93</v>
      </c>
      <c r="H374" t="s">
        <v>94</v>
      </c>
      <c r="I374" t="s">
        <v>119</v>
      </c>
      <c r="J374" t="s">
        <v>106</v>
      </c>
      <c r="K374" t="s">
        <v>120</v>
      </c>
      <c r="L374" t="s">
        <v>139</v>
      </c>
      <c r="M374" t="s">
        <v>93</v>
      </c>
      <c r="N374" t="s">
        <v>93</v>
      </c>
      <c r="O374">
        <v>2017</v>
      </c>
      <c r="P374" t="s">
        <v>99</v>
      </c>
      <c r="Q374">
        <v>2017</v>
      </c>
      <c r="R374">
        <v>187</v>
      </c>
      <c r="S374">
        <v>899648495</v>
      </c>
      <c r="T374" t="s">
        <v>100</v>
      </c>
    </row>
    <row r="375" spans="6:20" x14ac:dyDescent="0.2">
      <c r="F375" t="s">
        <v>93</v>
      </c>
      <c r="G375" t="s">
        <v>93</v>
      </c>
      <c r="H375" t="s">
        <v>78</v>
      </c>
      <c r="I375" t="s">
        <v>119</v>
      </c>
      <c r="J375" t="s">
        <v>106</v>
      </c>
      <c r="K375" t="s">
        <v>120</v>
      </c>
      <c r="L375" t="s">
        <v>139</v>
      </c>
      <c r="M375" t="s">
        <v>93</v>
      </c>
      <c r="N375" t="s">
        <v>93</v>
      </c>
      <c r="O375">
        <v>2017</v>
      </c>
      <c r="P375" t="s">
        <v>99</v>
      </c>
      <c r="Q375">
        <v>2017</v>
      </c>
      <c r="R375">
        <v>187</v>
      </c>
      <c r="S375">
        <v>93026655</v>
      </c>
      <c r="T375" t="s">
        <v>100</v>
      </c>
    </row>
    <row r="376" spans="6:20" x14ac:dyDescent="0.2">
      <c r="F376" t="s">
        <v>93</v>
      </c>
      <c r="G376" t="s">
        <v>93</v>
      </c>
      <c r="H376" t="s">
        <v>94</v>
      </c>
      <c r="I376" t="s">
        <v>119</v>
      </c>
      <c r="J376" t="s">
        <v>106</v>
      </c>
      <c r="K376" t="s">
        <v>133</v>
      </c>
      <c r="L376" t="s">
        <v>140</v>
      </c>
      <c r="M376" t="s">
        <v>93</v>
      </c>
      <c r="N376" t="s">
        <v>93</v>
      </c>
      <c r="O376">
        <v>2017</v>
      </c>
      <c r="P376" t="s">
        <v>99</v>
      </c>
      <c r="Q376">
        <v>2017</v>
      </c>
      <c r="R376">
        <v>188</v>
      </c>
      <c r="S376">
        <v>10794997</v>
      </c>
      <c r="T376" t="s">
        <v>100</v>
      </c>
    </row>
    <row r="377" spans="6:20" x14ac:dyDescent="0.2">
      <c r="F377" t="s">
        <v>93</v>
      </c>
      <c r="G377" t="s">
        <v>93</v>
      </c>
      <c r="H377" t="s">
        <v>78</v>
      </c>
      <c r="I377" t="s">
        <v>119</v>
      </c>
      <c r="J377" t="s">
        <v>106</v>
      </c>
      <c r="K377" t="s">
        <v>133</v>
      </c>
      <c r="L377" t="s">
        <v>140</v>
      </c>
      <c r="M377" t="s">
        <v>93</v>
      </c>
      <c r="N377" t="s">
        <v>93</v>
      </c>
      <c r="O377">
        <v>2017</v>
      </c>
      <c r="P377" t="s">
        <v>99</v>
      </c>
      <c r="Q377">
        <v>2017</v>
      </c>
      <c r="R377">
        <v>188</v>
      </c>
      <c r="S377">
        <v>7258850</v>
      </c>
      <c r="T377" t="s">
        <v>100</v>
      </c>
    </row>
    <row r="378" spans="6:20" x14ac:dyDescent="0.2">
      <c r="F378" t="s">
        <v>93</v>
      </c>
      <c r="G378" t="s">
        <v>93</v>
      </c>
      <c r="H378" t="s">
        <v>94</v>
      </c>
      <c r="I378" t="s">
        <v>119</v>
      </c>
      <c r="J378" t="s">
        <v>106</v>
      </c>
      <c r="K378" t="s">
        <v>133</v>
      </c>
      <c r="L378" t="s">
        <v>141</v>
      </c>
      <c r="M378" t="s">
        <v>93</v>
      </c>
      <c r="N378" t="s">
        <v>93</v>
      </c>
      <c r="O378">
        <v>2017</v>
      </c>
      <c r="P378" t="s">
        <v>99</v>
      </c>
      <c r="Q378">
        <v>2017</v>
      </c>
      <c r="R378">
        <v>189</v>
      </c>
      <c r="S378">
        <v>1504155596</v>
      </c>
      <c r="T378" t="s">
        <v>100</v>
      </c>
    </row>
    <row r="379" spans="6:20" x14ac:dyDescent="0.2">
      <c r="F379" t="s">
        <v>93</v>
      </c>
      <c r="G379" t="s">
        <v>93</v>
      </c>
      <c r="H379" t="s">
        <v>78</v>
      </c>
      <c r="I379" t="s">
        <v>119</v>
      </c>
      <c r="J379" t="s">
        <v>106</v>
      </c>
      <c r="K379" t="s">
        <v>133</v>
      </c>
      <c r="L379" t="s">
        <v>141</v>
      </c>
      <c r="M379" t="s">
        <v>93</v>
      </c>
      <c r="N379" t="s">
        <v>93</v>
      </c>
      <c r="O379">
        <v>2017</v>
      </c>
      <c r="P379" t="s">
        <v>99</v>
      </c>
      <c r="Q379">
        <v>2017</v>
      </c>
      <c r="R379">
        <v>189</v>
      </c>
      <c r="S379">
        <v>688159922</v>
      </c>
      <c r="T379" t="s">
        <v>100</v>
      </c>
    </row>
    <row r="380" spans="6:20" x14ac:dyDescent="0.2">
      <c r="F380" t="s">
        <v>93</v>
      </c>
      <c r="G380" t="s">
        <v>93</v>
      </c>
      <c r="H380" t="s">
        <v>94</v>
      </c>
      <c r="I380" t="s">
        <v>119</v>
      </c>
      <c r="J380" t="s">
        <v>106</v>
      </c>
      <c r="K380" t="s">
        <v>107</v>
      </c>
      <c r="L380" t="s">
        <v>142</v>
      </c>
      <c r="M380" t="s">
        <v>93</v>
      </c>
      <c r="N380" t="s">
        <v>93</v>
      </c>
      <c r="O380">
        <v>2017</v>
      </c>
      <c r="P380" t="s">
        <v>99</v>
      </c>
      <c r="Q380">
        <v>2017</v>
      </c>
      <c r="R380">
        <v>190</v>
      </c>
      <c r="S380">
        <v>207873904</v>
      </c>
      <c r="T380" t="s">
        <v>100</v>
      </c>
    </row>
    <row r="381" spans="6:20" x14ac:dyDescent="0.2">
      <c r="F381" t="s">
        <v>93</v>
      </c>
      <c r="G381" t="s">
        <v>93</v>
      </c>
      <c r="H381" t="s">
        <v>78</v>
      </c>
      <c r="I381" t="s">
        <v>119</v>
      </c>
      <c r="J381" t="s">
        <v>106</v>
      </c>
      <c r="K381" t="s">
        <v>107</v>
      </c>
      <c r="L381" t="s">
        <v>142</v>
      </c>
      <c r="M381" t="s">
        <v>93</v>
      </c>
      <c r="N381" t="s">
        <v>93</v>
      </c>
      <c r="O381">
        <v>2017</v>
      </c>
      <c r="P381" t="s">
        <v>99</v>
      </c>
      <c r="Q381">
        <v>2017</v>
      </c>
      <c r="R381">
        <v>190</v>
      </c>
      <c r="S381">
        <v>100336098</v>
      </c>
      <c r="T381" t="s">
        <v>100</v>
      </c>
    </row>
    <row r="382" spans="6:20" x14ac:dyDescent="0.2">
      <c r="F382" t="s">
        <v>93</v>
      </c>
      <c r="G382" t="s">
        <v>93</v>
      </c>
      <c r="H382" t="s">
        <v>94</v>
      </c>
      <c r="I382" t="s">
        <v>119</v>
      </c>
      <c r="J382" t="s">
        <v>106</v>
      </c>
      <c r="K382" t="s">
        <v>107</v>
      </c>
      <c r="L382" t="s">
        <v>144</v>
      </c>
      <c r="M382" t="s">
        <v>93</v>
      </c>
      <c r="N382" t="s">
        <v>93</v>
      </c>
      <c r="O382">
        <v>2017</v>
      </c>
      <c r="P382" t="s">
        <v>99</v>
      </c>
      <c r="Q382">
        <v>2017</v>
      </c>
      <c r="R382">
        <v>191</v>
      </c>
      <c r="S382">
        <v>35070057</v>
      </c>
      <c r="T382" t="s">
        <v>100</v>
      </c>
    </row>
    <row r="383" spans="6:20" x14ac:dyDescent="0.2">
      <c r="F383" t="s">
        <v>93</v>
      </c>
      <c r="G383" t="s">
        <v>93</v>
      </c>
      <c r="H383" t="s">
        <v>78</v>
      </c>
      <c r="I383" t="s">
        <v>119</v>
      </c>
      <c r="J383" t="s">
        <v>106</v>
      </c>
      <c r="K383" t="s">
        <v>107</v>
      </c>
      <c r="L383" t="s">
        <v>144</v>
      </c>
      <c r="M383" t="s">
        <v>93</v>
      </c>
      <c r="N383" t="s">
        <v>93</v>
      </c>
      <c r="O383">
        <v>2017</v>
      </c>
      <c r="P383" t="s">
        <v>99</v>
      </c>
      <c r="Q383">
        <v>2017</v>
      </c>
      <c r="R383">
        <v>191</v>
      </c>
      <c r="S383">
        <v>6440900</v>
      </c>
      <c r="T383" t="s">
        <v>100</v>
      </c>
    </row>
    <row r="384" spans="6:20" x14ac:dyDescent="0.2">
      <c r="F384" t="s">
        <v>93</v>
      </c>
      <c r="G384" t="s">
        <v>93</v>
      </c>
      <c r="H384" t="s">
        <v>94</v>
      </c>
      <c r="I384" t="s">
        <v>119</v>
      </c>
      <c r="J384" t="s">
        <v>96</v>
      </c>
      <c r="K384" t="s">
        <v>113</v>
      </c>
      <c r="L384" t="s">
        <v>145</v>
      </c>
      <c r="M384" t="s">
        <v>93</v>
      </c>
      <c r="N384" t="s">
        <v>93</v>
      </c>
      <c r="O384">
        <v>2017</v>
      </c>
      <c r="P384" t="s">
        <v>99</v>
      </c>
      <c r="Q384">
        <v>2017</v>
      </c>
      <c r="R384">
        <v>192</v>
      </c>
      <c r="S384">
        <v>951580368</v>
      </c>
      <c r="T384" t="s">
        <v>100</v>
      </c>
    </row>
    <row r="385" spans="6:20" x14ac:dyDescent="0.2">
      <c r="F385" t="s">
        <v>93</v>
      </c>
      <c r="G385" t="s">
        <v>93</v>
      </c>
      <c r="H385" t="s">
        <v>78</v>
      </c>
      <c r="I385" t="s">
        <v>119</v>
      </c>
      <c r="J385" t="s">
        <v>96</v>
      </c>
      <c r="K385" t="s">
        <v>113</v>
      </c>
      <c r="L385" t="s">
        <v>145</v>
      </c>
      <c r="M385" t="s">
        <v>93</v>
      </c>
      <c r="N385" t="s">
        <v>93</v>
      </c>
      <c r="O385">
        <v>2017</v>
      </c>
      <c r="P385" t="s">
        <v>99</v>
      </c>
      <c r="Q385">
        <v>2017</v>
      </c>
      <c r="R385">
        <v>192</v>
      </c>
      <c r="S385">
        <v>285613893</v>
      </c>
      <c r="T385" t="s">
        <v>100</v>
      </c>
    </row>
    <row r="386" spans="6:20" x14ac:dyDescent="0.2">
      <c r="F386" t="s">
        <v>93</v>
      </c>
      <c r="G386" t="s">
        <v>93</v>
      </c>
      <c r="H386" t="s">
        <v>94</v>
      </c>
      <c r="I386" t="s">
        <v>119</v>
      </c>
      <c r="J386" t="s">
        <v>106</v>
      </c>
      <c r="K386" t="s">
        <v>107</v>
      </c>
      <c r="L386" t="s">
        <v>147</v>
      </c>
      <c r="M386" t="s">
        <v>93</v>
      </c>
      <c r="N386" t="s">
        <v>93</v>
      </c>
      <c r="O386">
        <v>2017</v>
      </c>
      <c r="P386" t="s">
        <v>99</v>
      </c>
      <c r="Q386">
        <v>2017</v>
      </c>
      <c r="R386">
        <v>193</v>
      </c>
      <c r="S386">
        <v>176947660</v>
      </c>
      <c r="T386" t="s">
        <v>100</v>
      </c>
    </row>
    <row r="387" spans="6:20" x14ac:dyDescent="0.2">
      <c r="F387" t="s">
        <v>93</v>
      </c>
      <c r="G387" t="s">
        <v>93</v>
      </c>
      <c r="H387" t="s">
        <v>78</v>
      </c>
      <c r="I387" t="s">
        <v>119</v>
      </c>
      <c r="J387" t="s">
        <v>106</v>
      </c>
      <c r="K387" t="s">
        <v>107</v>
      </c>
      <c r="L387" t="s">
        <v>147</v>
      </c>
      <c r="M387" t="s">
        <v>93</v>
      </c>
      <c r="N387" t="s">
        <v>93</v>
      </c>
      <c r="O387">
        <v>2017</v>
      </c>
      <c r="P387" t="s">
        <v>99</v>
      </c>
      <c r="Q387">
        <v>2017</v>
      </c>
      <c r="R387">
        <v>193</v>
      </c>
      <c r="S387">
        <v>64083496</v>
      </c>
      <c r="T387" t="s">
        <v>100</v>
      </c>
    </row>
    <row r="388" spans="6:20" x14ac:dyDescent="0.2">
      <c r="F388" t="s">
        <v>93</v>
      </c>
      <c r="G388" t="s">
        <v>93</v>
      </c>
      <c r="H388" t="s">
        <v>94</v>
      </c>
      <c r="I388" t="s">
        <v>119</v>
      </c>
      <c r="J388" t="s">
        <v>106</v>
      </c>
      <c r="K388" t="s">
        <v>133</v>
      </c>
      <c r="L388" t="s">
        <v>148</v>
      </c>
      <c r="M388" t="s">
        <v>93</v>
      </c>
      <c r="N388" t="s">
        <v>93</v>
      </c>
      <c r="O388">
        <v>2017</v>
      </c>
      <c r="P388" t="s">
        <v>99</v>
      </c>
      <c r="Q388">
        <v>2017</v>
      </c>
      <c r="R388">
        <v>194</v>
      </c>
      <c r="S388">
        <v>735673530</v>
      </c>
      <c r="T388" t="s">
        <v>100</v>
      </c>
    </row>
    <row r="389" spans="6:20" x14ac:dyDescent="0.2">
      <c r="F389" t="s">
        <v>93</v>
      </c>
      <c r="G389" t="s">
        <v>93</v>
      </c>
      <c r="H389" t="s">
        <v>78</v>
      </c>
      <c r="I389" t="s">
        <v>119</v>
      </c>
      <c r="J389" t="s">
        <v>106</v>
      </c>
      <c r="K389" t="s">
        <v>133</v>
      </c>
      <c r="L389" t="s">
        <v>148</v>
      </c>
      <c r="M389" t="s">
        <v>93</v>
      </c>
      <c r="N389" t="s">
        <v>93</v>
      </c>
      <c r="O389">
        <v>2017</v>
      </c>
      <c r="P389" t="s">
        <v>99</v>
      </c>
      <c r="Q389">
        <v>2017</v>
      </c>
      <c r="R389">
        <v>194</v>
      </c>
      <c r="S389">
        <v>324757220</v>
      </c>
      <c r="T389" t="s">
        <v>100</v>
      </c>
    </row>
    <row r="390" spans="6:20" x14ac:dyDescent="0.2">
      <c r="F390" t="s">
        <v>93</v>
      </c>
      <c r="G390" t="s">
        <v>93</v>
      </c>
      <c r="H390" t="s">
        <v>94</v>
      </c>
      <c r="I390" t="s">
        <v>119</v>
      </c>
      <c r="J390" t="s">
        <v>96</v>
      </c>
      <c r="K390" t="s">
        <v>107</v>
      </c>
      <c r="L390" t="s">
        <v>149</v>
      </c>
      <c r="M390" t="s">
        <v>93</v>
      </c>
      <c r="N390" t="s">
        <v>93</v>
      </c>
      <c r="O390">
        <v>2017</v>
      </c>
      <c r="P390" t="s">
        <v>99</v>
      </c>
      <c r="Q390">
        <v>2017</v>
      </c>
      <c r="R390">
        <v>195</v>
      </c>
      <c r="S390">
        <v>81847070</v>
      </c>
      <c r="T390" t="s">
        <v>100</v>
      </c>
    </row>
    <row r="391" spans="6:20" x14ac:dyDescent="0.2">
      <c r="F391" t="s">
        <v>93</v>
      </c>
      <c r="G391" t="s">
        <v>93</v>
      </c>
      <c r="H391" t="s">
        <v>78</v>
      </c>
      <c r="I391" t="s">
        <v>119</v>
      </c>
      <c r="J391" t="s">
        <v>96</v>
      </c>
      <c r="K391" t="s">
        <v>107</v>
      </c>
      <c r="L391" t="s">
        <v>149</v>
      </c>
      <c r="M391" t="s">
        <v>93</v>
      </c>
      <c r="N391" t="s">
        <v>93</v>
      </c>
      <c r="O391">
        <v>2017</v>
      </c>
      <c r="P391" t="s">
        <v>99</v>
      </c>
      <c r="Q391">
        <v>2017</v>
      </c>
      <c r="R391">
        <v>195</v>
      </c>
      <c r="S391">
        <v>65039412</v>
      </c>
      <c r="T391" t="s">
        <v>100</v>
      </c>
    </row>
    <row r="392" spans="6:20" x14ac:dyDescent="0.2">
      <c r="F392" t="s">
        <v>93</v>
      </c>
      <c r="G392" t="s">
        <v>93</v>
      </c>
      <c r="H392" t="s">
        <v>94</v>
      </c>
      <c r="I392" t="s">
        <v>119</v>
      </c>
      <c r="J392" t="s">
        <v>106</v>
      </c>
      <c r="K392" t="s">
        <v>107</v>
      </c>
      <c r="L392" t="s">
        <v>150</v>
      </c>
      <c r="M392" t="s">
        <v>93</v>
      </c>
      <c r="N392" t="s">
        <v>93</v>
      </c>
      <c r="O392">
        <v>2017</v>
      </c>
      <c r="P392" t="s">
        <v>99</v>
      </c>
      <c r="Q392">
        <v>2017</v>
      </c>
      <c r="R392">
        <v>196</v>
      </c>
      <c r="S392">
        <v>2520</v>
      </c>
      <c r="T392" t="s">
        <v>100</v>
      </c>
    </row>
    <row r="393" spans="6:20" x14ac:dyDescent="0.2">
      <c r="F393" t="s">
        <v>93</v>
      </c>
      <c r="G393" t="s">
        <v>93</v>
      </c>
      <c r="H393" t="s">
        <v>78</v>
      </c>
      <c r="I393" t="s">
        <v>119</v>
      </c>
      <c r="J393" t="s">
        <v>106</v>
      </c>
      <c r="K393" t="s">
        <v>107</v>
      </c>
      <c r="L393" t="s">
        <v>150</v>
      </c>
      <c r="M393" t="s">
        <v>93</v>
      </c>
      <c r="N393" t="s">
        <v>93</v>
      </c>
      <c r="O393">
        <v>2017</v>
      </c>
      <c r="P393" t="s">
        <v>99</v>
      </c>
      <c r="Q393">
        <v>2017</v>
      </c>
      <c r="R393">
        <v>196</v>
      </c>
      <c r="S393">
        <v>13697</v>
      </c>
      <c r="T393" t="s">
        <v>100</v>
      </c>
    </row>
    <row r="394" spans="6:20" x14ac:dyDescent="0.2">
      <c r="F394" t="s">
        <v>93</v>
      </c>
      <c r="G394" t="s">
        <v>93</v>
      </c>
      <c r="H394" t="s">
        <v>94</v>
      </c>
      <c r="I394" t="s">
        <v>119</v>
      </c>
      <c r="J394" t="s">
        <v>129</v>
      </c>
      <c r="K394" t="s">
        <v>120</v>
      </c>
      <c r="L394" t="s">
        <v>151</v>
      </c>
      <c r="M394" t="s">
        <v>93</v>
      </c>
      <c r="N394" t="s">
        <v>93</v>
      </c>
      <c r="O394">
        <v>2017</v>
      </c>
      <c r="P394" t="s">
        <v>99</v>
      </c>
      <c r="Q394">
        <v>2017</v>
      </c>
      <c r="R394">
        <v>197</v>
      </c>
      <c r="S394">
        <v>47785</v>
      </c>
      <c r="T394" t="s">
        <v>100</v>
      </c>
    </row>
    <row r="395" spans="6:20" x14ac:dyDescent="0.2">
      <c r="F395" t="s">
        <v>93</v>
      </c>
      <c r="G395" t="s">
        <v>93</v>
      </c>
      <c r="H395" t="s">
        <v>78</v>
      </c>
      <c r="I395" t="s">
        <v>119</v>
      </c>
      <c r="J395" t="s">
        <v>129</v>
      </c>
      <c r="K395" t="s">
        <v>120</v>
      </c>
      <c r="L395" t="s">
        <v>151</v>
      </c>
      <c r="M395" t="s">
        <v>93</v>
      </c>
      <c r="N395" t="s">
        <v>93</v>
      </c>
      <c r="O395">
        <v>2017</v>
      </c>
      <c r="P395" t="s">
        <v>99</v>
      </c>
      <c r="Q395">
        <v>2017</v>
      </c>
      <c r="R395">
        <v>197</v>
      </c>
      <c r="S395">
        <v>366253</v>
      </c>
      <c r="T395" t="s">
        <v>100</v>
      </c>
    </row>
    <row r="396" spans="6:20" x14ac:dyDescent="0.2">
      <c r="F396" t="s">
        <v>93</v>
      </c>
      <c r="G396" t="s">
        <v>93</v>
      </c>
      <c r="H396" t="s">
        <v>94</v>
      </c>
      <c r="I396" t="s">
        <v>119</v>
      </c>
      <c r="J396" t="s">
        <v>106</v>
      </c>
      <c r="K396" t="s">
        <v>97</v>
      </c>
      <c r="L396" t="s">
        <v>152</v>
      </c>
      <c r="M396" t="s">
        <v>93</v>
      </c>
      <c r="N396" t="s">
        <v>93</v>
      </c>
      <c r="O396">
        <v>2017</v>
      </c>
      <c r="P396" t="s">
        <v>99</v>
      </c>
      <c r="Q396">
        <v>2017</v>
      </c>
      <c r="R396">
        <v>198</v>
      </c>
      <c r="S396">
        <v>12998127</v>
      </c>
      <c r="T396" t="s">
        <v>100</v>
      </c>
    </row>
    <row r="397" spans="6:20" x14ac:dyDescent="0.2">
      <c r="F397" t="s">
        <v>93</v>
      </c>
      <c r="G397" t="s">
        <v>93</v>
      </c>
      <c r="H397" t="s">
        <v>78</v>
      </c>
      <c r="I397" t="s">
        <v>119</v>
      </c>
      <c r="J397" t="s">
        <v>106</v>
      </c>
      <c r="K397" t="s">
        <v>97</v>
      </c>
      <c r="L397" t="s">
        <v>152</v>
      </c>
      <c r="M397" t="s">
        <v>93</v>
      </c>
      <c r="N397" t="s">
        <v>93</v>
      </c>
      <c r="O397">
        <v>2017</v>
      </c>
      <c r="P397" t="s">
        <v>99</v>
      </c>
      <c r="Q397">
        <v>2017</v>
      </c>
      <c r="R397">
        <v>198</v>
      </c>
      <c r="S397">
        <v>11017325</v>
      </c>
      <c r="T397" t="s">
        <v>100</v>
      </c>
    </row>
    <row r="398" spans="6:20" x14ac:dyDescent="0.2">
      <c r="F398" t="s">
        <v>93</v>
      </c>
      <c r="G398" t="s">
        <v>93</v>
      </c>
      <c r="H398" t="s">
        <v>94</v>
      </c>
      <c r="I398" t="s">
        <v>119</v>
      </c>
      <c r="J398" t="s">
        <v>106</v>
      </c>
      <c r="K398" t="s">
        <v>107</v>
      </c>
      <c r="L398" t="s">
        <v>153</v>
      </c>
      <c r="M398" t="s">
        <v>93</v>
      </c>
      <c r="N398" t="s">
        <v>93</v>
      </c>
      <c r="O398">
        <v>2017</v>
      </c>
      <c r="P398" t="s">
        <v>99</v>
      </c>
      <c r="Q398">
        <v>2017</v>
      </c>
      <c r="R398">
        <v>199</v>
      </c>
      <c r="S398">
        <v>6901971</v>
      </c>
      <c r="T398" t="s">
        <v>100</v>
      </c>
    </row>
    <row r="399" spans="6:20" x14ac:dyDescent="0.2">
      <c r="F399" t="s">
        <v>93</v>
      </c>
      <c r="G399" t="s">
        <v>93</v>
      </c>
      <c r="H399" t="s">
        <v>78</v>
      </c>
      <c r="I399" t="s">
        <v>119</v>
      </c>
      <c r="J399" t="s">
        <v>106</v>
      </c>
      <c r="K399" t="s">
        <v>107</v>
      </c>
      <c r="L399" t="s">
        <v>153</v>
      </c>
      <c r="M399" t="s">
        <v>93</v>
      </c>
      <c r="N399" t="s">
        <v>93</v>
      </c>
      <c r="O399">
        <v>2017</v>
      </c>
      <c r="P399" t="s">
        <v>99</v>
      </c>
      <c r="Q399">
        <v>2017</v>
      </c>
      <c r="R399">
        <v>199</v>
      </c>
      <c r="S399">
        <v>116259409</v>
      </c>
      <c r="T399" t="s">
        <v>100</v>
      </c>
    </row>
    <row r="400" spans="6:20" x14ac:dyDescent="0.2">
      <c r="F400" t="s">
        <v>93</v>
      </c>
      <c r="G400" t="s">
        <v>93</v>
      </c>
      <c r="H400" t="s">
        <v>94</v>
      </c>
      <c r="I400" t="s">
        <v>119</v>
      </c>
      <c r="J400" t="s">
        <v>106</v>
      </c>
      <c r="K400" t="s">
        <v>107</v>
      </c>
      <c r="L400" t="s">
        <v>154</v>
      </c>
      <c r="M400" t="s">
        <v>93</v>
      </c>
      <c r="N400" t="s">
        <v>93</v>
      </c>
      <c r="O400">
        <v>2017</v>
      </c>
      <c r="P400" t="s">
        <v>99</v>
      </c>
      <c r="Q400">
        <v>2017</v>
      </c>
      <c r="R400">
        <v>200</v>
      </c>
      <c r="S400">
        <v>333048</v>
      </c>
      <c r="T400" t="s">
        <v>100</v>
      </c>
    </row>
    <row r="401" spans="6:20" x14ac:dyDescent="0.2">
      <c r="F401" t="s">
        <v>93</v>
      </c>
      <c r="G401" t="s">
        <v>93</v>
      </c>
      <c r="H401" t="s">
        <v>78</v>
      </c>
      <c r="I401" t="s">
        <v>119</v>
      </c>
      <c r="J401" t="s">
        <v>106</v>
      </c>
      <c r="K401" t="s">
        <v>107</v>
      </c>
      <c r="L401" t="s">
        <v>154</v>
      </c>
      <c r="M401" t="s">
        <v>93</v>
      </c>
      <c r="N401" t="s">
        <v>93</v>
      </c>
      <c r="O401">
        <v>2017</v>
      </c>
      <c r="P401" t="s">
        <v>99</v>
      </c>
      <c r="Q401">
        <v>2017</v>
      </c>
      <c r="R401">
        <v>200</v>
      </c>
      <c r="S401">
        <v>166685</v>
      </c>
      <c r="T401" t="s">
        <v>100</v>
      </c>
    </row>
    <row r="402" spans="6:20" x14ac:dyDescent="0.2">
      <c r="F402" t="s">
        <v>93</v>
      </c>
      <c r="G402" t="s">
        <v>93</v>
      </c>
      <c r="H402" t="s">
        <v>94</v>
      </c>
      <c r="I402" t="s">
        <v>119</v>
      </c>
      <c r="J402" t="s">
        <v>96</v>
      </c>
      <c r="K402" t="s">
        <v>97</v>
      </c>
      <c r="L402" t="s">
        <v>155</v>
      </c>
      <c r="M402" t="s">
        <v>93</v>
      </c>
      <c r="N402" t="s">
        <v>93</v>
      </c>
      <c r="O402">
        <v>2017</v>
      </c>
      <c r="P402" t="s">
        <v>99</v>
      </c>
      <c r="Q402">
        <v>2017</v>
      </c>
      <c r="R402">
        <v>201</v>
      </c>
      <c r="S402">
        <v>2190411590</v>
      </c>
      <c r="T402" t="s">
        <v>100</v>
      </c>
    </row>
    <row r="403" spans="6:20" x14ac:dyDescent="0.2">
      <c r="F403" t="s">
        <v>93</v>
      </c>
      <c r="G403" t="s">
        <v>93</v>
      </c>
      <c r="H403" t="s">
        <v>78</v>
      </c>
      <c r="I403" t="s">
        <v>119</v>
      </c>
      <c r="J403" t="s">
        <v>96</v>
      </c>
      <c r="K403" t="s">
        <v>97</v>
      </c>
      <c r="L403" t="s">
        <v>155</v>
      </c>
      <c r="M403" t="s">
        <v>93</v>
      </c>
      <c r="N403" t="s">
        <v>93</v>
      </c>
      <c r="O403">
        <v>2017</v>
      </c>
      <c r="P403" t="s">
        <v>99</v>
      </c>
      <c r="Q403">
        <v>2017</v>
      </c>
      <c r="R403">
        <v>201</v>
      </c>
      <c r="S403">
        <v>830724868</v>
      </c>
      <c r="T403" t="s">
        <v>100</v>
      </c>
    </row>
    <row r="404" spans="6:20" x14ac:dyDescent="0.2">
      <c r="F404" t="s">
        <v>93</v>
      </c>
      <c r="G404" t="s">
        <v>93</v>
      </c>
      <c r="H404" t="s">
        <v>94</v>
      </c>
      <c r="I404" t="s">
        <v>119</v>
      </c>
      <c r="J404" t="s">
        <v>106</v>
      </c>
      <c r="K404" t="s">
        <v>133</v>
      </c>
      <c r="L404" t="s">
        <v>158</v>
      </c>
      <c r="M404" t="s">
        <v>93</v>
      </c>
      <c r="N404" t="s">
        <v>93</v>
      </c>
      <c r="O404">
        <v>2017</v>
      </c>
      <c r="P404" t="s">
        <v>99</v>
      </c>
      <c r="Q404">
        <v>2017</v>
      </c>
      <c r="R404">
        <v>202</v>
      </c>
      <c r="S404">
        <v>223060925</v>
      </c>
      <c r="T404" t="s">
        <v>100</v>
      </c>
    </row>
    <row r="405" spans="6:20" x14ac:dyDescent="0.2">
      <c r="F405" t="s">
        <v>93</v>
      </c>
      <c r="G405" t="s">
        <v>93</v>
      </c>
      <c r="H405" t="s">
        <v>78</v>
      </c>
      <c r="I405" t="s">
        <v>119</v>
      </c>
      <c r="J405" t="s">
        <v>106</v>
      </c>
      <c r="K405" t="s">
        <v>133</v>
      </c>
      <c r="L405" t="s">
        <v>158</v>
      </c>
      <c r="M405" t="s">
        <v>93</v>
      </c>
      <c r="N405" t="s">
        <v>93</v>
      </c>
      <c r="O405">
        <v>2017</v>
      </c>
      <c r="P405" t="s">
        <v>99</v>
      </c>
      <c r="Q405">
        <v>2017</v>
      </c>
      <c r="R405">
        <v>202</v>
      </c>
      <c r="S405">
        <v>76213761</v>
      </c>
      <c r="T405" t="s">
        <v>100</v>
      </c>
    </row>
    <row r="406" spans="6:20" x14ac:dyDescent="0.2">
      <c r="F406" t="s">
        <v>93</v>
      </c>
      <c r="G406" t="s">
        <v>93</v>
      </c>
      <c r="H406" t="s">
        <v>94</v>
      </c>
      <c r="I406" t="s">
        <v>119</v>
      </c>
      <c r="J406" t="s">
        <v>106</v>
      </c>
      <c r="K406" t="s">
        <v>120</v>
      </c>
      <c r="L406" t="s">
        <v>160</v>
      </c>
      <c r="M406" t="s">
        <v>93</v>
      </c>
      <c r="N406" t="s">
        <v>93</v>
      </c>
      <c r="O406">
        <v>2017</v>
      </c>
      <c r="P406" t="s">
        <v>99</v>
      </c>
      <c r="Q406">
        <v>2017</v>
      </c>
      <c r="R406">
        <v>203</v>
      </c>
      <c r="S406">
        <v>91677643</v>
      </c>
      <c r="T406" t="s">
        <v>100</v>
      </c>
    </row>
    <row r="407" spans="6:20" x14ac:dyDescent="0.2">
      <c r="F407" t="s">
        <v>93</v>
      </c>
      <c r="G407" t="s">
        <v>93</v>
      </c>
      <c r="H407" t="s">
        <v>78</v>
      </c>
      <c r="I407" t="s">
        <v>119</v>
      </c>
      <c r="J407" t="s">
        <v>106</v>
      </c>
      <c r="K407" t="s">
        <v>120</v>
      </c>
      <c r="L407" t="s">
        <v>160</v>
      </c>
      <c r="M407" t="s">
        <v>93</v>
      </c>
      <c r="N407" t="s">
        <v>93</v>
      </c>
      <c r="O407">
        <v>2017</v>
      </c>
      <c r="P407" t="s">
        <v>99</v>
      </c>
      <c r="Q407">
        <v>2017</v>
      </c>
      <c r="R407">
        <v>203</v>
      </c>
      <c r="S407">
        <v>39338564</v>
      </c>
      <c r="T407" t="s">
        <v>100</v>
      </c>
    </row>
    <row r="408" spans="6:20" x14ac:dyDescent="0.2">
      <c r="F408" t="s">
        <v>93</v>
      </c>
      <c r="G408" t="s">
        <v>93</v>
      </c>
      <c r="H408" t="s">
        <v>94</v>
      </c>
      <c r="I408" t="s">
        <v>95</v>
      </c>
      <c r="J408" t="s">
        <v>96</v>
      </c>
      <c r="K408" t="s">
        <v>120</v>
      </c>
      <c r="L408" t="s">
        <v>98</v>
      </c>
      <c r="M408" t="s">
        <v>93</v>
      </c>
      <c r="N408" t="s">
        <v>93</v>
      </c>
      <c r="O408">
        <v>2017</v>
      </c>
      <c r="P408" t="s">
        <v>104</v>
      </c>
      <c r="Q408">
        <v>2017</v>
      </c>
      <c r="R408">
        <v>204</v>
      </c>
      <c r="S408">
        <v>6249</v>
      </c>
      <c r="T408" t="s">
        <v>100</v>
      </c>
    </row>
    <row r="409" spans="6:20" x14ac:dyDescent="0.2">
      <c r="F409" t="s">
        <v>93</v>
      </c>
      <c r="G409" t="s">
        <v>93</v>
      </c>
      <c r="H409" t="s">
        <v>78</v>
      </c>
      <c r="I409" t="s">
        <v>95</v>
      </c>
      <c r="J409" t="s">
        <v>96</v>
      </c>
      <c r="K409" t="s">
        <v>120</v>
      </c>
      <c r="L409" t="s">
        <v>98</v>
      </c>
      <c r="M409" t="s">
        <v>93</v>
      </c>
      <c r="N409" t="s">
        <v>93</v>
      </c>
      <c r="O409">
        <v>2017</v>
      </c>
      <c r="P409" t="s">
        <v>104</v>
      </c>
      <c r="Q409">
        <v>2017</v>
      </c>
      <c r="R409">
        <v>204</v>
      </c>
      <c r="S409">
        <v>3086314</v>
      </c>
      <c r="T409" t="s">
        <v>100</v>
      </c>
    </row>
    <row r="410" spans="6:20" x14ac:dyDescent="0.2">
      <c r="F410" t="s">
        <v>93</v>
      </c>
      <c r="G410" t="s">
        <v>93</v>
      </c>
      <c r="H410" t="s">
        <v>94</v>
      </c>
      <c r="I410" t="s">
        <v>95</v>
      </c>
      <c r="J410" t="s">
        <v>106</v>
      </c>
      <c r="K410" t="s">
        <v>120</v>
      </c>
      <c r="L410" t="s">
        <v>98</v>
      </c>
      <c r="M410" t="s">
        <v>93</v>
      </c>
      <c r="N410" t="s">
        <v>93</v>
      </c>
      <c r="O410">
        <v>2017</v>
      </c>
      <c r="P410" t="s">
        <v>104</v>
      </c>
      <c r="Q410">
        <v>2017</v>
      </c>
      <c r="R410">
        <v>205</v>
      </c>
      <c r="S410">
        <v>2198</v>
      </c>
      <c r="T410" t="s">
        <v>100</v>
      </c>
    </row>
    <row r="411" spans="6:20" x14ac:dyDescent="0.2">
      <c r="F411" t="s">
        <v>93</v>
      </c>
      <c r="G411" t="s">
        <v>93</v>
      </c>
      <c r="H411" t="s">
        <v>78</v>
      </c>
      <c r="I411" t="s">
        <v>95</v>
      </c>
      <c r="J411" t="s">
        <v>106</v>
      </c>
      <c r="K411" t="s">
        <v>120</v>
      </c>
      <c r="L411" t="s">
        <v>98</v>
      </c>
      <c r="M411" t="s">
        <v>93</v>
      </c>
      <c r="N411" t="s">
        <v>93</v>
      </c>
      <c r="O411">
        <v>2017</v>
      </c>
      <c r="P411" t="s">
        <v>104</v>
      </c>
      <c r="Q411">
        <v>2017</v>
      </c>
      <c r="R411">
        <v>205</v>
      </c>
      <c r="S411">
        <v>97294</v>
      </c>
      <c r="T411" t="s">
        <v>100</v>
      </c>
    </row>
    <row r="412" spans="6:20" x14ac:dyDescent="0.2">
      <c r="F412" t="s">
        <v>93</v>
      </c>
      <c r="G412" t="s">
        <v>93</v>
      </c>
      <c r="H412" t="s">
        <v>94</v>
      </c>
      <c r="I412" t="s">
        <v>95</v>
      </c>
      <c r="J412" t="s">
        <v>96</v>
      </c>
      <c r="K412" t="s">
        <v>97</v>
      </c>
      <c r="L412" t="s">
        <v>98</v>
      </c>
      <c r="M412" t="s">
        <v>93</v>
      </c>
      <c r="N412" t="s">
        <v>93</v>
      </c>
      <c r="O412">
        <v>2017</v>
      </c>
      <c r="P412" t="s">
        <v>104</v>
      </c>
      <c r="Q412">
        <v>2017</v>
      </c>
      <c r="R412">
        <v>206</v>
      </c>
      <c r="S412">
        <v>17220</v>
      </c>
      <c r="T412" t="s">
        <v>100</v>
      </c>
    </row>
    <row r="413" spans="6:20" x14ac:dyDescent="0.2">
      <c r="F413" t="s">
        <v>93</v>
      </c>
      <c r="G413" t="s">
        <v>93</v>
      </c>
      <c r="H413" t="s">
        <v>78</v>
      </c>
      <c r="I413" t="s">
        <v>95</v>
      </c>
      <c r="J413" t="s">
        <v>96</v>
      </c>
      <c r="K413" t="s">
        <v>97</v>
      </c>
      <c r="L413" t="s">
        <v>98</v>
      </c>
      <c r="M413" t="s">
        <v>93</v>
      </c>
      <c r="N413" t="s">
        <v>93</v>
      </c>
      <c r="O413">
        <v>2017</v>
      </c>
      <c r="P413" t="s">
        <v>104</v>
      </c>
      <c r="Q413">
        <v>2017</v>
      </c>
      <c r="R413">
        <v>206</v>
      </c>
      <c r="S413">
        <v>90153</v>
      </c>
      <c r="T413" t="s">
        <v>100</v>
      </c>
    </row>
    <row r="414" spans="6:20" x14ac:dyDescent="0.2">
      <c r="F414" t="s">
        <v>93</v>
      </c>
      <c r="G414" t="s">
        <v>93</v>
      </c>
      <c r="H414" t="s">
        <v>94</v>
      </c>
      <c r="I414" t="s">
        <v>95</v>
      </c>
      <c r="J414" t="s">
        <v>106</v>
      </c>
      <c r="K414" t="s">
        <v>97</v>
      </c>
      <c r="L414" t="s">
        <v>98</v>
      </c>
      <c r="M414" t="s">
        <v>93</v>
      </c>
      <c r="N414" t="s">
        <v>93</v>
      </c>
      <c r="O414">
        <v>2017</v>
      </c>
      <c r="P414" t="s">
        <v>104</v>
      </c>
      <c r="Q414">
        <v>2017</v>
      </c>
      <c r="R414">
        <v>207</v>
      </c>
      <c r="S414">
        <v>106805</v>
      </c>
      <c r="T414" t="s">
        <v>100</v>
      </c>
    </row>
    <row r="415" spans="6:20" x14ac:dyDescent="0.2">
      <c r="F415" t="s">
        <v>93</v>
      </c>
      <c r="G415" t="s">
        <v>93</v>
      </c>
      <c r="H415" t="s">
        <v>78</v>
      </c>
      <c r="I415" t="s">
        <v>95</v>
      </c>
      <c r="J415" t="s">
        <v>106</v>
      </c>
      <c r="K415" t="s">
        <v>97</v>
      </c>
      <c r="L415" t="s">
        <v>98</v>
      </c>
      <c r="M415" t="s">
        <v>93</v>
      </c>
      <c r="N415" t="s">
        <v>93</v>
      </c>
      <c r="O415">
        <v>2017</v>
      </c>
      <c r="P415" t="s">
        <v>104</v>
      </c>
      <c r="Q415">
        <v>2017</v>
      </c>
      <c r="R415">
        <v>207</v>
      </c>
      <c r="S415">
        <v>14346295</v>
      </c>
      <c r="T415" t="s">
        <v>100</v>
      </c>
    </row>
    <row r="416" spans="6:20" x14ac:dyDescent="0.2">
      <c r="F416" t="s">
        <v>93</v>
      </c>
      <c r="G416" t="s">
        <v>93</v>
      </c>
      <c r="H416" t="s">
        <v>94</v>
      </c>
      <c r="I416" t="s">
        <v>95</v>
      </c>
      <c r="J416" t="s">
        <v>106</v>
      </c>
      <c r="K416" t="s">
        <v>107</v>
      </c>
      <c r="L416" t="s">
        <v>108</v>
      </c>
      <c r="M416" t="s">
        <v>93</v>
      </c>
      <c r="N416" t="s">
        <v>93</v>
      </c>
      <c r="O416">
        <v>2017</v>
      </c>
      <c r="P416" t="s">
        <v>104</v>
      </c>
      <c r="Q416">
        <v>2017</v>
      </c>
      <c r="R416">
        <v>208</v>
      </c>
      <c r="S416">
        <v>30799</v>
      </c>
      <c r="T416" t="s">
        <v>100</v>
      </c>
    </row>
    <row r="417" spans="6:20" x14ac:dyDescent="0.2">
      <c r="F417" t="s">
        <v>93</v>
      </c>
      <c r="G417" t="s">
        <v>93</v>
      </c>
      <c r="H417" t="s">
        <v>78</v>
      </c>
      <c r="I417" t="s">
        <v>95</v>
      </c>
      <c r="J417" t="s">
        <v>106</v>
      </c>
      <c r="K417" t="s">
        <v>107</v>
      </c>
      <c r="L417" t="s">
        <v>108</v>
      </c>
      <c r="M417" t="s">
        <v>93</v>
      </c>
      <c r="N417" t="s">
        <v>93</v>
      </c>
      <c r="O417">
        <v>2017</v>
      </c>
      <c r="P417" t="s">
        <v>104</v>
      </c>
      <c r="Q417">
        <v>2017</v>
      </c>
      <c r="R417">
        <v>208</v>
      </c>
      <c r="S417">
        <v>12847328</v>
      </c>
      <c r="T417" t="s">
        <v>100</v>
      </c>
    </row>
    <row r="418" spans="6:20" x14ac:dyDescent="0.2">
      <c r="F418" t="s">
        <v>93</v>
      </c>
      <c r="G418" t="s">
        <v>93</v>
      </c>
      <c r="H418" t="s">
        <v>94</v>
      </c>
      <c r="I418" t="s">
        <v>95</v>
      </c>
      <c r="J418" t="s">
        <v>106</v>
      </c>
      <c r="K418" t="s">
        <v>107</v>
      </c>
      <c r="L418" t="s">
        <v>110</v>
      </c>
      <c r="M418" t="s">
        <v>93</v>
      </c>
      <c r="N418" t="s">
        <v>93</v>
      </c>
      <c r="O418">
        <v>2017</v>
      </c>
      <c r="P418" t="s">
        <v>104</v>
      </c>
      <c r="Q418">
        <v>2017</v>
      </c>
      <c r="R418">
        <v>209</v>
      </c>
      <c r="S418">
        <v>282771</v>
      </c>
      <c r="T418" t="s">
        <v>100</v>
      </c>
    </row>
    <row r="419" spans="6:20" x14ac:dyDescent="0.2">
      <c r="F419" t="s">
        <v>93</v>
      </c>
      <c r="G419" t="s">
        <v>93</v>
      </c>
      <c r="H419" t="s">
        <v>78</v>
      </c>
      <c r="I419" t="s">
        <v>95</v>
      </c>
      <c r="J419" t="s">
        <v>106</v>
      </c>
      <c r="K419" t="s">
        <v>107</v>
      </c>
      <c r="L419" t="s">
        <v>110</v>
      </c>
      <c r="M419" t="s">
        <v>93</v>
      </c>
      <c r="N419" t="s">
        <v>93</v>
      </c>
      <c r="O419">
        <v>2017</v>
      </c>
      <c r="P419" t="s">
        <v>104</v>
      </c>
      <c r="Q419">
        <v>2017</v>
      </c>
      <c r="R419">
        <v>209</v>
      </c>
      <c r="S419">
        <v>52070406</v>
      </c>
      <c r="T419" t="s">
        <v>100</v>
      </c>
    </row>
    <row r="420" spans="6:20" x14ac:dyDescent="0.2">
      <c r="F420" t="s">
        <v>93</v>
      </c>
      <c r="G420" t="s">
        <v>93</v>
      </c>
      <c r="H420" t="s">
        <v>94</v>
      </c>
      <c r="I420" t="s">
        <v>95</v>
      </c>
      <c r="J420" t="s">
        <v>106</v>
      </c>
      <c r="K420" t="s">
        <v>120</v>
      </c>
      <c r="L420" t="s">
        <v>114</v>
      </c>
      <c r="M420" t="s">
        <v>93</v>
      </c>
      <c r="N420" t="s">
        <v>93</v>
      </c>
      <c r="O420">
        <v>2017</v>
      </c>
      <c r="P420" t="s">
        <v>104</v>
      </c>
      <c r="Q420">
        <v>2017</v>
      </c>
      <c r="R420">
        <v>210</v>
      </c>
      <c r="S420">
        <v>28075</v>
      </c>
      <c r="T420" t="s">
        <v>100</v>
      </c>
    </row>
    <row r="421" spans="6:20" x14ac:dyDescent="0.2">
      <c r="F421" t="s">
        <v>93</v>
      </c>
      <c r="G421" t="s">
        <v>93</v>
      </c>
      <c r="H421" t="s">
        <v>78</v>
      </c>
      <c r="I421" t="s">
        <v>95</v>
      </c>
      <c r="J421" t="s">
        <v>106</v>
      </c>
      <c r="K421" t="s">
        <v>120</v>
      </c>
      <c r="L421" t="s">
        <v>114</v>
      </c>
      <c r="M421" t="s">
        <v>93</v>
      </c>
      <c r="N421" t="s">
        <v>93</v>
      </c>
      <c r="O421">
        <v>2017</v>
      </c>
      <c r="P421" t="s">
        <v>104</v>
      </c>
      <c r="Q421">
        <v>2017</v>
      </c>
      <c r="R421">
        <v>210</v>
      </c>
      <c r="S421">
        <v>4766787</v>
      </c>
      <c r="T421" t="s">
        <v>100</v>
      </c>
    </row>
    <row r="422" spans="6:20" x14ac:dyDescent="0.2">
      <c r="F422" t="s">
        <v>93</v>
      </c>
      <c r="G422" t="s">
        <v>93</v>
      </c>
      <c r="H422" t="s">
        <v>94</v>
      </c>
      <c r="I422" t="s">
        <v>95</v>
      </c>
      <c r="J422" t="s">
        <v>96</v>
      </c>
      <c r="K422" t="s">
        <v>113</v>
      </c>
      <c r="L422" t="s">
        <v>114</v>
      </c>
      <c r="M422" t="s">
        <v>93</v>
      </c>
      <c r="N422" t="s">
        <v>93</v>
      </c>
      <c r="O422">
        <v>2017</v>
      </c>
      <c r="P422" t="s">
        <v>104</v>
      </c>
      <c r="Q422">
        <v>2017</v>
      </c>
      <c r="R422">
        <v>211</v>
      </c>
      <c r="S422">
        <v>133943</v>
      </c>
      <c r="T422" t="s">
        <v>100</v>
      </c>
    </row>
    <row r="423" spans="6:20" x14ac:dyDescent="0.2">
      <c r="F423" t="s">
        <v>93</v>
      </c>
      <c r="G423" t="s">
        <v>93</v>
      </c>
      <c r="H423" t="s">
        <v>78</v>
      </c>
      <c r="I423" t="s">
        <v>95</v>
      </c>
      <c r="J423" t="s">
        <v>96</v>
      </c>
      <c r="K423" t="s">
        <v>113</v>
      </c>
      <c r="L423" t="s">
        <v>114</v>
      </c>
      <c r="M423" t="s">
        <v>93</v>
      </c>
      <c r="N423" t="s">
        <v>93</v>
      </c>
      <c r="O423">
        <v>2017</v>
      </c>
      <c r="P423" t="s">
        <v>104</v>
      </c>
      <c r="Q423">
        <v>2017</v>
      </c>
      <c r="R423">
        <v>211</v>
      </c>
      <c r="S423">
        <v>20201602</v>
      </c>
      <c r="T423" t="s">
        <v>100</v>
      </c>
    </row>
    <row r="424" spans="6:20" x14ac:dyDescent="0.2">
      <c r="F424" t="s">
        <v>93</v>
      </c>
      <c r="G424" t="s">
        <v>93</v>
      </c>
      <c r="H424" t="s">
        <v>94</v>
      </c>
      <c r="I424" t="s">
        <v>95</v>
      </c>
      <c r="J424" t="s">
        <v>106</v>
      </c>
      <c r="K424" t="s">
        <v>113</v>
      </c>
      <c r="L424" t="s">
        <v>114</v>
      </c>
      <c r="M424" t="s">
        <v>93</v>
      </c>
      <c r="N424" t="s">
        <v>93</v>
      </c>
      <c r="O424">
        <v>2017</v>
      </c>
      <c r="P424" t="s">
        <v>104</v>
      </c>
      <c r="Q424">
        <v>2017</v>
      </c>
      <c r="R424">
        <v>212</v>
      </c>
      <c r="S424">
        <v>13373</v>
      </c>
      <c r="T424" t="s">
        <v>100</v>
      </c>
    </row>
    <row r="425" spans="6:20" x14ac:dyDescent="0.2">
      <c r="F425" t="s">
        <v>93</v>
      </c>
      <c r="G425" t="s">
        <v>93</v>
      </c>
      <c r="H425" t="s">
        <v>78</v>
      </c>
      <c r="I425" t="s">
        <v>95</v>
      </c>
      <c r="J425" t="s">
        <v>106</v>
      </c>
      <c r="K425" t="s">
        <v>113</v>
      </c>
      <c r="L425" t="s">
        <v>114</v>
      </c>
      <c r="M425" t="s">
        <v>93</v>
      </c>
      <c r="N425" t="s">
        <v>93</v>
      </c>
      <c r="O425">
        <v>2017</v>
      </c>
      <c r="P425" t="s">
        <v>104</v>
      </c>
      <c r="Q425">
        <v>2017</v>
      </c>
      <c r="R425">
        <v>212</v>
      </c>
      <c r="S425">
        <v>6048819</v>
      </c>
      <c r="T425" t="s">
        <v>100</v>
      </c>
    </row>
    <row r="426" spans="6:20" x14ac:dyDescent="0.2">
      <c r="F426" t="s">
        <v>93</v>
      </c>
      <c r="G426" t="s">
        <v>93</v>
      </c>
      <c r="H426" t="s">
        <v>94</v>
      </c>
      <c r="I426" t="s">
        <v>95</v>
      </c>
      <c r="J426" t="s">
        <v>106</v>
      </c>
      <c r="K426" t="s">
        <v>107</v>
      </c>
      <c r="L426" t="s">
        <v>117</v>
      </c>
      <c r="M426" t="s">
        <v>93</v>
      </c>
      <c r="N426" t="s">
        <v>93</v>
      </c>
      <c r="O426">
        <v>2017</v>
      </c>
      <c r="P426" t="s">
        <v>104</v>
      </c>
      <c r="Q426">
        <v>2017</v>
      </c>
      <c r="R426">
        <v>213</v>
      </c>
      <c r="S426">
        <v>27459</v>
      </c>
      <c r="T426" t="s">
        <v>100</v>
      </c>
    </row>
    <row r="427" spans="6:20" x14ac:dyDescent="0.2">
      <c r="F427" t="s">
        <v>93</v>
      </c>
      <c r="G427" t="s">
        <v>93</v>
      </c>
      <c r="H427" t="s">
        <v>78</v>
      </c>
      <c r="I427" t="s">
        <v>95</v>
      </c>
      <c r="J427" t="s">
        <v>106</v>
      </c>
      <c r="K427" t="s">
        <v>107</v>
      </c>
      <c r="L427" t="s">
        <v>117</v>
      </c>
      <c r="M427" t="s">
        <v>93</v>
      </c>
      <c r="N427" t="s">
        <v>93</v>
      </c>
      <c r="O427">
        <v>2017</v>
      </c>
      <c r="P427" t="s">
        <v>104</v>
      </c>
      <c r="Q427">
        <v>2017</v>
      </c>
      <c r="R427">
        <v>213</v>
      </c>
      <c r="S427">
        <v>8818908</v>
      </c>
      <c r="T427" t="s">
        <v>100</v>
      </c>
    </row>
    <row r="428" spans="6:20" x14ac:dyDescent="0.2">
      <c r="F428" t="s">
        <v>93</v>
      </c>
      <c r="G428" t="s">
        <v>93</v>
      </c>
      <c r="H428" t="s">
        <v>94</v>
      </c>
      <c r="I428" t="s">
        <v>95</v>
      </c>
      <c r="J428" t="s">
        <v>106</v>
      </c>
      <c r="K428" t="s">
        <v>120</v>
      </c>
      <c r="L428" t="s">
        <v>121</v>
      </c>
      <c r="M428" t="s">
        <v>93</v>
      </c>
      <c r="N428" t="s">
        <v>93</v>
      </c>
      <c r="O428">
        <v>2017</v>
      </c>
      <c r="P428" t="s">
        <v>104</v>
      </c>
      <c r="Q428">
        <v>2017</v>
      </c>
      <c r="R428">
        <v>214</v>
      </c>
      <c r="S428">
        <v>64388</v>
      </c>
      <c r="T428" t="s">
        <v>100</v>
      </c>
    </row>
    <row r="429" spans="6:20" x14ac:dyDescent="0.2">
      <c r="F429" t="s">
        <v>93</v>
      </c>
      <c r="G429" t="s">
        <v>93</v>
      </c>
      <c r="H429" t="s">
        <v>78</v>
      </c>
      <c r="I429" t="s">
        <v>95</v>
      </c>
      <c r="J429" t="s">
        <v>106</v>
      </c>
      <c r="K429" t="s">
        <v>120</v>
      </c>
      <c r="L429" t="s">
        <v>121</v>
      </c>
      <c r="M429" t="s">
        <v>93</v>
      </c>
      <c r="N429" t="s">
        <v>93</v>
      </c>
      <c r="O429">
        <v>2017</v>
      </c>
      <c r="P429" t="s">
        <v>104</v>
      </c>
      <c r="Q429">
        <v>2017</v>
      </c>
      <c r="R429">
        <v>214</v>
      </c>
      <c r="S429">
        <v>19383396</v>
      </c>
      <c r="T429" t="s">
        <v>100</v>
      </c>
    </row>
    <row r="430" spans="6:20" x14ac:dyDescent="0.2">
      <c r="F430" t="s">
        <v>93</v>
      </c>
      <c r="G430" t="s">
        <v>93</v>
      </c>
      <c r="H430" t="s">
        <v>94</v>
      </c>
      <c r="I430" t="s">
        <v>95</v>
      </c>
      <c r="J430" t="s">
        <v>106</v>
      </c>
      <c r="K430" t="s">
        <v>113</v>
      </c>
      <c r="L430" t="s">
        <v>122</v>
      </c>
      <c r="M430" t="s">
        <v>93</v>
      </c>
      <c r="N430" t="s">
        <v>93</v>
      </c>
      <c r="O430">
        <v>2017</v>
      </c>
      <c r="P430" t="s">
        <v>104</v>
      </c>
      <c r="Q430">
        <v>2017</v>
      </c>
      <c r="R430">
        <v>215</v>
      </c>
      <c r="S430">
        <v>390767</v>
      </c>
      <c r="T430" t="s">
        <v>100</v>
      </c>
    </row>
    <row r="431" spans="6:20" x14ac:dyDescent="0.2">
      <c r="F431" t="s">
        <v>93</v>
      </c>
      <c r="G431" t="s">
        <v>93</v>
      </c>
      <c r="H431" t="s">
        <v>78</v>
      </c>
      <c r="I431" t="s">
        <v>95</v>
      </c>
      <c r="J431" t="s">
        <v>106</v>
      </c>
      <c r="K431" t="s">
        <v>113</v>
      </c>
      <c r="L431" t="s">
        <v>122</v>
      </c>
      <c r="M431" t="s">
        <v>93</v>
      </c>
      <c r="N431" t="s">
        <v>93</v>
      </c>
      <c r="O431">
        <v>2017</v>
      </c>
      <c r="P431" t="s">
        <v>104</v>
      </c>
      <c r="Q431">
        <v>2017</v>
      </c>
      <c r="R431">
        <v>215</v>
      </c>
      <c r="S431">
        <v>63966150</v>
      </c>
      <c r="T431" t="s">
        <v>100</v>
      </c>
    </row>
    <row r="432" spans="6:20" x14ac:dyDescent="0.2">
      <c r="F432" t="s">
        <v>93</v>
      </c>
      <c r="G432" t="s">
        <v>93</v>
      </c>
      <c r="H432" t="s">
        <v>94</v>
      </c>
      <c r="I432" t="s">
        <v>95</v>
      </c>
      <c r="J432" t="s">
        <v>106</v>
      </c>
      <c r="K432" t="s">
        <v>120</v>
      </c>
      <c r="L432" t="s">
        <v>123</v>
      </c>
      <c r="M432" t="s">
        <v>93</v>
      </c>
      <c r="N432" t="s">
        <v>93</v>
      </c>
      <c r="O432">
        <v>2017</v>
      </c>
      <c r="P432" t="s">
        <v>104</v>
      </c>
      <c r="Q432">
        <v>2017</v>
      </c>
      <c r="R432">
        <v>216</v>
      </c>
      <c r="S432">
        <v>139063</v>
      </c>
      <c r="T432" t="s">
        <v>100</v>
      </c>
    </row>
    <row r="433" spans="6:20" x14ac:dyDescent="0.2">
      <c r="F433" t="s">
        <v>93</v>
      </c>
      <c r="G433" t="s">
        <v>93</v>
      </c>
      <c r="H433" t="s">
        <v>78</v>
      </c>
      <c r="I433" t="s">
        <v>95</v>
      </c>
      <c r="J433" t="s">
        <v>106</v>
      </c>
      <c r="K433" t="s">
        <v>120</v>
      </c>
      <c r="L433" t="s">
        <v>123</v>
      </c>
      <c r="M433" t="s">
        <v>93</v>
      </c>
      <c r="N433" t="s">
        <v>93</v>
      </c>
      <c r="O433">
        <v>2017</v>
      </c>
      <c r="P433" t="s">
        <v>104</v>
      </c>
      <c r="Q433">
        <v>2017</v>
      </c>
      <c r="R433">
        <v>216</v>
      </c>
      <c r="S433">
        <v>36514811</v>
      </c>
      <c r="T433" t="s">
        <v>100</v>
      </c>
    </row>
    <row r="434" spans="6:20" x14ac:dyDescent="0.2">
      <c r="F434" t="s">
        <v>93</v>
      </c>
      <c r="G434" t="s">
        <v>93</v>
      </c>
      <c r="H434" t="s">
        <v>94</v>
      </c>
      <c r="I434" t="s">
        <v>95</v>
      </c>
      <c r="J434" t="s">
        <v>106</v>
      </c>
      <c r="K434" t="s">
        <v>113</v>
      </c>
      <c r="L434" t="s">
        <v>123</v>
      </c>
      <c r="M434" t="s">
        <v>93</v>
      </c>
      <c r="N434" t="s">
        <v>93</v>
      </c>
      <c r="O434">
        <v>2017</v>
      </c>
      <c r="P434" t="s">
        <v>104</v>
      </c>
      <c r="Q434">
        <v>2017</v>
      </c>
      <c r="R434">
        <v>217</v>
      </c>
      <c r="S434">
        <v>10771376</v>
      </c>
      <c r="T434" t="s">
        <v>100</v>
      </c>
    </row>
    <row r="435" spans="6:20" x14ac:dyDescent="0.2">
      <c r="F435" t="s">
        <v>93</v>
      </c>
      <c r="G435" t="s">
        <v>93</v>
      </c>
      <c r="H435" t="s">
        <v>78</v>
      </c>
      <c r="I435" t="s">
        <v>95</v>
      </c>
      <c r="J435" t="s">
        <v>106</v>
      </c>
      <c r="K435" t="s">
        <v>113</v>
      </c>
      <c r="L435" t="s">
        <v>123</v>
      </c>
      <c r="M435" t="s">
        <v>93</v>
      </c>
      <c r="N435" t="s">
        <v>93</v>
      </c>
      <c r="O435">
        <v>2017</v>
      </c>
      <c r="P435" t="s">
        <v>104</v>
      </c>
      <c r="Q435">
        <v>2017</v>
      </c>
      <c r="R435">
        <v>217</v>
      </c>
      <c r="S435">
        <v>2668780526</v>
      </c>
      <c r="T435" t="s">
        <v>100</v>
      </c>
    </row>
    <row r="436" spans="6:20" x14ac:dyDescent="0.2">
      <c r="F436" t="s">
        <v>93</v>
      </c>
      <c r="G436" t="s">
        <v>93</v>
      </c>
      <c r="H436" t="s">
        <v>94</v>
      </c>
      <c r="I436" t="s">
        <v>95</v>
      </c>
      <c r="J436" t="s">
        <v>106</v>
      </c>
      <c r="K436" t="s">
        <v>113</v>
      </c>
      <c r="L436" t="s">
        <v>124</v>
      </c>
      <c r="M436" t="s">
        <v>93</v>
      </c>
      <c r="N436" t="s">
        <v>93</v>
      </c>
      <c r="O436">
        <v>2017</v>
      </c>
      <c r="P436" t="s">
        <v>104</v>
      </c>
      <c r="Q436">
        <v>2017</v>
      </c>
      <c r="R436">
        <v>218</v>
      </c>
      <c r="S436">
        <v>50</v>
      </c>
      <c r="T436" t="s">
        <v>100</v>
      </c>
    </row>
    <row r="437" spans="6:20" x14ac:dyDescent="0.2">
      <c r="F437" t="s">
        <v>93</v>
      </c>
      <c r="G437" t="s">
        <v>93</v>
      </c>
      <c r="H437" t="s">
        <v>78</v>
      </c>
      <c r="I437" t="s">
        <v>95</v>
      </c>
      <c r="J437" t="s">
        <v>106</v>
      </c>
      <c r="K437" t="s">
        <v>113</v>
      </c>
      <c r="L437" t="s">
        <v>124</v>
      </c>
      <c r="M437" t="s">
        <v>93</v>
      </c>
      <c r="N437" t="s">
        <v>93</v>
      </c>
      <c r="O437">
        <v>2017</v>
      </c>
      <c r="P437" t="s">
        <v>104</v>
      </c>
      <c r="Q437">
        <v>2017</v>
      </c>
      <c r="R437">
        <v>218</v>
      </c>
      <c r="S437">
        <v>7907</v>
      </c>
      <c r="T437" t="s">
        <v>100</v>
      </c>
    </row>
    <row r="438" spans="6:20" x14ac:dyDescent="0.2">
      <c r="F438" t="s">
        <v>93</v>
      </c>
      <c r="G438" t="s">
        <v>93</v>
      </c>
      <c r="H438" t="s">
        <v>94</v>
      </c>
      <c r="I438" t="s">
        <v>95</v>
      </c>
      <c r="J438" t="s">
        <v>106</v>
      </c>
      <c r="K438" t="s">
        <v>97</v>
      </c>
      <c r="L438" t="s">
        <v>125</v>
      </c>
      <c r="M438" t="s">
        <v>93</v>
      </c>
      <c r="N438" t="s">
        <v>93</v>
      </c>
      <c r="O438">
        <v>2017</v>
      </c>
      <c r="P438" t="s">
        <v>104</v>
      </c>
      <c r="Q438">
        <v>2017</v>
      </c>
      <c r="R438">
        <v>219</v>
      </c>
      <c r="S438">
        <v>39936</v>
      </c>
      <c r="T438" t="s">
        <v>100</v>
      </c>
    </row>
    <row r="439" spans="6:20" x14ac:dyDescent="0.2">
      <c r="F439" t="s">
        <v>93</v>
      </c>
      <c r="G439" t="s">
        <v>93</v>
      </c>
      <c r="H439" t="s">
        <v>78</v>
      </c>
      <c r="I439" t="s">
        <v>95</v>
      </c>
      <c r="J439" t="s">
        <v>106</v>
      </c>
      <c r="K439" t="s">
        <v>97</v>
      </c>
      <c r="L439" t="s">
        <v>125</v>
      </c>
      <c r="M439" t="s">
        <v>93</v>
      </c>
      <c r="N439" t="s">
        <v>93</v>
      </c>
      <c r="O439">
        <v>2017</v>
      </c>
      <c r="P439" t="s">
        <v>104</v>
      </c>
      <c r="Q439">
        <v>2017</v>
      </c>
      <c r="R439">
        <v>219</v>
      </c>
      <c r="S439">
        <v>10103340</v>
      </c>
      <c r="T439" t="s">
        <v>100</v>
      </c>
    </row>
    <row r="440" spans="6:20" x14ac:dyDescent="0.2">
      <c r="F440" t="s">
        <v>93</v>
      </c>
      <c r="G440" t="s">
        <v>93</v>
      </c>
      <c r="H440" t="s">
        <v>94</v>
      </c>
      <c r="I440" t="s">
        <v>95</v>
      </c>
      <c r="J440" t="s">
        <v>106</v>
      </c>
      <c r="K440" t="s">
        <v>120</v>
      </c>
      <c r="L440" t="s">
        <v>126</v>
      </c>
      <c r="M440" t="s">
        <v>93</v>
      </c>
      <c r="N440" t="s">
        <v>93</v>
      </c>
      <c r="O440">
        <v>2017</v>
      </c>
      <c r="P440" t="s">
        <v>104</v>
      </c>
      <c r="Q440">
        <v>2017</v>
      </c>
      <c r="R440">
        <v>220</v>
      </c>
      <c r="S440">
        <v>509693</v>
      </c>
      <c r="T440" t="s">
        <v>100</v>
      </c>
    </row>
    <row r="441" spans="6:20" x14ac:dyDescent="0.2">
      <c r="F441" t="s">
        <v>93</v>
      </c>
      <c r="G441" t="s">
        <v>93</v>
      </c>
      <c r="H441" t="s">
        <v>78</v>
      </c>
      <c r="I441" t="s">
        <v>95</v>
      </c>
      <c r="J441" t="s">
        <v>106</v>
      </c>
      <c r="K441" t="s">
        <v>120</v>
      </c>
      <c r="L441" t="s">
        <v>126</v>
      </c>
      <c r="M441" t="s">
        <v>93</v>
      </c>
      <c r="N441" t="s">
        <v>93</v>
      </c>
      <c r="O441">
        <v>2017</v>
      </c>
      <c r="P441" t="s">
        <v>104</v>
      </c>
      <c r="Q441">
        <v>2017</v>
      </c>
      <c r="R441">
        <v>220</v>
      </c>
      <c r="S441">
        <v>237292186</v>
      </c>
      <c r="T441" t="s">
        <v>100</v>
      </c>
    </row>
    <row r="442" spans="6:20" x14ac:dyDescent="0.2">
      <c r="F442" t="s">
        <v>93</v>
      </c>
      <c r="G442" t="s">
        <v>93</v>
      </c>
      <c r="H442" t="s">
        <v>94</v>
      </c>
      <c r="I442" t="s">
        <v>95</v>
      </c>
      <c r="J442" t="s">
        <v>106</v>
      </c>
      <c r="K442" t="s">
        <v>120</v>
      </c>
      <c r="L442" t="s">
        <v>127</v>
      </c>
      <c r="M442" t="s">
        <v>93</v>
      </c>
      <c r="N442" t="s">
        <v>93</v>
      </c>
      <c r="O442">
        <v>2017</v>
      </c>
      <c r="P442" t="s">
        <v>104</v>
      </c>
      <c r="Q442">
        <v>2017</v>
      </c>
      <c r="R442">
        <v>221</v>
      </c>
      <c r="S442">
        <v>5072</v>
      </c>
      <c r="T442" t="s">
        <v>100</v>
      </c>
    </row>
    <row r="443" spans="6:20" x14ac:dyDescent="0.2">
      <c r="F443" t="s">
        <v>93</v>
      </c>
      <c r="G443" t="s">
        <v>93</v>
      </c>
      <c r="H443" t="s">
        <v>78</v>
      </c>
      <c r="I443" t="s">
        <v>95</v>
      </c>
      <c r="J443" t="s">
        <v>106</v>
      </c>
      <c r="K443" t="s">
        <v>120</v>
      </c>
      <c r="L443" t="s">
        <v>127</v>
      </c>
      <c r="M443" t="s">
        <v>93</v>
      </c>
      <c r="N443" t="s">
        <v>93</v>
      </c>
      <c r="O443">
        <v>2017</v>
      </c>
      <c r="P443" t="s">
        <v>104</v>
      </c>
      <c r="Q443">
        <v>2017</v>
      </c>
      <c r="R443">
        <v>221</v>
      </c>
      <c r="S443">
        <v>4264838</v>
      </c>
      <c r="T443" t="s">
        <v>100</v>
      </c>
    </row>
    <row r="444" spans="6:20" x14ac:dyDescent="0.2">
      <c r="F444" t="s">
        <v>93</v>
      </c>
      <c r="G444" t="s">
        <v>93</v>
      </c>
      <c r="H444" t="s">
        <v>94</v>
      </c>
      <c r="I444" t="s">
        <v>95</v>
      </c>
      <c r="J444" t="s">
        <v>96</v>
      </c>
      <c r="K444" t="s">
        <v>113</v>
      </c>
      <c r="L444" t="s">
        <v>127</v>
      </c>
      <c r="M444" t="s">
        <v>93</v>
      </c>
      <c r="N444" t="s">
        <v>93</v>
      </c>
      <c r="O444">
        <v>2017</v>
      </c>
      <c r="P444" t="s">
        <v>104</v>
      </c>
      <c r="Q444">
        <v>2017</v>
      </c>
      <c r="R444">
        <v>222</v>
      </c>
      <c r="S444">
        <v>247842</v>
      </c>
      <c r="T444" t="s">
        <v>100</v>
      </c>
    </row>
    <row r="445" spans="6:20" x14ac:dyDescent="0.2">
      <c r="F445" t="s">
        <v>93</v>
      </c>
      <c r="G445" t="s">
        <v>93</v>
      </c>
      <c r="H445" t="s">
        <v>78</v>
      </c>
      <c r="I445" t="s">
        <v>95</v>
      </c>
      <c r="J445" t="s">
        <v>96</v>
      </c>
      <c r="K445" t="s">
        <v>113</v>
      </c>
      <c r="L445" t="s">
        <v>127</v>
      </c>
      <c r="M445" t="s">
        <v>93</v>
      </c>
      <c r="N445" t="s">
        <v>93</v>
      </c>
      <c r="O445">
        <v>2017</v>
      </c>
      <c r="P445" t="s">
        <v>104</v>
      </c>
      <c r="Q445">
        <v>2017</v>
      </c>
      <c r="R445">
        <v>222</v>
      </c>
      <c r="S445">
        <v>51490494</v>
      </c>
      <c r="T445" t="s">
        <v>100</v>
      </c>
    </row>
    <row r="446" spans="6:20" x14ac:dyDescent="0.2">
      <c r="F446" t="s">
        <v>93</v>
      </c>
      <c r="G446" t="s">
        <v>93</v>
      </c>
      <c r="H446" t="s">
        <v>94</v>
      </c>
      <c r="I446" t="s">
        <v>95</v>
      </c>
      <c r="J446" t="s">
        <v>106</v>
      </c>
      <c r="K446" t="s">
        <v>113</v>
      </c>
      <c r="L446" t="s">
        <v>127</v>
      </c>
      <c r="M446" t="s">
        <v>93</v>
      </c>
      <c r="N446" t="s">
        <v>93</v>
      </c>
      <c r="O446">
        <v>2017</v>
      </c>
      <c r="P446" t="s">
        <v>104</v>
      </c>
      <c r="Q446">
        <v>2017</v>
      </c>
      <c r="R446">
        <v>223</v>
      </c>
      <c r="S446">
        <v>8108</v>
      </c>
      <c r="T446" t="s">
        <v>100</v>
      </c>
    </row>
    <row r="447" spans="6:20" x14ac:dyDescent="0.2">
      <c r="F447" t="s">
        <v>93</v>
      </c>
      <c r="G447" t="s">
        <v>93</v>
      </c>
      <c r="H447" t="s">
        <v>78</v>
      </c>
      <c r="I447" t="s">
        <v>95</v>
      </c>
      <c r="J447" t="s">
        <v>106</v>
      </c>
      <c r="K447" t="s">
        <v>113</v>
      </c>
      <c r="L447" t="s">
        <v>127</v>
      </c>
      <c r="M447" t="s">
        <v>93</v>
      </c>
      <c r="N447" t="s">
        <v>93</v>
      </c>
      <c r="O447">
        <v>2017</v>
      </c>
      <c r="P447" t="s">
        <v>104</v>
      </c>
      <c r="Q447">
        <v>2017</v>
      </c>
      <c r="R447">
        <v>223</v>
      </c>
      <c r="S447">
        <v>101049</v>
      </c>
      <c r="T447" t="s">
        <v>100</v>
      </c>
    </row>
    <row r="448" spans="6:20" x14ac:dyDescent="0.2">
      <c r="F448" t="s">
        <v>93</v>
      </c>
      <c r="G448" t="s">
        <v>93</v>
      </c>
      <c r="H448" t="s">
        <v>94</v>
      </c>
      <c r="I448" t="s">
        <v>95</v>
      </c>
      <c r="J448" t="s">
        <v>96</v>
      </c>
      <c r="K448" t="s">
        <v>120</v>
      </c>
      <c r="L448" t="s">
        <v>128</v>
      </c>
      <c r="M448" t="s">
        <v>93</v>
      </c>
      <c r="N448" t="s">
        <v>93</v>
      </c>
      <c r="O448">
        <v>2017</v>
      </c>
      <c r="P448" t="s">
        <v>104</v>
      </c>
      <c r="Q448">
        <v>2017</v>
      </c>
      <c r="R448">
        <v>224</v>
      </c>
      <c r="S448">
        <v>1500</v>
      </c>
      <c r="T448" t="s">
        <v>100</v>
      </c>
    </row>
    <row r="449" spans="6:20" x14ac:dyDescent="0.2">
      <c r="F449" t="s">
        <v>93</v>
      </c>
      <c r="G449" t="s">
        <v>93</v>
      </c>
      <c r="H449" t="s">
        <v>78</v>
      </c>
      <c r="I449" t="s">
        <v>95</v>
      </c>
      <c r="J449" t="s">
        <v>96</v>
      </c>
      <c r="K449" t="s">
        <v>120</v>
      </c>
      <c r="L449" t="s">
        <v>128</v>
      </c>
      <c r="M449" t="s">
        <v>93</v>
      </c>
      <c r="N449" t="s">
        <v>93</v>
      </c>
      <c r="O449">
        <v>2017</v>
      </c>
      <c r="P449" t="s">
        <v>104</v>
      </c>
      <c r="Q449">
        <v>2017</v>
      </c>
      <c r="R449">
        <v>224</v>
      </c>
      <c r="S449">
        <v>192000</v>
      </c>
      <c r="T449" t="s">
        <v>100</v>
      </c>
    </row>
    <row r="450" spans="6:20" x14ac:dyDescent="0.2">
      <c r="F450" t="s">
        <v>93</v>
      </c>
      <c r="G450" t="s">
        <v>93</v>
      </c>
      <c r="H450" t="s">
        <v>94</v>
      </c>
      <c r="I450" t="s">
        <v>95</v>
      </c>
      <c r="J450" t="s">
        <v>129</v>
      </c>
      <c r="K450" t="s">
        <v>120</v>
      </c>
      <c r="L450" t="s">
        <v>130</v>
      </c>
      <c r="M450" t="s">
        <v>93</v>
      </c>
      <c r="N450" t="s">
        <v>93</v>
      </c>
      <c r="O450">
        <v>2017</v>
      </c>
      <c r="P450" t="s">
        <v>104</v>
      </c>
      <c r="Q450">
        <v>2017</v>
      </c>
      <c r="R450">
        <v>225</v>
      </c>
      <c r="S450">
        <v>23531</v>
      </c>
      <c r="T450" t="s">
        <v>100</v>
      </c>
    </row>
    <row r="451" spans="6:20" x14ac:dyDescent="0.2">
      <c r="F451" t="s">
        <v>93</v>
      </c>
      <c r="G451" t="s">
        <v>93</v>
      </c>
      <c r="H451" t="s">
        <v>78</v>
      </c>
      <c r="I451" t="s">
        <v>95</v>
      </c>
      <c r="J451" t="s">
        <v>129</v>
      </c>
      <c r="K451" t="s">
        <v>120</v>
      </c>
      <c r="L451" t="s">
        <v>130</v>
      </c>
      <c r="M451" t="s">
        <v>93</v>
      </c>
      <c r="N451" t="s">
        <v>93</v>
      </c>
      <c r="O451">
        <v>2017</v>
      </c>
      <c r="P451" t="s">
        <v>104</v>
      </c>
      <c r="Q451">
        <v>2017</v>
      </c>
      <c r="R451">
        <v>225</v>
      </c>
      <c r="S451">
        <v>2725976</v>
      </c>
      <c r="T451" t="s">
        <v>100</v>
      </c>
    </row>
    <row r="452" spans="6:20" x14ac:dyDescent="0.2">
      <c r="F452" t="s">
        <v>93</v>
      </c>
      <c r="G452" t="s">
        <v>93</v>
      </c>
      <c r="H452" t="s">
        <v>94</v>
      </c>
      <c r="I452" t="s">
        <v>95</v>
      </c>
      <c r="J452" t="s">
        <v>96</v>
      </c>
      <c r="K452" t="s">
        <v>120</v>
      </c>
      <c r="L452" t="s">
        <v>131</v>
      </c>
      <c r="M452" t="s">
        <v>93</v>
      </c>
      <c r="N452" t="s">
        <v>93</v>
      </c>
      <c r="O452">
        <v>2017</v>
      </c>
      <c r="P452" t="s">
        <v>104</v>
      </c>
      <c r="Q452">
        <v>2017</v>
      </c>
      <c r="R452">
        <v>226</v>
      </c>
      <c r="S452">
        <v>34933</v>
      </c>
      <c r="T452" t="s">
        <v>100</v>
      </c>
    </row>
    <row r="453" spans="6:20" x14ac:dyDescent="0.2">
      <c r="F453" t="s">
        <v>93</v>
      </c>
      <c r="G453" t="s">
        <v>93</v>
      </c>
      <c r="H453" t="s">
        <v>78</v>
      </c>
      <c r="I453" t="s">
        <v>95</v>
      </c>
      <c r="J453" t="s">
        <v>96</v>
      </c>
      <c r="K453" t="s">
        <v>120</v>
      </c>
      <c r="L453" t="s">
        <v>131</v>
      </c>
      <c r="M453" t="s">
        <v>93</v>
      </c>
      <c r="N453" t="s">
        <v>93</v>
      </c>
      <c r="O453">
        <v>2017</v>
      </c>
      <c r="P453" t="s">
        <v>104</v>
      </c>
      <c r="Q453">
        <v>2017</v>
      </c>
      <c r="R453">
        <v>226</v>
      </c>
      <c r="S453">
        <v>12381999</v>
      </c>
      <c r="T453" t="s">
        <v>100</v>
      </c>
    </row>
    <row r="454" spans="6:20" x14ac:dyDescent="0.2">
      <c r="F454" t="s">
        <v>93</v>
      </c>
      <c r="G454" t="s">
        <v>93</v>
      </c>
      <c r="H454" t="s">
        <v>94</v>
      </c>
      <c r="I454" t="s">
        <v>95</v>
      </c>
      <c r="J454" t="s">
        <v>129</v>
      </c>
      <c r="K454" t="s">
        <v>120</v>
      </c>
      <c r="L454" t="s">
        <v>131</v>
      </c>
      <c r="M454" t="s">
        <v>93</v>
      </c>
      <c r="N454" t="s">
        <v>93</v>
      </c>
      <c r="O454">
        <v>2017</v>
      </c>
      <c r="P454" t="s">
        <v>104</v>
      </c>
      <c r="Q454">
        <v>2017</v>
      </c>
      <c r="R454">
        <v>227</v>
      </c>
      <c r="S454">
        <v>70512</v>
      </c>
      <c r="T454" t="s">
        <v>100</v>
      </c>
    </row>
    <row r="455" spans="6:20" x14ac:dyDescent="0.2">
      <c r="F455" t="s">
        <v>93</v>
      </c>
      <c r="G455" t="s">
        <v>93</v>
      </c>
      <c r="H455" t="s">
        <v>78</v>
      </c>
      <c r="I455" t="s">
        <v>95</v>
      </c>
      <c r="J455" t="s">
        <v>129</v>
      </c>
      <c r="K455" t="s">
        <v>120</v>
      </c>
      <c r="L455" t="s">
        <v>131</v>
      </c>
      <c r="M455" t="s">
        <v>93</v>
      </c>
      <c r="N455" t="s">
        <v>93</v>
      </c>
      <c r="O455">
        <v>2017</v>
      </c>
      <c r="P455" t="s">
        <v>104</v>
      </c>
      <c r="Q455">
        <v>2017</v>
      </c>
      <c r="R455">
        <v>227</v>
      </c>
      <c r="S455">
        <v>48189122</v>
      </c>
      <c r="T455" t="s">
        <v>100</v>
      </c>
    </row>
    <row r="456" spans="6:20" x14ac:dyDescent="0.2">
      <c r="F456" t="s">
        <v>93</v>
      </c>
      <c r="G456" t="s">
        <v>93</v>
      </c>
      <c r="H456" t="s">
        <v>94</v>
      </c>
      <c r="I456" t="s">
        <v>95</v>
      </c>
      <c r="J456" t="s">
        <v>106</v>
      </c>
      <c r="K456" t="s">
        <v>120</v>
      </c>
      <c r="L456" t="s">
        <v>131</v>
      </c>
      <c r="M456" t="s">
        <v>93</v>
      </c>
      <c r="N456" t="s">
        <v>93</v>
      </c>
      <c r="O456">
        <v>2017</v>
      </c>
      <c r="P456" t="s">
        <v>104</v>
      </c>
      <c r="Q456">
        <v>2017</v>
      </c>
      <c r="R456">
        <v>228</v>
      </c>
      <c r="S456">
        <v>50021</v>
      </c>
      <c r="T456" t="s">
        <v>100</v>
      </c>
    </row>
    <row r="457" spans="6:20" x14ac:dyDescent="0.2">
      <c r="F457" t="s">
        <v>93</v>
      </c>
      <c r="G457" t="s">
        <v>93</v>
      </c>
      <c r="H457" t="s">
        <v>78</v>
      </c>
      <c r="I457" t="s">
        <v>95</v>
      </c>
      <c r="J457" t="s">
        <v>106</v>
      </c>
      <c r="K457" t="s">
        <v>120</v>
      </c>
      <c r="L457" t="s">
        <v>131</v>
      </c>
      <c r="M457" t="s">
        <v>93</v>
      </c>
      <c r="N457" t="s">
        <v>93</v>
      </c>
      <c r="O457">
        <v>2017</v>
      </c>
      <c r="P457" t="s">
        <v>104</v>
      </c>
      <c r="Q457">
        <v>2017</v>
      </c>
      <c r="R457">
        <v>228</v>
      </c>
      <c r="S457">
        <v>6458955</v>
      </c>
      <c r="T457" t="s">
        <v>100</v>
      </c>
    </row>
    <row r="458" spans="6:20" x14ac:dyDescent="0.2">
      <c r="F458" t="s">
        <v>93</v>
      </c>
      <c r="G458" t="s">
        <v>93</v>
      </c>
      <c r="H458" t="s">
        <v>94</v>
      </c>
      <c r="I458" t="s">
        <v>95</v>
      </c>
      <c r="J458" t="s">
        <v>106</v>
      </c>
      <c r="K458" t="s">
        <v>97</v>
      </c>
      <c r="L458" t="s">
        <v>132</v>
      </c>
      <c r="M458" t="s">
        <v>93</v>
      </c>
      <c r="N458" t="s">
        <v>93</v>
      </c>
      <c r="O458">
        <v>2017</v>
      </c>
      <c r="P458" t="s">
        <v>104</v>
      </c>
      <c r="Q458">
        <v>2017</v>
      </c>
      <c r="R458">
        <v>229</v>
      </c>
      <c r="S458">
        <v>873369</v>
      </c>
      <c r="T458" t="s">
        <v>100</v>
      </c>
    </row>
    <row r="459" spans="6:20" x14ac:dyDescent="0.2">
      <c r="F459" t="s">
        <v>93</v>
      </c>
      <c r="G459" t="s">
        <v>93</v>
      </c>
      <c r="H459" t="s">
        <v>78</v>
      </c>
      <c r="I459" t="s">
        <v>95</v>
      </c>
      <c r="J459" t="s">
        <v>106</v>
      </c>
      <c r="K459" t="s">
        <v>97</v>
      </c>
      <c r="L459" t="s">
        <v>132</v>
      </c>
      <c r="M459" t="s">
        <v>93</v>
      </c>
      <c r="N459" t="s">
        <v>93</v>
      </c>
      <c r="O459">
        <v>2017</v>
      </c>
      <c r="P459" t="s">
        <v>104</v>
      </c>
      <c r="Q459">
        <v>2017</v>
      </c>
      <c r="R459">
        <v>229</v>
      </c>
      <c r="S459">
        <v>9395697</v>
      </c>
      <c r="T459" t="s">
        <v>100</v>
      </c>
    </row>
    <row r="460" spans="6:20" x14ac:dyDescent="0.2">
      <c r="F460" t="s">
        <v>93</v>
      </c>
      <c r="G460" t="s">
        <v>93</v>
      </c>
      <c r="H460" t="s">
        <v>94</v>
      </c>
      <c r="I460" t="s">
        <v>95</v>
      </c>
      <c r="J460" t="s">
        <v>106</v>
      </c>
      <c r="K460" t="s">
        <v>133</v>
      </c>
      <c r="L460" t="s">
        <v>134</v>
      </c>
      <c r="M460" t="s">
        <v>93</v>
      </c>
      <c r="N460" t="s">
        <v>93</v>
      </c>
      <c r="O460">
        <v>2017</v>
      </c>
      <c r="P460" t="s">
        <v>104</v>
      </c>
      <c r="Q460">
        <v>2017</v>
      </c>
      <c r="R460">
        <v>230</v>
      </c>
      <c r="S460">
        <v>321845</v>
      </c>
      <c r="T460" t="s">
        <v>100</v>
      </c>
    </row>
    <row r="461" spans="6:20" x14ac:dyDescent="0.2">
      <c r="F461" t="s">
        <v>93</v>
      </c>
      <c r="G461" t="s">
        <v>93</v>
      </c>
      <c r="H461" t="s">
        <v>78</v>
      </c>
      <c r="I461" t="s">
        <v>95</v>
      </c>
      <c r="J461" t="s">
        <v>106</v>
      </c>
      <c r="K461" t="s">
        <v>133</v>
      </c>
      <c r="L461" t="s">
        <v>134</v>
      </c>
      <c r="M461" t="s">
        <v>93</v>
      </c>
      <c r="N461" t="s">
        <v>93</v>
      </c>
      <c r="O461">
        <v>2017</v>
      </c>
      <c r="P461" t="s">
        <v>104</v>
      </c>
      <c r="Q461">
        <v>2017</v>
      </c>
      <c r="R461">
        <v>230</v>
      </c>
      <c r="S461">
        <v>41206310</v>
      </c>
      <c r="T461" t="s">
        <v>100</v>
      </c>
    </row>
    <row r="462" spans="6:20" x14ac:dyDescent="0.2">
      <c r="F462" t="s">
        <v>93</v>
      </c>
      <c r="G462" t="s">
        <v>93</v>
      </c>
      <c r="H462" t="s">
        <v>94</v>
      </c>
      <c r="I462" t="s">
        <v>95</v>
      </c>
      <c r="J462" t="s">
        <v>129</v>
      </c>
      <c r="K462" t="s">
        <v>120</v>
      </c>
      <c r="L462" t="s">
        <v>135</v>
      </c>
      <c r="M462" t="s">
        <v>93</v>
      </c>
      <c r="N462" t="s">
        <v>93</v>
      </c>
      <c r="O462">
        <v>2017</v>
      </c>
      <c r="P462" t="s">
        <v>104</v>
      </c>
      <c r="Q462">
        <v>2017</v>
      </c>
      <c r="R462">
        <v>231</v>
      </c>
      <c r="S462">
        <v>19849</v>
      </c>
      <c r="T462" t="s">
        <v>100</v>
      </c>
    </row>
    <row r="463" spans="6:20" x14ac:dyDescent="0.2">
      <c r="F463" t="s">
        <v>93</v>
      </c>
      <c r="G463" t="s">
        <v>93</v>
      </c>
      <c r="H463" t="s">
        <v>78</v>
      </c>
      <c r="I463" t="s">
        <v>95</v>
      </c>
      <c r="J463" t="s">
        <v>129</v>
      </c>
      <c r="K463" t="s">
        <v>120</v>
      </c>
      <c r="L463" t="s">
        <v>135</v>
      </c>
      <c r="M463" t="s">
        <v>93</v>
      </c>
      <c r="N463" t="s">
        <v>93</v>
      </c>
      <c r="O463">
        <v>2017</v>
      </c>
      <c r="P463" t="s">
        <v>104</v>
      </c>
      <c r="Q463">
        <v>2017</v>
      </c>
      <c r="R463">
        <v>231</v>
      </c>
      <c r="S463">
        <v>1999172</v>
      </c>
      <c r="T463" t="s">
        <v>100</v>
      </c>
    </row>
    <row r="464" spans="6:20" x14ac:dyDescent="0.2">
      <c r="F464" t="s">
        <v>93</v>
      </c>
      <c r="G464" t="s">
        <v>93</v>
      </c>
      <c r="H464" t="s">
        <v>94</v>
      </c>
      <c r="I464" t="s">
        <v>95</v>
      </c>
      <c r="J464" t="s">
        <v>106</v>
      </c>
      <c r="K464" t="s">
        <v>97</v>
      </c>
      <c r="L464" t="s">
        <v>136</v>
      </c>
      <c r="M464" t="s">
        <v>93</v>
      </c>
      <c r="N464" t="s">
        <v>93</v>
      </c>
      <c r="O464">
        <v>2017</v>
      </c>
      <c r="P464" t="s">
        <v>104</v>
      </c>
      <c r="Q464">
        <v>2017</v>
      </c>
      <c r="R464">
        <v>232</v>
      </c>
      <c r="S464">
        <v>950846</v>
      </c>
      <c r="T464" t="s">
        <v>100</v>
      </c>
    </row>
    <row r="465" spans="6:20" x14ac:dyDescent="0.2">
      <c r="F465" t="s">
        <v>93</v>
      </c>
      <c r="G465" t="s">
        <v>93</v>
      </c>
      <c r="H465" t="s">
        <v>78</v>
      </c>
      <c r="I465" t="s">
        <v>95</v>
      </c>
      <c r="J465" t="s">
        <v>106</v>
      </c>
      <c r="K465" t="s">
        <v>97</v>
      </c>
      <c r="L465" t="s">
        <v>136</v>
      </c>
      <c r="M465" t="s">
        <v>93</v>
      </c>
      <c r="N465" t="s">
        <v>93</v>
      </c>
      <c r="O465">
        <v>2017</v>
      </c>
      <c r="P465" t="s">
        <v>104</v>
      </c>
      <c r="Q465">
        <v>2017</v>
      </c>
      <c r="R465">
        <v>232</v>
      </c>
      <c r="S465">
        <v>220602051</v>
      </c>
      <c r="T465" t="s">
        <v>100</v>
      </c>
    </row>
    <row r="466" spans="6:20" x14ac:dyDescent="0.2">
      <c r="F466" t="s">
        <v>93</v>
      </c>
      <c r="G466" t="s">
        <v>93</v>
      </c>
      <c r="H466" t="s">
        <v>94</v>
      </c>
      <c r="I466" t="s">
        <v>95</v>
      </c>
      <c r="J466" t="s">
        <v>106</v>
      </c>
      <c r="K466" t="s">
        <v>107</v>
      </c>
      <c r="L466" t="s">
        <v>137</v>
      </c>
      <c r="M466" t="s">
        <v>93</v>
      </c>
      <c r="N466" t="s">
        <v>93</v>
      </c>
      <c r="O466">
        <v>2017</v>
      </c>
      <c r="P466" t="s">
        <v>104</v>
      </c>
      <c r="Q466">
        <v>2017</v>
      </c>
      <c r="R466">
        <v>233</v>
      </c>
      <c r="S466">
        <v>547059</v>
      </c>
      <c r="T466" t="s">
        <v>100</v>
      </c>
    </row>
    <row r="467" spans="6:20" x14ac:dyDescent="0.2">
      <c r="F467" t="s">
        <v>93</v>
      </c>
      <c r="G467" t="s">
        <v>93</v>
      </c>
      <c r="H467" t="s">
        <v>78</v>
      </c>
      <c r="I467" t="s">
        <v>95</v>
      </c>
      <c r="J467" t="s">
        <v>106</v>
      </c>
      <c r="K467" t="s">
        <v>107</v>
      </c>
      <c r="L467" t="s">
        <v>137</v>
      </c>
      <c r="M467" t="s">
        <v>93</v>
      </c>
      <c r="N467" t="s">
        <v>93</v>
      </c>
      <c r="O467">
        <v>2017</v>
      </c>
      <c r="P467" t="s">
        <v>104</v>
      </c>
      <c r="Q467">
        <v>2017</v>
      </c>
      <c r="R467">
        <v>233</v>
      </c>
      <c r="S467">
        <v>199583084</v>
      </c>
      <c r="T467" t="s">
        <v>100</v>
      </c>
    </row>
    <row r="468" spans="6:20" x14ac:dyDescent="0.2">
      <c r="F468" t="s">
        <v>93</v>
      </c>
      <c r="G468" t="s">
        <v>93</v>
      </c>
      <c r="H468" t="s">
        <v>94</v>
      </c>
      <c r="I468" t="s">
        <v>95</v>
      </c>
      <c r="J468" t="s">
        <v>106</v>
      </c>
      <c r="K468" t="s">
        <v>113</v>
      </c>
      <c r="L468" t="s">
        <v>138</v>
      </c>
      <c r="M468" t="s">
        <v>93</v>
      </c>
      <c r="N468" t="s">
        <v>93</v>
      </c>
      <c r="O468">
        <v>2017</v>
      </c>
      <c r="P468" t="s">
        <v>104</v>
      </c>
      <c r="Q468">
        <v>2017</v>
      </c>
      <c r="R468">
        <v>234</v>
      </c>
      <c r="S468">
        <v>32479</v>
      </c>
      <c r="T468" t="s">
        <v>100</v>
      </c>
    </row>
    <row r="469" spans="6:20" x14ac:dyDescent="0.2">
      <c r="F469" t="s">
        <v>93</v>
      </c>
      <c r="G469" t="s">
        <v>93</v>
      </c>
      <c r="H469" t="s">
        <v>78</v>
      </c>
      <c r="I469" t="s">
        <v>95</v>
      </c>
      <c r="J469" t="s">
        <v>106</v>
      </c>
      <c r="K469" t="s">
        <v>113</v>
      </c>
      <c r="L469" t="s">
        <v>138</v>
      </c>
      <c r="M469" t="s">
        <v>93</v>
      </c>
      <c r="N469" t="s">
        <v>93</v>
      </c>
      <c r="O469">
        <v>2017</v>
      </c>
      <c r="P469" t="s">
        <v>104</v>
      </c>
      <c r="Q469">
        <v>2017</v>
      </c>
      <c r="R469">
        <v>234</v>
      </c>
      <c r="S469">
        <v>1077789</v>
      </c>
      <c r="T469" t="s">
        <v>100</v>
      </c>
    </row>
    <row r="470" spans="6:20" x14ac:dyDescent="0.2">
      <c r="F470" t="s">
        <v>93</v>
      </c>
      <c r="G470" t="s">
        <v>93</v>
      </c>
      <c r="H470" t="s">
        <v>94</v>
      </c>
      <c r="I470" t="s">
        <v>95</v>
      </c>
      <c r="J470" t="s">
        <v>106</v>
      </c>
      <c r="K470" t="s">
        <v>120</v>
      </c>
      <c r="L470" t="s">
        <v>139</v>
      </c>
      <c r="M470" t="s">
        <v>93</v>
      </c>
      <c r="N470" t="s">
        <v>93</v>
      </c>
      <c r="O470">
        <v>2017</v>
      </c>
      <c r="P470" t="s">
        <v>104</v>
      </c>
      <c r="Q470">
        <v>2017</v>
      </c>
      <c r="R470">
        <v>235</v>
      </c>
      <c r="S470">
        <v>45815</v>
      </c>
      <c r="T470" t="s">
        <v>100</v>
      </c>
    </row>
    <row r="471" spans="6:20" x14ac:dyDescent="0.2">
      <c r="F471" t="s">
        <v>93</v>
      </c>
      <c r="G471" t="s">
        <v>93</v>
      </c>
      <c r="H471" t="s">
        <v>78</v>
      </c>
      <c r="I471" t="s">
        <v>95</v>
      </c>
      <c r="J471" t="s">
        <v>106</v>
      </c>
      <c r="K471" t="s">
        <v>120</v>
      </c>
      <c r="L471" t="s">
        <v>139</v>
      </c>
      <c r="M471" t="s">
        <v>93</v>
      </c>
      <c r="N471" t="s">
        <v>93</v>
      </c>
      <c r="O471">
        <v>2017</v>
      </c>
      <c r="P471" t="s">
        <v>104</v>
      </c>
      <c r="Q471">
        <v>2017</v>
      </c>
      <c r="R471">
        <v>235</v>
      </c>
      <c r="S471">
        <v>12750332</v>
      </c>
      <c r="T471" t="s">
        <v>100</v>
      </c>
    </row>
    <row r="472" spans="6:20" x14ac:dyDescent="0.2">
      <c r="F472" t="s">
        <v>93</v>
      </c>
      <c r="G472" t="s">
        <v>93</v>
      </c>
      <c r="H472" t="s">
        <v>94</v>
      </c>
      <c r="I472" t="s">
        <v>95</v>
      </c>
      <c r="J472" t="s">
        <v>106</v>
      </c>
      <c r="K472" t="s">
        <v>133</v>
      </c>
      <c r="L472" t="s">
        <v>140</v>
      </c>
      <c r="M472" t="s">
        <v>93</v>
      </c>
      <c r="N472" t="s">
        <v>93</v>
      </c>
      <c r="O472">
        <v>2017</v>
      </c>
      <c r="P472" t="s">
        <v>104</v>
      </c>
      <c r="Q472">
        <v>2017</v>
      </c>
      <c r="R472">
        <v>236</v>
      </c>
      <c r="S472">
        <v>7484</v>
      </c>
      <c r="T472" t="s">
        <v>100</v>
      </c>
    </row>
    <row r="473" spans="6:20" x14ac:dyDescent="0.2">
      <c r="F473" t="s">
        <v>93</v>
      </c>
      <c r="G473" t="s">
        <v>93</v>
      </c>
      <c r="H473" t="s">
        <v>78</v>
      </c>
      <c r="I473" t="s">
        <v>95</v>
      </c>
      <c r="J473" t="s">
        <v>106</v>
      </c>
      <c r="K473" t="s">
        <v>133</v>
      </c>
      <c r="L473" t="s">
        <v>140</v>
      </c>
      <c r="M473" t="s">
        <v>93</v>
      </c>
      <c r="N473" t="s">
        <v>93</v>
      </c>
      <c r="O473">
        <v>2017</v>
      </c>
      <c r="P473" t="s">
        <v>104</v>
      </c>
      <c r="Q473">
        <v>2017</v>
      </c>
      <c r="R473">
        <v>236</v>
      </c>
      <c r="S473">
        <v>21162136</v>
      </c>
      <c r="T473" t="s">
        <v>100</v>
      </c>
    </row>
    <row r="474" spans="6:20" x14ac:dyDescent="0.2">
      <c r="F474" t="s">
        <v>93</v>
      </c>
      <c r="G474" t="s">
        <v>93</v>
      </c>
      <c r="H474" t="s">
        <v>94</v>
      </c>
      <c r="I474" t="s">
        <v>95</v>
      </c>
      <c r="J474" t="s">
        <v>106</v>
      </c>
      <c r="K474" t="s">
        <v>120</v>
      </c>
      <c r="L474" t="s">
        <v>141</v>
      </c>
      <c r="M474" t="s">
        <v>93</v>
      </c>
      <c r="N474" t="s">
        <v>93</v>
      </c>
      <c r="O474">
        <v>2017</v>
      </c>
      <c r="P474" t="s">
        <v>104</v>
      </c>
      <c r="Q474">
        <v>2017</v>
      </c>
      <c r="R474">
        <v>237</v>
      </c>
      <c r="S474">
        <v>73144</v>
      </c>
      <c r="T474" t="s">
        <v>100</v>
      </c>
    </row>
    <row r="475" spans="6:20" x14ac:dyDescent="0.2">
      <c r="F475" t="s">
        <v>93</v>
      </c>
      <c r="G475" t="s">
        <v>93</v>
      </c>
      <c r="H475" t="s">
        <v>78</v>
      </c>
      <c r="I475" t="s">
        <v>95</v>
      </c>
      <c r="J475" t="s">
        <v>106</v>
      </c>
      <c r="K475" t="s">
        <v>120</v>
      </c>
      <c r="L475" t="s">
        <v>141</v>
      </c>
      <c r="M475" t="s">
        <v>93</v>
      </c>
      <c r="N475" t="s">
        <v>93</v>
      </c>
      <c r="O475">
        <v>2017</v>
      </c>
      <c r="P475" t="s">
        <v>104</v>
      </c>
      <c r="Q475">
        <v>2017</v>
      </c>
      <c r="R475">
        <v>237</v>
      </c>
      <c r="S475">
        <v>14608283</v>
      </c>
      <c r="T475" t="s">
        <v>100</v>
      </c>
    </row>
    <row r="476" spans="6:20" x14ac:dyDescent="0.2">
      <c r="F476" t="s">
        <v>93</v>
      </c>
      <c r="G476" t="s">
        <v>93</v>
      </c>
      <c r="H476" t="s">
        <v>94</v>
      </c>
      <c r="I476" t="s">
        <v>95</v>
      </c>
      <c r="J476" t="s">
        <v>106</v>
      </c>
      <c r="K476" t="s">
        <v>133</v>
      </c>
      <c r="L476" t="s">
        <v>141</v>
      </c>
      <c r="M476" t="s">
        <v>93</v>
      </c>
      <c r="N476" t="s">
        <v>93</v>
      </c>
      <c r="O476">
        <v>2017</v>
      </c>
      <c r="P476" t="s">
        <v>104</v>
      </c>
      <c r="Q476">
        <v>2017</v>
      </c>
      <c r="R476">
        <v>238</v>
      </c>
      <c r="S476">
        <v>16156698</v>
      </c>
      <c r="T476" t="s">
        <v>100</v>
      </c>
    </row>
    <row r="477" spans="6:20" x14ac:dyDescent="0.2">
      <c r="F477" t="s">
        <v>93</v>
      </c>
      <c r="G477" t="s">
        <v>93</v>
      </c>
      <c r="H477" t="s">
        <v>78</v>
      </c>
      <c r="I477" t="s">
        <v>95</v>
      </c>
      <c r="J477" t="s">
        <v>106</v>
      </c>
      <c r="K477" t="s">
        <v>133</v>
      </c>
      <c r="L477" t="s">
        <v>141</v>
      </c>
      <c r="M477" t="s">
        <v>93</v>
      </c>
      <c r="N477" t="s">
        <v>93</v>
      </c>
      <c r="O477">
        <v>2017</v>
      </c>
      <c r="P477" t="s">
        <v>104</v>
      </c>
      <c r="Q477">
        <v>2017</v>
      </c>
      <c r="R477">
        <v>238</v>
      </c>
      <c r="S477">
        <v>4528038550</v>
      </c>
      <c r="T477" t="s">
        <v>100</v>
      </c>
    </row>
    <row r="478" spans="6:20" x14ac:dyDescent="0.2">
      <c r="F478" t="s">
        <v>93</v>
      </c>
      <c r="G478" t="s">
        <v>93</v>
      </c>
      <c r="H478" t="s">
        <v>94</v>
      </c>
      <c r="I478" t="s">
        <v>95</v>
      </c>
      <c r="J478" t="s">
        <v>106</v>
      </c>
      <c r="K478" t="s">
        <v>107</v>
      </c>
      <c r="L478" t="s">
        <v>142</v>
      </c>
      <c r="M478" t="s">
        <v>93</v>
      </c>
      <c r="N478" t="s">
        <v>93</v>
      </c>
      <c r="O478">
        <v>2017</v>
      </c>
      <c r="P478" t="s">
        <v>104</v>
      </c>
      <c r="Q478">
        <v>2017</v>
      </c>
      <c r="R478">
        <v>239</v>
      </c>
      <c r="S478">
        <v>121161</v>
      </c>
      <c r="T478" t="s">
        <v>100</v>
      </c>
    </row>
    <row r="479" spans="6:20" x14ac:dyDescent="0.2">
      <c r="F479" t="s">
        <v>93</v>
      </c>
      <c r="G479" t="s">
        <v>93</v>
      </c>
      <c r="H479" t="s">
        <v>78</v>
      </c>
      <c r="I479" t="s">
        <v>95</v>
      </c>
      <c r="J479" t="s">
        <v>106</v>
      </c>
      <c r="K479" t="s">
        <v>107</v>
      </c>
      <c r="L479" t="s">
        <v>142</v>
      </c>
      <c r="M479" t="s">
        <v>93</v>
      </c>
      <c r="N479" t="s">
        <v>93</v>
      </c>
      <c r="O479">
        <v>2017</v>
      </c>
      <c r="P479" t="s">
        <v>104</v>
      </c>
      <c r="Q479">
        <v>2017</v>
      </c>
      <c r="R479">
        <v>239</v>
      </c>
      <c r="S479">
        <v>222301665</v>
      </c>
      <c r="T479" t="s">
        <v>100</v>
      </c>
    </row>
    <row r="480" spans="6:20" x14ac:dyDescent="0.2">
      <c r="F480" t="s">
        <v>93</v>
      </c>
      <c r="G480" t="s">
        <v>93</v>
      </c>
      <c r="H480" t="s">
        <v>94</v>
      </c>
      <c r="I480" t="s">
        <v>95</v>
      </c>
      <c r="J480" t="s">
        <v>106</v>
      </c>
      <c r="K480" t="s">
        <v>120</v>
      </c>
      <c r="L480" t="s">
        <v>142</v>
      </c>
      <c r="M480" t="s">
        <v>93</v>
      </c>
      <c r="N480" t="s">
        <v>93</v>
      </c>
      <c r="O480">
        <v>2017</v>
      </c>
      <c r="P480" t="s">
        <v>104</v>
      </c>
      <c r="Q480">
        <v>2017</v>
      </c>
      <c r="R480">
        <v>240</v>
      </c>
      <c r="S480">
        <v>1099461</v>
      </c>
      <c r="T480" t="s">
        <v>100</v>
      </c>
    </row>
    <row r="481" spans="6:20" x14ac:dyDescent="0.2">
      <c r="F481" t="s">
        <v>93</v>
      </c>
      <c r="G481" t="s">
        <v>93</v>
      </c>
      <c r="H481" t="s">
        <v>78</v>
      </c>
      <c r="I481" t="s">
        <v>95</v>
      </c>
      <c r="J481" t="s">
        <v>106</v>
      </c>
      <c r="K481" t="s">
        <v>120</v>
      </c>
      <c r="L481" t="s">
        <v>142</v>
      </c>
      <c r="M481" t="s">
        <v>93</v>
      </c>
      <c r="N481" t="s">
        <v>93</v>
      </c>
      <c r="O481">
        <v>2017</v>
      </c>
      <c r="P481" t="s">
        <v>104</v>
      </c>
      <c r="Q481">
        <v>2017</v>
      </c>
      <c r="R481">
        <v>240</v>
      </c>
      <c r="S481">
        <v>1532011956</v>
      </c>
      <c r="T481" t="s">
        <v>100</v>
      </c>
    </row>
    <row r="482" spans="6:20" x14ac:dyDescent="0.2">
      <c r="F482" t="s">
        <v>93</v>
      </c>
      <c r="G482" t="s">
        <v>93</v>
      </c>
      <c r="H482" t="s">
        <v>94</v>
      </c>
      <c r="I482" t="s">
        <v>95</v>
      </c>
      <c r="J482" t="s">
        <v>129</v>
      </c>
      <c r="K482" t="s">
        <v>120</v>
      </c>
      <c r="L482" t="s">
        <v>143</v>
      </c>
      <c r="M482" t="s">
        <v>93</v>
      </c>
      <c r="N482" t="s">
        <v>93</v>
      </c>
      <c r="O482">
        <v>2017</v>
      </c>
      <c r="P482" t="s">
        <v>104</v>
      </c>
      <c r="Q482">
        <v>2017</v>
      </c>
      <c r="R482">
        <v>241</v>
      </c>
      <c r="S482">
        <v>856477</v>
      </c>
      <c r="T482" t="s">
        <v>100</v>
      </c>
    </row>
    <row r="483" spans="6:20" x14ac:dyDescent="0.2">
      <c r="F483" t="s">
        <v>93</v>
      </c>
      <c r="G483" t="s">
        <v>93</v>
      </c>
      <c r="H483" t="s">
        <v>78</v>
      </c>
      <c r="I483" t="s">
        <v>95</v>
      </c>
      <c r="J483" t="s">
        <v>129</v>
      </c>
      <c r="K483" t="s">
        <v>120</v>
      </c>
      <c r="L483" t="s">
        <v>143</v>
      </c>
      <c r="M483" t="s">
        <v>93</v>
      </c>
      <c r="N483" t="s">
        <v>93</v>
      </c>
      <c r="O483">
        <v>2017</v>
      </c>
      <c r="P483" t="s">
        <v>104</v>
      </c>
      <c r="Q483">
        <v>2017</v>
      </c>
      <c r="R483">
        <v>241</v>
      </c>
      <c r="S483">
        <v>160078851</v>
      </c>
      <c r="T483" t="s">
        <v>100</v>
      </c>
    </row>
    <row r="484" spans="6:20" x14ac:dyDescent="0.2">
      <c r="F484" t="s">
        <v>93</v>
      </c>
      <c r="G484" t="s">
        <v>93</v>
      </c>
      <c r="H484" t="s">
        <v>94</v>
      </c>
      <c r="I484" t="s">
        <v>95</v>
      </c>
      <c r="J484" t="s">
        <v>106</v>
      </c>
      <c r="K484" t="s">
        <v>107</v>
      </c>
      <c r="L484" t="s">
        <v>144</v>
      </c>
      <c r="M484" t="s">
        <v>93</v>
      </c>
      <c r="N484" t="s">
        <v>93</v>
      </c>
      <c r="O484">
        <v>2017</v>
      </c>
      <c r="P484" t="s">
        <v>104</v>
      </c>
      <c r="Q484">
        <v>2017</v>
      </c>
      <c r="R484">
        <v>242</v>
      </c>
      <c r="S484">
        <v>12246</v>
      </c>
      <c r="T484" t="s">
        <v>100</v>
      </c>
    </row>
    <row r="485" spans="6:20" x14ac:dyDescent="0.2">
      <c r="F485" t="s">
        <v>93</v>
      </c>
      <c r="G485" t="s">
        <v>93</v>
      </c>
      <c r="H485" t="s">
        <v>78</v>
      </c>
      <c r="I485" t="s">
        <v>95</v>
      </c>
      <c r="J485" t="s">
        <v>106</v>
      </c>
      <c r="K485" t="s">
        <v>107</v>
      </c>
      <c r="L485" t="s">
        <v>144</v>
      </c>
      <c r="M485" t="s">
        <v>93</v>
      </c>
      <c r="N485" t="s">
        <v>93</v>
      </c>
      <c r="O485">
        <v>2017</v>
      </c>
      <c r="P485" t="s">
        <v>104</v>
      </c>
      <c r="Q485">
        <v>2017</v>
      </c>
      <c r="R485">
        <v>242</v>
      </c>
      <c r="S485">
        <v>2323369</v>
      </c>
      <c r="T485" t="s">
        <v>100</v>
      </c>
    </row>
    <row r="486" spans="6:20" x14ac:dyDescent="0.2">
      <c r="F486" t="s">
        <v>93</v>
      </c>
      <c r="G486" t="s">
        <v>93</v>
      </c>
      <c r="H486" t="s">
        <v>94</v>
      </c>
      <c r="I486" t="s">
        <v>95</v>
      </c>
      <c r="J486" t="s">
        <v>96</v>
      </c>
      <c r="K486" t="s">
        <v>113</v>
      </c>
      <c r="L486" t="s">
        <v>145</v>
      </c>
      <c r="M486" t="s">
        <v>93</v>
      </c>
      <c r="N486" t="s">
        <v>93</v>
      </c>
      <c r="O486">
        <v>2017</v>
      </c>
      <c r="P486" t="s">
        <v>104</v>
      </c>
      <c r="Q486">
        <v>2017</v>
      </c>
      <c r="R486">
        <v>243</v>
      </c>
      <c r="S486">
        <v>11806</v>
      </c>
      <c r="T486" t="s">
        <v>100</v>
      </c>
    </row>
    <row r="487" spans="6:20" x14ac:dyDescent="0.2">
      <c r="F487" t="s">
        <v>93</v>
      </c>
      <c r="G487" t="s">
        <v>93</v>
      </c>
      <c r="H487" t="s">
        <v>78</v>
      </c>
      <c r="I487" t="s">
        <v>95</v>
      </c>
      <c r="J487" t="s">
        <v>96</v>
      </c>
      <c r="K487" t="s">
        <v>113</v>
      </c>
      <c r="L487" t="s">
        <v>145</v>
      </c>
      <c r="M487" t="s">
        <v>93</v>
      </c>
      <c r="N487" t="s">
        <v>93</v>
      </c>
      <c r="O487">
        <v>2017</v>
      </c>
      <c r="P487" t="s">
        <v>104</v>
      </c>
      <c r="Q487">
        <v>2017</v>
      </c>
      <c r="R487">
        <v>243</v>
      </c>
      <c r="S487">
        <v>2539844</v>
      </c>
      <c r="T487" t="s">
        <v>100</v>
      </c>
    </row>
    <row r="488" spans="6:20" x14ac:dyDescent="0.2">
      <c r="F488" t="s">
        <v>93</v>
      </c>
      <c r="G488" t="s">
        <v>93</v>
      </c>
      <c r="H488" t="s">
        <v>94</v>
      </c>
      <c r="I488" t="s">
        <v>95</v>
      </c>
      <c r="J488" t="s">
        <v>96</v>
      </c>
      <c r="K488" t="s">
        <v>120</v>
      </c>
      <c r="L488" t="s">
        <v>146</v>
      </c>
      <c r="M488" t="s">
        <v>93</v>
      </c>
      <c r="N488" t="s">
        <v>93</v>
      </c>
      <c r="O488">
        <v>2017</v>
      </c>
      <c r="P488" t="s">
        <v>104</v>
      </c>
      <c r="Q488">
        <v>2017</v>
      </c>
      <c r="R488">
        <v>244</v>
      </c>
      <c r="S488">
        <v>10040</v>
      </c>
      <c r="T488" t="s">
        <v>100</v>
      </c>
    </row>
    <row r="489" spans="6:20" x14ac:dyDescent="0.2">
      <c r="F489" t="s">
        <v>93</v>
      </c>
      <c r="G489" t="s">
        <v>93</v>
      </c>
      <c r="H489" t="s">
        <v>78</v>
      </c>
      <c r="I489" t="s">
        <v>95</v>
      </c>
      <c r="J489" t="s">
        <v>96</v>
      </c>
      <c r="K489" t="s">
        <v>120</v>
      </c>
      <c r="L489" t="s">
        <v>146</v>
      </c>
      <c r="M489" t="s">
        <v>93</v>
      </c>
      <c r="N489" t="s">
        <v>93</v>
      </c>
      <c r="O489">
        <v>2017</v>
      </c>
      <c r="P489" t="s">
        <v>104</v>
      </c>
      <c r="Q489">
        <v>2017</v>
      </c>
      <c r="R489">
        <v>244</v>
      </c>
      <c r="S489">
        <v>928428</v>
      </c>
      <c r="T489" t="s">
        <v>100</v>
      </c>
    </row>
    <row r="490" spans="6:20" x14ac:dyDescent="0.2">
      <c r="F490" t="s">
        <v>93</v>
      </c>
      <c r="G490" t="s">
        <v>93</v>
      </c>
      <c r="H490" t="s">
        <v>94</v>
      </c>
      <c r="I490" t="s">
        <v>95</v>
      </c>
      <c r="J490" t="s">
        <v>106</v>
      </c>
      <c r="K490" t="s">
        <v>120</v>
      </c>
      <c r="L490" t="s">
        <v>146</v>
      </c>
      <c r="M490" t="s">
        <v>93</v>
      </c>
      <c r="N490" t="s">
        <v>93</v>
      </c>
      <c r="O490">
        <v>2017</v>
      </c>
      <c r="P490" t="s">
        <v>104</v>
      </c>
      <c r="Q490">
        <v>2017</v>
      </c>
      <c r="R490">
        <v>245</v>
      </c>
      <c r="S490">
        <v>12650</v>
      </c>
      <c r="T490" t="s">
        <v>100</v>
      </c>
    </row>
    <row r="491" spans="6:20" x14ac:dyDescent="0.2">
      <c r="F491" t="s">
        <v>93</v>
      </c>
      <c r="G491" t="s">
        <v>93</v>
      </c>
      <c r="H491" t="s">
        <v>78</v>
      </c>
      <c r="I491" t="s">
        <v>95</v>
      </c>
      <c r="J491" t="s">
        <v>106</v>
      </c>
      <c r="K491" t="s">
        <v>120</v>
      </c>
      <c r="L491" t="s">
        <v>146</v>
      </c>
      <c r="M491" t="s">
        <v>93</v>
      </c>
      <c r="N491" t="s">
        <v>93</v>
      </c>
      <c r="O491">
        <v>2017</v>
      </c>
      <c r="P491" t="s">
        <v>104</v>
      </c>
      <c r="Q491">
        <v>2017</v>
      </c>
      <c r="R491">
        <v>245</v>
      </c>
      <c r="S491">
        <v>4237608</v>
      </c>
      <c r="T491" t="s">
        <v>100</v>
      </c>
    </row>
    <row r="492" spans="6:20" x14ac:dyDescent="0.2">
      <c r="F492" t="s">
        <v>93</v>
      </c>
      <c r="G492" t="s">
        <v>93</v>
      </c>
      <c r="H492" t="s">
        <v>94</v>
      </c>
      <c r="I492" t="s">
        <v>95</v>
      </c>
      <c r="J492" t="s">
        <v>106</v>
      </c>
      <c r="K492" t="s">
        <v>107</v>
      </c>
      <c r="L492" t="s">
        <v>147</v>
      </c>
      <c r="M492" t="s">
        <v>93</v>
      </c>
      <c r="N492" t="s">
        <v>93</v>
      </c>
      <c r="O492">
        <v>2017</v>
      </c>
      <c r="P492" t="s">
        <v>104</v>
      </c>
      <c r="Q492">
        <v>2017</v>
      </c>
      <c r="R492">
        <v>246</v>
      </c>
      <c r="S492">
        <v>249390</v>
      </c>
      <c r="T492" t="s">
        <v>100</v>
      </c>
    </row>
    <row r="493" spans="6:20" x14ac:dyDescent="0.2">
      <c r="F493" t="s">
        <v>93</v>
      </c>
      <c r="G493" t="s">
        <v>93</v>
      </c>
      <c r="H493" t="s">
        <v>78</v>
      </c>
      <c r="I493" t="s">
        <v>95</v>
      </c>
      <c r="J493" t="s">
        <v>106</v>
      </c>
      <c r="K493" t="s">
        <v>107</v>
      </c>
      <c r="L493" t="s">
        <v>147</v>
      </c>
      <c r="M493" t="s">
        <v>93</v>
      </c>
      <c r="N493" t="s">
        <v>93</v>
      </c>
      <c r="O493">
        <v>2017</v>
      </c>
      <c r="P493" t="s">
        <v>104</v>
      </c>
      <c r="Q493">
        <v>2017</v>
      </c>
      <c r="R493">
        <v>246</v>
      </c>
      <c r="S493">
        <v>80021041</v>
      </c>
      <c r="T493" t="s">
        <v>100</v>
      </c>
    </row>
    <row r="494" spans="6:20" x14ac:dyDescent="0.2">
      <c r="F494" t="s">
        <v>93</v>
      </c>
      <c r="G494" t="s">
        <v>93</v>
      </c>
      <c r="H494" t="s">
        <v>94</v>
      </c>
      <c r="I494" t="s">
        <v>95</v>
      </c>
      <c r="J494" t="s">
        <v>96</v>
      </c>
      <c r="K494" t="s">
        <v>107</v>
      </c>
      <c r="L494" t="s">
        <v>149</v>
      </c>
      <c r="M494" t="s">
        <v>93</v>
      </c>
      <c r="N494" t="s">
        <v>93</v>
      </c>
      <c r="O494">
        <v>2017</v>
      </c>
      <c r="P494" t="s">
        <v>104</v>
      </c>
      <c r="Q494">
        <v>2017</v>
      </c>
      <c r="R494">
        <v>247</v>
      </c>
      <c r="S494">
        <v>5711</v>
      </c>
      <c r="T494" t="s">
        <v>100</v>
      </c>
    </row>
    <row r="495" spans="6:20" x14ac:dyDescent="0.2">
      <c r="F495" t="s">
        <v>93</v>
      </c>
      <c r="G495" t="s">
        <v>93</v>
      </c>
      <c r="H495" t="s">
        <v>78</v>
      </c>
      <c r="I495" t="s">
        <v>95</v>
      </c>
      <c r="J495" t="s">
        <v>96</v>
      </c>
      <c r="K495" t="s">
        <v>107</v>
      </c>
      <c r="L495" t="s">
        <v>149</v>
      </c>
      <c r="M495" t="s">
        <v>93</v>
      </c>
      <c r="N495" t="s">
        <v>93</v>
      </c>
      <c r="O495">
        <v>2017</v>
      </c>
      <c r="P495" t="s">
        <v>104</v>
      </c>
      <c r="Q495">
        <v>2017</v>
      </c>
      <c r="R495">
        <v>247</v>
      </c>
      <c r="S495">
        <v>1827605</v>
      </c>
      <c r="T495" t="s">
        <v>100</v>
      </c>
    </row>
    <row r="496" spans="6:20" x14ac:dyDescent="0.2">
      <c r="F496" t="s">
        <v>93</v>
      </c>
      <c r="G496" t="s">
        <v>93</v>
      </c>
      <c r="H496" t="s">
        <v>94</v>
      </c>
      <c r="I496" t="s">
        <v>95</v>
      </c>
      <c r="J496" t="s">
        <v>106</v>
      </c>
      <c r="K496" t="s">
        <v>107</v>
      </c>
      <c r="L496" t="s">
        <v>149</v>
      </c>
      <c r="M496" t="s">
        <v>93</v>
      </c>
      <c r="N496" t="s">
        <v>93</v>
      </c>
      <c r="O496">
        <v>2017</v>
      </c>
      <c r="P496" t="s">
        <v>104</v>
      </c>
      <c r="Q496">
        <v>2017</v>
      </c>
      <c r="R496">
        <v>248</v>
      </c>
      <c r="S496">
        <v>53312</v>
      </c>
      <c r="T496" t="s">
        <v>100</v>
      </c>
    </row>
    <row r="497" spans="6:20" x14ac:dyDescent="0.2">
      <c r="F497" t="s">
        <v>93</v>
      </c>
      <c r="G497" t="s">
        <v>93</v>
      </c>
      <c r="H497" t="s">
        <v>78</v>
      </c>
      <c r="I497" t="s">
        <v>95</v>
      </c>
      <c r="J497" t="s">
        <v>106</v>
      </c>
      <c r="K497" t="s">
        <v>107</v>
      </c>
      <c r="L497" t="s">
        <v>149</v>
      </c>
      <c r="M497" t="s">
        <v>93</v>
      </c>
      <c r="N497" t="s">
        <v>93</v>
      </c>
      <c r="O497">
        <v>2017</v>
      </c>
      <c r="P497" t="s">
        <v>104</v>
      </c>
      <c r="Q497">
        <v>2017</v>
      </c>
      <c r="R497">
        <v>248</v>
      </c>
      <c r="S497">
        <v>5882762</v>
      </c>
      <c r="T497" t="s">
        <v>100</v>
      </c>
    </row>
    <row r="498" spans="6:20" x14ac:dyDescent="0.2">
      <c r="F498" t="s">
        <v>93</v>
      </c>
      <c r="G498" t="s">
        <v>93</v>
      </c>
      <c r="H498" t="s">
        <v>94</v>
      </c>
      <c r="I498" t="s">
        <v>95</v>
      </c>
      <c r="J498" t="s">
        <v>106</v>
      </c>
      <c r="K498" t="s">
        <v>107</v>
      </c>
      <c r="L498" t="s">
        <v>150</v>
      </c>
      <c r="M498" t="s">
        <v>93</v>
      </c>
      <c r="N498" t="s">
        <v>93</v>
      </c>
      <c r="O498">
        <v>2017</v>
      </c>
      <c r="P498" t="s">
        <v>104</v>
      </c>
      <c r="Q498">
        <v>2017</v>
      </c>
      <c r="R498">
        <v>249</v>
      </c>
      <c r="S498">
        <v>58</v>
      </c>
      <c r="T498" t="s">
        <v>100</v>
      </c>
    </row>
    <row r="499" spans="6:20" x14ac:dyDescent="0.2">
      <c r="F499" t="s">
        <v>93</v>
      </c>
      <c r="G499" t="s">
        <v>93</v>
      </c>
      <c r="H499" t="s">
        <v>78</v>
      </c>
      <c r="I499" t="s">
        <v>95</v>
      </c>
      <c r="J499" t="s">
        <v>106</v>
      </c>
      <c r="K499" t="s">
        <v>107</v>
      </c>
      <c r="L499" t="s">
        <v>150</v>
      </c>
      <c r="M499" t="s">
        <v>93</v>
      </c>
      <c r="N499" t="s">
        <v>93</v>
      </c>
      <c r="O499">
        <v>2017</v>
      </c>
      <c r="P499" t="s">
        <v>104</v>
      </c>
      <c r="Q499">
        <v>2017</v>
      </c>
      <c r="R499">
        <v>249</v>
      </c>
      <c r="S499">
        <v>8455</v>
      </c>
      <c r="T499" t="s">
        <v>100</v>
      </c>
    </row>
    <row r="500" spans="6:20" x14ac:dyDescent="0.2">
      <c r="F500" t="s">
        <v>93</v>
      </c>
      <c r="G500" t="s">
        <v>93</v>
      </c>
      <c r="H500" t="s">
        <v>94</v>
      </c>
      <c r="I500" t="s">
        <v>95</v>
      </c>
      <c r="J500" t="s">
        <v>129</v>
      </c>
      <c r="K500" t="s">
        <v>120</v>
      </c>
      <c r="L500" t="s">
        <v>151</v>
      </c>
      <c r="M500" t="s">
        <v>93</v>
      </c>
      <c r="N500" t="s">
        <v>93</v>
      </c>
      <c r="O500">
        <v>2017</v>
      </c>
      <c r="P500" t="s">
        <v>104</v>
      </c>
      <c r="Q500">
        <v>2017</v>
      </c>
      <c r="R500">
        <v>250</v>
      </c>
      <c r="S500">
        <v>62864</v>
      </c>
      <c r="T500" t="s">
        <v>100</v>
      </c>
    </row>
    <row r="501" spans="6:20" x14ac:dyDescent="0.2">
      <c r="F501" t="s">
        <v>93</v>
      </c>
      <c r="G501" t="s">
        <v>93</v>
      </c>
      <c r="H501" t="s">
        <v>78</v>
      </c>
      <c r="I501" t="s">
        <v>95</v>
      </c>
      <c r="J501" t="s">
        <v>129</v>
      </c>
      <c r="K501" t="s">
        <v>120</v>
      </c>
      <c r="L501" t="s">
        <v>151</v>
      </c>
      <c r="M501" t="s">
        <v>93</v>
      </c>
      <c r="N501" t="s">
        <v>93</v>
      </c>
      <c r="O501">
        <v>2017</v>
      </c>
      <c r="P501" t="s">
        <v>104</v>
      </c>
      <c r="Q501">
        <v>2017</v>
      </c>
      <c r="R501">
        <v>250</v>
      </c>
      <c r="S501">
        <v>5345868</v>
      </c>
      <c r="T501" t="s">
        <v>100</v>
      </c>
    </row>
    <row r="502" spans="6:20" x14ac:dyDescent="0.2">
      <c r="F502" t="s">
        <v>93</v>
      </c>
      <c r="G502" t="s">
        <v>93</v>
      </c>
      <c r="H502" t="s">
        <v>94</v>
      </c>
      <c r="I502" t="s">
        <v>95</v>
      </c>
      <c r="J502" t="s">
        <v>106</v>
      </c>
      <c r="K502" t="s">
        <v>97</v>
      </c>
      <c r="L502" t="s">
        <v>152</v>
      </c>
      <c r="M502" t="s">
        <v>93</v>
      </c>
      <c r="N502" t="s">
        <v>93</v>
      </c>
      <c r="O502">
        <v>2017</v>
      </c>
      <c r="P502" t="s">
        <v>104</v>
      </c>
      <c r="Q502">
        <v>2017</v>
      </c>
      <c r="R502">
        <v>251</v>
      </c>
      <c r="S502">
        <v>322675</v>
      </c>
      <c r="T502" t="s">
        <v>100</v>
      </c>
    </row>
    <row r="503" spans="6:20" x14ac:dyDescent="0.2">
      <c r="F503" t="s">
        <v>93</v>
      </c>
      <c r="G503" t="s">
        <v>93</v>
      </c>
      <c r="H503" t="s">
        <v>78</v>
      </c>
      <c r="I503" t="s">
        <v>95</v>
      </c>
      <c r="J503" t="s">
        <v>106</v>
      </c>
      <c r="K503" t="s">
        <v>97</v>
      </c>
      <c r="L503" t="s">
        <v>152</v>
      </c>
      <c r="M503" t="s">
        <v>93</v>
      </c>
      <c r="N503" t="s">
        <v>93</v>
      </c>
      <c r="O503">
        <v>2017</v>
      </c>
      <c r="P503" t="s">
        <v>104</v>
      </c>
      <c r="Q503">
        <v>2017</v>
      </c>
      <c r="R503">
        <v>251</v>
      </c>
      <c r="S503">
        <v>134397127</v>
      </c>
      <c r="T503" t="s">
        <v>100</v>
      </c>
    </row>
    <row r="504" spans="6:20" x14ac:dyDescent="0.2">
      <c r="F504" t="s">
        <v>93</v>
      </c>
      <c r="G504" t="s">
        <v>93</v>
      </c>
      <c r="H504" t="s">
        <v>94</v>
      </c>
      <c r="I504" t="s">
        <v>95</v>
      </c>
      <c r="J504" t="s">
        <v>106</v>
      </c>
      <c r="K504" t="s">
        <v>107</v>
      </c>
      <c r="L504" t="s">
        <v>153</v>
      </c>
      <c r="M504" t="s">
        <v>93</v>
      </c>
      <c r="N504" t="s">
        <v>93</v>
      </c>
      <c r="O504">
        <v>2017</v>
      </c>
      <c r="P504" t="s">
        <v>104</v>
      </c>
      <c r="Q504">
        <v>2017</v>
      </c>
      <c r="R504">
        <v>252</v>
      </c>
      <c r="S504">
        <v>15676</v>
      </c>
      <c r="T504" t="s">
        <v>100</v>
      </c>
    </row>
    <row r="505" spans="6:20" x14ac:dyDescent="0.2">
      <c r="F505" t="s">
        <v>93</v>
      </c>
      <c r="G505" t="s">
        <v>93</v>
      </c>
      <c r="H505" t="s">
        <v>78</v>
      </c>
      <c r="I505" t="s">
        <v>95</v>
      </c>
      <c r="J505" t="s">
        <v>106</v>
      </c>
      <c r="K505" t="s">
        <v>107</v>
      </c>
      <c r="L505" t="s">
        <v>153</v>
      </c>
      <c r="M505" t="s">
        <v>93</v>
      </c>
      <c r="N505" t="s">
        <v>93</v>
      </c>
      <c r="O505">
        <v>2017</v>
      </c>
      <c r="P505" t="s">
        <v>104</v>
      </c>
      <c r="Q505">
        <v>2017</v>
      </c>
      <c r="R505">
        <v>252</v>
      </c>
      <c r="S505">
        <v>1540536</v>
      </c>
      <c r="T505" t="s">
        <v>100</v>
      </c>
    </row>
    <row r="506" spans="6:20" x14ac:dyDescent="0.2">
      <c r="F506" t="s">
        <v>93</v>
      </c>
      <c r="G506" t="s">
        <v>93</v>
      </c>
      <c r="H506" t="s">
        <v>94</v>
      </c>
      <c r="I506" t="s">
        <v>95</v>
      </c>
      <c r="J506" t="s">
        <v>106</v>
      </c>
      <c r="K506" t="s">
        <v>107</v>
      </c>
      <c r="L506" t="s">
        <v>154</v>
      </c>
      <c r="M506" t="s">
        <v>93</v>
      </c>
      <c r="N506" t="s">
        <v>93</v>
      </c>
      <c r="O506">
        <v>2017</v>
      </c>
      <c r="P506" t="s">
        <v>104</v>
      </c>
      <c r="Q506">
        <v>2017</v>
      </c>
      <c r="R506">
        <v>253</v>
      </c>
      <c r="S506">
        <v>647</v>
      </c>
      <c r="T506" t="s">
        <v>100</v>
      </c>
    </row>
    <row r="507" spans="6:20" x14ac:dyDescent="0.2">
      <c r="F507" t="s">
        <v>93</v>
      </c>
      <c r="G507" t="s">
        <v>93</v>
      </c>
      <c r="H507" t="s">
        <v>78</v>
      </c>
      <c r="I507" t="s">
        <v>95</v>
      </c>
      <c r="J507" t="s">
        <v>106</v>
      </c>
      <c r="K507" t="s">
        <v>107</v>
      </c>
      <c r="L507" t="s">
        <v>154</v>
      </c>
      <c r="M507" t="s">
        <v>93</v>
      </c>
      <c r="N507" t="s">
        <v>93</v>
      </c>
      <c r="O507">
        <v>2017</v>
      </c>
      <c r="P507" t="s">
        <v>104</v>
      </c>
      <c r="Q507">
        <v>2017</v>
      </c>
      <c r="R507">
        <v>253</v>
      </c>
      <c r="S507">
        <v>232642</v>
      </c>
      <c r="T507" t="s">
        <v>100</v>
      </c>
    </row>
    <row r="508" spans="6:20" x14ac:dyDescent="0.2">
      <c r="F508" t="s">
        <v>93</v>
      </c>
      <c r="G508" t="s">
        <v>93</v>
      </c>
      <c r="H508" t="s">
        <v>94</v>
      </c>
      <c r="I508" t="s">
        <v>95</v>
      </c>
      <c r="J508" t="s">
        <v>106</v>
      </c>
      <c r="K508" t="s">
        <v>120</v>
      </c>
      <c r="L508" t="s">
        <v>154</v>
      </c>
      <c r="M508" t="s">
        <v>93</v>
      </c>
      <c r="N508" t="s">
        <v>93</v>
      </c>
      <c r="O508">
        <v>2017</v>
      </c>
      <c r="P508" t="s">
        <v>104</v>
      </c>
      <c r="Q508">
        <v>2017</v>
      </c>
      <c r="R508">
        <v>254</v>
      </c>
      <c r="S508">
        <v>481485</v>
      </c>
      <c r="T508" t="s">
        <v>100</v>
      </c>
    </row>
    <row r="509" spans="6:20" x14ac:dyDescent="0.2">
      <c r="F509" t="s">
        <v>93</v>
      </c>
      <c r="G509" t="s">
        <v>93</v>
      </c>
      <c r="H509" t="s">
        <v>78</v>
      </c>
      <c r="I509" t="s">
        <v>95</v>
      </c>
      <c r="J509" t="s">
        <v>106</v>
      </c>
      <c r="K509" t="s">
        <v>120</v>
      </c>
      <c r="L509" t="s">
        <v>154</v>
      </c>
      <c r="M509" t="s">
        <v>93</v>
      </c>
      <c r="N509" t="s">
        <v>93</v>
      </c>
      <c r="O509">
        <v>2017</v>
      </c>
      <c r="P509" t="s">
        <v>104</v>
      </c>
      <c r="Q509">
        <v>2017</v>
      </c>
      <c r="R509">
        <v>254</v>
      </c>
      <c r="S509">
        <v>179307490</v>
      </c>
      <c r="T509" t="s">
        <v>100</v>
      </c>
    </row>
    <row r="510" spans="6:20" x14ac:dyDescent="0.2">
      <c r="F510" t="s">
        <v>93</v>
      </c>
      <c r="G510" t="s">
        <v>93</v>
      </c>
      <c r="H510" t="s">
        <v>94</v>
      </c>
      <c r="I510" t="s">
        <v>95</v>
      </c>
      <c r="J510" t="s">
        <v>96</v>
      </c>
      <c r="K510" t="s">
        <v>120</v>
      </c>
      <c r="L510" t="s">
        <v>155</v>
      </c>
      <c r="M510" t="s">
        <v>93</v>
      </c>
      <c r="N510" t="s">
        <v>93</v>
      </c>
      <c r="O510">
        <v>2017</v>
      </c>
      <c r="P510" t="s">
        <v>104</v>
      </c>
      <c r="Q510">
        <v>2017</v>
      </c>
      <c r="R510">
        <v>255</v>
      </c>
      <c r="S510">
        <v>2664</v>
      </c>
      <c r="T510" t="s">
        <v>100</v>
      </c>
    </row>
    <row r="511" spans="6:20" x14ac:dyDescent="0.2">
      <c r="F511" t="s">
        <v>93</v>
      </c>
      <c r="G511" t="s">
        <v>93</v>
      </c>
      <c r="H511" t="s">
        <v>78</v>
      </c>
      <c r="I511" t="s">
        <v>95</v>
      </c>
      <c r="J511" t="s">
        <v>96</v>
      </c>
      <c r="K511" t="s">
        <v>120</v>
      </c>
      <c r="L511" t="s">
        <v>155</v>
      </c>
      <c r="M511" t="s">
        <v>93</v>
      </c>
      <c r="N511" t="s">
        <v>93</v>
      </c>
      <c r="O511">
        <v>2017</v>
      </c>
      <c r="P511" t="s">
        <v>104</v>
      </c>
      <c r="Q511">
        <v>2017</v>
      </c>
      <c r="R511">
        <v>255</v>
      </c>
      <c r="S511">
        <v>946154</v>
      </c>
      <c r="T511" t="s">
        <v>100</v>
      </c>
    </row>
    <row r="512" spans="6:20" x14ac:dyDescent="0.2">
      <c r="F512" t="s">
        <v>93</v>
      </c>
      <c r="G512" t="s">
        <v>93</v>
      </c>
      <c r="H512" t="s">
        <v>94</v>
      </c>
      <c r="I512" t="s">
        <v>95</v>
      </c>
      <c r="J512" t="s">
        <v>106</v>
      </c>
      <c r="K512" t="s">
        <v>120</v>
      </c>
      <c r="L512" t="s">
        <v>155</v>
      </c>
      <c r="M512" t="s">
        <v>93</v>
      </c>
      <c r="N512" t="s">
        <v>93</v>
      </c>
      <c r="O512">
        <v>2017</v>
      </c>
      <c r="P512" t="s">
        <v>104</v>
      </c>
      <c r="Q512">
        <v>2017</v>
      </c>
      <c r="R512">
        <v>256</v>
      </c>
      <c r="S512">
        <v>26447</v>
      </c>
      <c r="T512" t="s">
        <v>100</v>
      </c>
    </row>
    <row r="513" spans="6:20" x14ac:dyDescent="0.2">
      <c r="F513" t="s">
        <v>93</v>
      </c>
      <c r="G513" t="s">
        <v>93</v>
      </c>
      <c r="H513" t="s">
        <v>78</v>
      </c>
      <c r="I513" t="s">
        <v>95</v>
      </c>
      <c r="J513" t="s">
        <v>106</v>
      </c>
      <c r="K513" t="s">
        <v>120</v>
      </c>
      <c r="L513" t="s">
        <v>155</v>
      </c>
      <c r="M513" t="s">
        <v>93</v>
      </c>
      <c r="N513" t="s">
        <v>93</v>
      </c>
      <c r="O513">
        <v>2017</v>
      </c>
      <c r="P513" t="s">
        <v>104</v>
      </c>
      <c r="Q513">
        <v>2017</v>
      </c>
      <c r="R513">
        <v>256</v>
      </c>
      <c r="S513">
        <v>2429191</v>
      </c>
      <c r="T513" t="s">
        <v>100</v>
      </c>
    </row>
    <row r="514" spans="6:20" x14ac:dyDescent="0.2">
      <c r="F514" t="s">
        <v>93</v>
      </c>
      <c r="G514" t="s">
        <v>93</v>
      </c>
      <c r="H514" t="s">
        <v>94</v>
      </c>
      <c r="I514" t="s">
        <v>95</v>
      </c>
      <c r="J514" t="s">
        <v>96</v>
      </c>
      <c r="K514" t="s">
        <v>97</v>
      </c>
      <c r="L514" t="s">
        <v>155</v>
      </c>
      <c r="M514" t="s">
        <v>93</v>
      </c>
      <c r="N514" t="s">
        <v>93</v>
      </c>
      <c r="O514">
        <v>2017</v>
      </c>
      <c r="P514" t="s">
        <v>104</v>
      </c>
      <c r="Q514">
        <v>2017</v>
      </c>
      <c r="R514">
        <v>257</v>
      </c>
      <c r="S514">
        <v>58174</v>
      </c>
      <c r="T514" t="s">
        <v>100</v>
      </c>
    </row>
    <row r="515" spans="6:20" x14ac:dyDescent="0.2">
      <c r="F515" t="s">
        <v>93</v>
      </c>
      <c r="G515" t="s">
        <v>93</v>
      </c>
      <c r="H515" t="s">
        <v>78</v>
      </c>
      <c r="I515" t="s">
        <v>95</v>
      </c>
      <c r="J515" t="s">
        <v>96</v>
      </c>
      <c r="K515" t="s">
        <v>97</v>
      </c>
      <c r="L515" t="s">
        <v>155</v>
      </c>
      <c r="M515" t="s">
        <v>93</v>
      </c>
      <c r="N515" t="s">
        <v>93</v>
      </c>
      <c r="O515">
        <v>2017</v>
      </c>
      <c r="P515" t="s">
        <v>104</v>
      </c>
      <c r="Q515">
        <v>2017</v>
      </c>
      <c r="R515">
        <v>257</v>
      </c>
      <c r="S515">
        <v>7901460</v>
      </c>
      <c r="T515" t="s">
        <v>100</v>
      </c>
    </row>
    <row r="516" spans="6:20" x14ac:dyDescent="0.2">
      <c r="F516" t="s">
        <v>93</v>
      </c>
      <c r="G516" t="s">
        <v>93</v>
      </c>
      <c r="H516" t="s">
        <v>94</v>
      </c>
      <c r="I516" t="s">
        <v>95</v>
      </c>
      <c r="J516" t="s">
        <v>106</v>
      </c>
      <c r="K516" t="s">
        <v>97</v>
      </c>
      <c r="L516" t="s">
        <v>155</v>
      </c>
      <c r="M516" t="s">
        <v>93</v>
      </c>
      <c r="N516" t="s">
        <v>93</v>
      </c>
      <c r="O516">
        <v>2017</v>
      </c>
      <c r="P516" t="s">
        <v>104</v>
      </c>
      <c r="Q516">
        <v>2017</v>
      </c>
      <c r="R516">
        <v>258</v>
      </c>
      <c r="S516">
        <v>296973</v>
      </c>
      <c r="T516" t="s">
        <v>100</v>
      </c>
    </row>
    <row r="517" spans="6:20" x14ac:dyDescent="0.2">
      <c r="F517" t="s">
        <v>93</v>
      </c>
      <c r="G517" t="s">
        <v>93</v>
      </c>
      <c r="H517" t="s">
        <v>78</v>
      </c>
      <c r="I517" t="s">
        <v>95</v>
      </c>
      <c r="J517" t="s">
        <v>106</v>
      </c>
      <c r="K517" t="s">
        <v>97</v>
      </c>
      <c r="L517" t="s">
        <v>155</v>
      </c>
      <c r="M517" t="s">
        <v>93</v>
      </c>
      <c r="N517" t="s">
        <v>93</v>
      </c>
      <c r="O517">
        <v>2017</v>
      </c>
      <c r="P517" t="s">
        <v>104</v>
      </c>
      <c r="Q517">
        <v>2017</v>
      </c>
      <c r="R517">
        <v>258</v>
      </c>
      <c r="S517">
        <v>80144074</v>
      </c>
      <c r="T517" t="s">
        <v>100</v>
      </c>
    </row>
    <row r="518" spans="6:20" x14ac:dyDescent="0.2">
      <c r="F518" t="s">
        <v>93</v>
      </c>
      <c r="G518" t="s">
        <v>93</v>
      </c>
      <c r="H518" t="s">
        <v>94</v>
      </c>
      <c r="I518" t="s">
        <v>95</v>
      </c>
      <c r="J518" t="s">
        <v>96</v>
      </c>
      <c r="K518" t="s">
        <v>120</v>
      </c>
      <c r="L518" t="s">
        <v>156</v>
      </c>
      <c r="M518" t="s">
        <v>93</v>
      </c>
      <c r="N518" t="s">
        <v>93</v>
      </c>
      <c r="O518">
        <v>2017</v>
      </c>
      <c r="P518" t="s">
        <v>104</v>
      </c>
      <c r="Q518">
        <v>2017</v>
      </c>
      <c r="R518">
        <v>259</v>
      </c>
      <c r="S518">
        <v>19250</v>
      </c>
      <c r="T518" t="s">
        <v>100</v>
      </c>
    </row>
    <row r="519" spans="6:20" x14ac:dyDescent="0.2">
      <c r="F519" t="s">
        <v>93</v>
      </c>
      <c r="G519" t="s">
        <v>93</v>
      </c>
      <c r="H519" t="s">
        <v>78</v>
      </c>
      <c r="I519" t="s">
        <v>95</v>
      </c>
      <c r="J519" t="s">
        <v>96</v>
      </c>
      <c r="K519" t="s">
        <v>120</v>
      </c>
      <c r="L519" t="s">
        <v>156</v>
      </c>
      <c r="M519" t="s">
        <v>93</v>
      </c>
      <c r="N519" t="s">
        <v>93</v>
      </c>
      <c r="O519">
        <v>2017</v>
      </c>
      <c r="P519" t="s">
        <v>104</v>
      </c>
      <c r="Q519">
        <v>2017</v>
      </c>
      <c r="R519">
        <v>259</v>
      </c>
      <c r="S519">
        <v>1294344</v>
      </c>
      <c r="T519" t="s">
        <v>100</v>
      </c>
    </row>
    <row r="520" spans="6:20" x14ac:dyDescent="0.2">
      <c r="F520" t="s">
        <v>93</v>
      </c>
      <c r="G520" t="s">
        <v>93</v>
      </c>
      <c r="H520" t="s">
        <v>94</v>
      </c>
      <c r="I520" t="s">
        <v>95</v>
      </c>
      <c r="J520" t="s">
        <v>106</v>
      </c>
      <c r="K520" t="s">
        <v>120</v>
      </c>
      <c r="L520" t="s">
        <v>156</v>
      </c>
      <c r="M520" t="s">
        <v>93</v>
      </c>
      <c r="N520" t="s">
        <v>93</v>
      </c>
      <c r="O520">
        <v>2017</v>
      </c>
      <c r="P520" t="s">
        <v>104</v>
      </c>
      <c r="Q520">
        <v>2017</v>
      </c>
      <c r="R520">
        <v>260</v>
      </c>
      <c r="S520">
        <v>156332</v>
      </c>
      <c r="T520" t="s">
        <v>100</v>
      </c>
    </row>
    <row r="521" spans="6:20" x14ac:dyDescent="0.2">
      <c r="F521" t="s">
        <v>93</v>
      </c>
      <c r="G521" t="s">
        <v>93</v>
      </c>
      <c r="H521" t="s">
        <v>78</v>
      </c>
      <c r="I521" t="s">
        <v>95</v>
      </c>
      <c r="J521" t="s">
        <v>106</v>
      </c>
      <c r="K521" t="s">
        <v>120</v>
      </c>
      <c r="L521" t="s">
        <v>156</v>
      </c>
      <c r="M521" t="s">
        <v>93</v>
      </c>
      <c r="N521" t="s">
        <v>93</v>
      </c>
      <c r="O521">
        <v>2017</v>
      </c>
      <c r="P521" t="s">
        <v>104</v>
      </c>
      <c r="Q521">
        <v>2017</v>
      </c>
      <c r="R521">
        <v>260</v>
      </c>
      <c r="S521">
        <v>284516321</v>
      </c>
      <c r="T521" t="s">
        <v>100</v>
      </c>
    </row>
    <row r="522" spans="6:20" x14ac:dyDescent="0.2">
      <c r="F522" t="s">
        <v>93</v>
      </c>
      <c r="G522" t="s">
        <v>93</v>
      </c>
      <c r="H522" t="s">
        <v>94</v>
      </c>
      <c r="I522" t="s">
        <v>95</v>
      </c>
      <c r="J522" t="s">
        <v>106</v>
      </c>
      <c r="K522" t="s">
        <v>120</v>
      </c>
      <c r="L522" t="s">
        <v>157</v>
      </c>
      <c r="M522" t="s">
        <v>93</v>
      </c>
      <c r="N522" t="s">
        <v>93</v>
      </c>
      <c r="O522">
        <v>2017</v>
      </c>
      <c r="P522" t="s">
        <v>104</v>
      </c>
      <c r="Q522">
        <v>2017</v>
      </c>
      <c r="R522">
        <v>261</v>
      </c>
      <c r="S522">
        <v>115882</v>
      </c>
      <c r="T522" t="s">
        <v>100</v>
      </c>
    </row>
    <row r="523" spans="6:20" x14ac:dyDescent="0.2">
      <c r="F523" t="s">
        <v>93</v>
      </c>
      <c r="G523" t="s">
        <v>93</v>
      </c>
      <c r="H523" t="s">
        <v>78</v>
      </c>
      <c r="I523" t="s">
        <v>95</v>
      </c>
      <c r="J523" t="s">
        <v>106</v>
      </c>
      <c r="K523" t="s">
        <v>120</v>
      </c>
      <c r="L523" t="s">
        <v>157</v>
      </c>
      <c r="M523" t="s">
        <v>93</v>
      </c>
      <c r="N523" t="s">
        <v>93</v>
      </c>
      <c r="O523">
        <v>2017</v>
      </c>
      <c r="P523" t="s">
        <v>104</v>
      </c>
      <c r="Q523">
        <v>2017</v>
      </c>
      <c r="R523">
        <v>261</v>
      </c>
      <c r="S523">
        <v>37817498</v>
      </c>
      <c r="T523" t="s">
        <v>100</v>
      </c>
    </row>
    <row r="524" spans="6:20" x14ac:dyDescent="0.2">
      <c r="F524" t="s">
        <v>93</v>
      </c>
      <c r="G524" t="s">
        <v>93</v>
      </c>
      <c r="H524" t="s">
        <v>94</v>
      </c>
      <c r="I524" t="s">
        <v>95</v>
      </c>
      <c r="J524" t="s">
        <v>106</v>
      </c>
      <c r="K524" t="s">
        <v>133</v>
      </c>
      <c r="L524" t="s">
        <v>158</v>
      </c>
      <c r="M524" t="s">
        <v>93</v>
      </c>
      <c r="N524" t="s">
        <v>93</v>
      </c>
      <c r="O524">
        <v>2017</v>
      </c>
      <c r="P524" t="s">
        <v>104</v>
      </c>
      <c r="Q524">
        <v>2017</v>
      </c>
      <c r="R524">
        <v>262</v>
      </c>
      <c r="S524">
        <v>164864</v>
      </c>
      <c r="T524" t="s">
        <v>100</v>
      </c>
    </row>
    <row r="525" spans="6:20" x14ac:dyDescent="0.2">
      <c r="F525" t="s">
        <v>93</v>
      </c>
      <c r="G525" t="s">
        <v>93</v>
      </c>
      <c r="H525" t="s">
        <v>78</v>
      </c>
      <c r="I525" t="s">
        <v>95</v>
      </c>
      <c r="J525" t="s">
        <v>106</v>
      </c>
      <c r="K525" t="s">
        <v>133</v>
      </c>
      <c r="L525" t="s">
        <v>158</v>
      </c>
      <c r="M525" t="s">
        <v>93</v>
      </c>
      <c r="N525" t="s">
        <v>93</v>
      </c>
      <c r="O525">
        <v>2017</v>
      </c>
      <c r="P525" t="s">
        <v>104</v>
      </c>
      <c r="Q525">
        <v>2017</v>
      </c>
      <c r="R525">
        <v>262</v>
      </c>
      <c r="S525">
        <v>119443575</v>
      </c>
      <c r="T525" t="s">
        <v>100</v>
      </c>
    </row>
    <row r="526" spans="6:20" x14ac:dyDescent="0.2">
      <c r="F526" t="s">
        <v>93</v>
      </c>
      <c r="G526" t="s">
        <v>93</v>
      </c>
      <c r="H526" t="s">
        <v>94</v>
      </c>
      <c r="I526" t="s">
        <v>95</v>
      </c>
      <c r="J526" t="s">
        <v>106</v>
      </c>
      <c r="K526" t="s">
        <v>107</v>
      </c>
      <c r="L526" t="s">
        <v>159</v>
      </c>
      <c r="M526" t="s">
        <v>93</v>
      </c>
      <c r="N526" t="s">
        <v>93</v>
      </c>
      <c r="O526">
        <v>2017</v>
      </c>
      <c r="P526" t="s">
        <v>104</v>
      </c>
      <c r="Q526">
        <v>2017</v>
      </c>
      <c r="R526">
        <v>263</v>
      </c>
      <c r="S526">
        <v>2778</v>
      </c>
      <c r="T526" t="s">
        <v>100</v>
      </c>
    </row>
    <row r="527" spans="6:20" x14ac:dyDescent="0.2">
      <c r="F527" t="s">
        <v>93</v>
      </c>
      <c r="G527" t="s">
        <v>93</v>
      </c>
      <c r="H527" t="s">
        <v>78</v>
      </c>
      <c r="I527" t="s">
        <v>95</v>
      </c>
      <c r="J527" t="s">
        <v>106</v>
      </c>
      <c r="K527" t="s">
        <v>107</v>
      </c>
      <c r="L527" t="s">
        <v>159</v>
      </c>
      <c r="M527" t="s">
        <v>93</v>
      </c>
      <c r="N527" t="s">
        <v>93</v>
      </c>
      <c r="O527">
        <v>2017</v>
      </c>
      <c r="P527" t="s">
        <v>104</v>
      </c>
      <c r="Q527">
        <v>2017</v>
      </c>
      <c r="R527">
        <v>263</v>
      </c>
      <c r="S527">
        <v>414921</v>
      </c>
      <c r="T527" t="s">
        <v>100</v>
      </c>
    </row>
    <row r="528" spans="6:20" x14ac:dyDescent="0.2">
      <c r="F528" t="s">
        <v>93</v>
      </c>
      <c r="G528" t="s">
        <v>93</v>
      </c>
      <c r="H528" t="s">
        <v>94</v>
      </c>
      <c r="I528" t="s">
        <v>95</v>
      </c>
      <c r="J528" t="s">
        <v>106</v>
      </c>
      <c r="K528" t="s">
        <v>120</v>
      </c>
      <c r="L528" t="s">
        <v>160</v>
      </c>
      <c r="M528" t="s">
        <v>93</v>
      </c>
      <c r="N528" t="s">
        <v>93</v>
      </c>
      <c r="O528">
        <v>2017</v>
      </c>
      <c r="P528" t="s">
        <v>104</v>
      </c>
      <c r="Q528">
        <v>2017</v>
      </c>
      <c r="R528">
        <v>264</v>
      </c>
      <c r="S528">
        <v>171253</v>
      </c>
      <c r="T528" t="s">
        <v>100</v>
      </c>
    </row>
    <row r="529" spans="6:20" x14ac:dyDescent="0.2">
      <c r="F529" t="s">
        <v>93</v>
      </c>
      <c r="G529" t="s">
        <v>93</v>
      </c>
      <c r="H529" t="s">
        <v>78</v>
      </c>
      <c r="I529" t="s">
        <v>95</v>
      </c>
      <c r="J529" t="s">
        <v>106</v>
      </c>
      <c r="K529" t="s">
        <v>120</v>
      </c>
      <c r="L529" t="s">
        <v>160</v>
      </c>
      <c r="M529" t="s">
        <v>93</v>
      </c>
      <c r="N529" t="s">
        <v>93</v>
      </c>
      <c r="O529">
        <v>2017</v>
      </c>
      <c r="P529" t="s">
        <v>104</v>
      </c>
      <c r="Q529">
        <v>2017</v>
      </c>
      <c r="R529">
        <v>264</v>
      </c>
      <c r="S529">
        <v>120207141</v>
      </c>
      <c r="T529" t="s">
        <v>100</v>
      </c>
    </row>
    <row r="530" spans="6:20" x14ac:dyDescent="0.2">
      <c r="F530" t="s">
        <v>93</v>
      </c>
      <c r="G530" t="s">
        <v>93</v>
      </c>
      <c r="H530" t="s">
        <v>94</v>
      </c>
      <c r="I530" t="s">
        <v>109</v>
      </c>
      <c r="J530" t="s">
        <v>106</v>
      </c>
      <c r="K530" t="s">
        <v>107</v>
      </c>
      <c r="L530" t="s">
        <v>108</v>
      </c>
      <c r="M530" t="s">
        <v>93</v>
      </c>
      <c r="N530" t="s">
        <v>93</v>
      </c>
      <c r="O530">
        <v>2017</v>
      </c>
      <c r="P530" t="s">
        <v>104</v>
      </c>
      <c r="Q530">
        <v>2017</v>
      </c>
      <c r="R530">
        <v>265</v>
      </c>
      <c r="S530">
        <v>3135032</v>
      </c>
      <c r="T530" t="s">
        <v>100</v>
      </c>
    </row>
    <row r="531" spans="6:20" x14ac:dyDescent="0.2">
      <c r="F531" t="s">
        <v>93</v>
      </c>
      <c r="G531" t="s">
        <v>93</v>
      </c>
      <c r="H531" t="s">
        <v>78</v>
      </c>
      <c r="I531" t="s">
        <v>109</v>
      </c>
      <c r="J531" t="s">
        <v>106</v>
      </c>
      <c r="K531" t="s">
        <v>107</v>
      </c>
      <c r="L531" t="s">
        <v>108</v>
      </c>
      <c r="M531" t="s">
        <v>93</v>
      </c>
      <c r="N531" t="s">
        <v>93</v>
      </c>
      <c r="O531">
        <v>2017</v>
      </c>
      <c r="P531" t="s">
        <v>104</v>
      </c>
      <c r="Q531">
        <v>2017</v>
      </c>
      <c r="R531">
        <v>265</v>
      </c>
      <c r="S531">
        <v>24369980</v>
      </c>
      <c r="T531" t="s">
        <v>100</v>
      </c>
    </row>
    <row r="532" spans="6:20" x14ac:dyDescent="0.2">
      <c r="F532" t="s">
        <v>93</v>
      </c>
      <c r="G532" t="s">
        <v>93</v>
      </c>
      <c r="H532" t="s">
        <v>94</v>
      </c>
      <c r="I532" t="s">
        <v>109</v>
      </c>
      <c r="J532" t="s">
        <v>106</v>
      </c>
      <c r="K532" t="s">
        <v>107</v>
      </c>
      <c r="L532" t="s">
        <v>110</v>
      </c>
      <c r="M532" t="s">
        <v>93</v>
      </c>
      <c r="N532" t="s">
        <v>93</v>
      </c>
      <c r="O532">
        <v>2017</v>
      </c>
      <c r="P532" t="s">
        <v>104</v>
      </c>
      <c r="Q532">
        <v>2017</v>
      </c>
      <c r="R532">
        <v>266</v>
      </c>
      <c r="S532">
        <v>10377</v>
      </c>
      <c r="T532" t="s">
        <v>100</v>
      </c>
    </row>
    <row r="533" spans="6:20" x14ac:dyDescent="0.2">
      <c r="F533" t="s">
        <v>93</v>
      </c>
      <c r="G533" t="s">
        <v>93</v>
      </c>
      <c r="H533" t="s">
        <v>78</v>
      </c>
      <c r="I533" t="s">
        <v>109</v>
      </c>
      <c r="J533" t="s">
        <v>106</v>
      </c>
      <c r="K533" t="s">
        <v>107</v>
      </c>
      <c r="L533" t="s">
        <v>110</v>
      </c>
      <c r="M533" t="s">
        <v>93</v>
      </c>
      <c r="N533" t="s">
        <v>93</v>
      </c>
      <c r="O533">
        <v>2017</v>
      </c>
      <c r="P533" t="s">
        <v>104</v>
      </c>
      <c r="Q533">
        <v>2017</v>
      </c>
      <c r="R533">
        <v>266</v>
      </c>
      <c r="S533">
        <v>1560752</v>
      </c>
      <c r="T533" t="s">
        <v>100</v>
      </c>
    </row>
    <row r="534" spans="6:20" x14ac:dyDescent="0.2">
      <c r="F534" t="s">
        <v>93</v>
      </c>
      <c r="G534" t="s">
        <v>93</v>
      </c>
      <c r="H534" t="s">
        <v>94</v>
      </c>
      <c r="I534" t="s">
        <v>109</v>
      </c>
      <c r="J534" t="s">
        <v>96</v>
      </c>
      <c r="K534" t="s">
        <v>113</v>
      </c>
      <c r="L534" t="s">
        <v>114</v>
      </c>
      <c r="M534" t="s">
        <v>93</v>
      </c>
      <c r="N534" t="s">
        <v>93</v>
      </c>
      <c r="O534">
        <v>2017</v>
      </c>
      <c r="P534" t="s">
        <v>104</v>
      </c>
      <c r="Q534">
        <v>2017</v>
      </c>
      <c r="R534">
        <v>267</v>
      </c>
      <c r="S534">
        <v>1884484</v>
      </c>
      <c r="T534" t="s">
        <v>100</v>
      </c>
    </row>
    <row r="535" spans="6:20" x14ac:dyDescent="0.2">
      <c r="F535" t="s">
        <v>93</v>
      </c>
      <c r="G535" t="s">
        <v>93</v>
      </c>
      <c r="H535" t="s">
        <v>78</v>
      </c>
      <c r="I535" t="s">
        <v>109</v>
      </c>
      <c r="J535" t="s">
        <v>96</v>
      </c>
      <c r="K535" t="s">
        <v>113</v>
      </c>
      <c r="L535" t="s">
        <v>114</v>
      </c>
      <c r="M535" t="s">
        <v>93</v>
      </c>
      <c r="N535" t="s">
        <v>93</v>
      </c>
      <c r="O535">
        <v>2017</v>
      </c>
      <c r="P535" t="s">
        <v>104</v>
      </c>
      <c r="Q535">
        <v>2017</v>
      </c>
      <c r="R535">
        <v>267</v>
      </c>
      <c r="S535">
        <v>28076322</v>
      </c>
      <c r="T535" t="s">
        <v>100</v>
      </c>
    </row>
    <row r="536" spans="6:20" x14ac:dyDescent="0.2">
      <c r="F536" t="s">
        <v>93</v>
      </c>
      <c r="G536" t="s">
        <v>93</v>
      </c>
      <c r="H536" t="s">
        <v>94</v>
      </c>
      <c r="I536" t="s">
        <v>109</v>
      </c>
      <c r="J536" t="s">
        <v>106</v>
      </c>
      <c r="K536" t="s">
        <v>107</v>
      </c>
      <c r="L536" t="s">
        <v>117</v>
      </c>
      <c r="M536" t="s">
        <v>93</v>
      </c>
      <c r="N536" t="s">
        <v>93</v>
      </c>
      <c r="O536">
        <v>2017</v>
      </c>
      <c r="P536" t="s">
        <v>104</v>
      </c>
      <c r="Q536">
        <v>2017</v>
      </c>
      <c r="R536">
        <v>268</v>
      </c>
      <c r="S536">
        <v>12624409</v>
      </c>
      <c r="T536" t="s">
        <v>100</v>
      </c>
    </row>
    <row r="537" spans="6:20" x14ac:dyDescent="0.2">
      <c r="F537" t="s">
        <v>93</v>
      </c>
      <c r="G537" t="s">
        <v>93</v>
      </c>
      <c r="H537" t="s">
        <v>78</v>
      </c>
      <c r="I537" t="s">
        <v>109</v>
      </c>
      <c r="J537" t="s">
        <v>106</v>
      </c>
      <c r="K537" t="s">
        <v>107</v>
      </c>
      <c r="L537" t="s">
        <v>117</v>
      </c>
      <c r="M537" t="s">
        <v>93</v>
      </c>
      <c r="N537" t="s">
        <v>93</v>
      </c>
      <c r="O537">
        <v>2017</v>
      </c>
      <c r="P537" t="s">
        <v>104</v>
      </c>
      <c r="Q537">
        <v>2017</v>
      </c>
      <c r="R537">
        <v>268</v>
      </c>
      <c r="S537">
        <v>79697282</v>
      </c>
      <c r="T537" t="s">
        <v>100</v>
      </c>
    </row>
    <row r="538" spans="6:20" x14ac:dyDescent="0.2">
      <c r="F538" t="s">
        <v>93</v>
      </c>
      <c r="G538" t="s">
        <v>93</v>
      </c>
      <c r="H538" t="s">
        <v>94</v>
      </c>
      <c r="I538" t="s">
        <v>109</v>
      </c>
      <c r="J538" t="s">
        <v>106</v>
      </c>
      <c r="K538" t="s">
        <v>113</v>
      </c>
      <c r="L538" t="s">
        <v>122</v>
      </c>
      <c r="M538" t="s">
        <v>93</v>
      </c>
      <c r="N538" t="s">
        <v>93</v>
      </c>
      <c r="O538">
        <v>2017</v>
      </c>
      <c r="P538" t="s">
        <v>104</v>
      </c>
      <c r="Q538">
        <v>2017</v>
      </c>
      <c r="R538">
        <v>269</v>
      </c>
      <c r="S538">
        <v>148950</v>
      </c>
      <c r="T538" t="s">
        <v>100</v>
      </c>
    </row>
    <row r="539" spans="6:20" x14ac:dyDescent="0.2">
      <c r="F539" t="s">
        <v>93</v>
      </c>
      <c r="G539" t="s">
        <v>93</v>
      </c>
      <c r="H539" t="s">
        <v>78</v>
      </c>
      <c r="I539" t="s">
        <v>109</v>
      </c>
      <c r="J539" t="s">
        <v>106</v>
      </c>
      <c r="K539" t="s">
        <v>113</v>
      </c>
      <c r="L539" t="s">
        <v>122</v>
      </c>
      <c r="M539" t="s">
        <v>93</v>
      </c>
      <c r="N539" t="s">
        <v>93</v>
      </c>
      <c r="O539">
        <v>2017</v>
      </c>
      <c r="P539" t="s">
        <v>104</v>
      </c>
      <c r="Q539">
        <v>2017</v>
      </c>
      <c r="R539">
        <v>269</v>
      </c>
      <c r="S539">
        <v>1248691</v>
      </c>
      <c r="T539" t="s">
        <v>100</v>
      </c>
    </row>
    <row r="540" spans="6:20" x14ac:dyDescent="0.2">
      <c r="F540" t="s">
        <v>93</v>
      </c>
      <c r="G540" t="s">
        <v>93</v>
      </c>
      <c r="H540" t="s">
        <v>94</v>
      </c>
      <c r="I540" t="s">
        <v>109</v>
      </c>
      <c r="J540" t="s">
        <v>106</v>
      </c>
      <c r="K540" t="s">
        <v>120</v>
      </c>
      <c r="L540" t="s">
        <v>123</v>
      </c>
      <c r="M540" t="s">
        <v>93</v>
      </c>
      <c r="N540" t="s">
        <v>93</v>
      </c>
      <c r="O540">
        <v>2017</v>
      </c>
      <c r="P540" t="s">
        <v>104</v>
      </c>
      <c r="Q540">
        <v>2017</v>
      </c>
      <c r="R540">
        <v>270</v>
      </c>
      <c r="S540">
        <v>1657264</v>
      </c>
      <c r="T540" t="s">
        <v>100</v>
      </c>
    </row>
    <row r="541" spans="6:20" x14ac:dyDescent="0.2">
      <c r="F541" t="s">
        <v>93</v>
      </c>
      <c r="G541" t="s">
        <v>93</v>
      </c>
      <c r="H541" t="s">
        <v>78</v>
      </c>
      <c r="I541" t="s">
        <v>109</v>
      </c>
      <c r="J541" t="s">
        <v>106</v>
      </c>
      <c r="K541" t="s">
        <v>120</v>
      </c>
      <c r="L541" t="s">
        <v>123</v>
      </c>
      <c r="M541" t="s">
        <v>93</v>
      </c>
      <c r="N541" t="s">
        <v>93</v>
      </c>
      <c r="O541">
        <v>2017</v>
      </c>
      <c r="P541" t="s">
        <v>104</v>
      </c>
      <c r="Q541">
        <v>2017</v>
      </c>
      <c r="R541">
        <v>270</v>
      </c>
      <c r="S541">
        <v>18173139</v>
      </c>
      <c r="T541" t="s">
        <v>100</v>
      </c>
    </row>
    <row r="542" spans="6:20" x14ac:dyDescent="0.2">
      <c r="F542" t="s">
        <v>93</v>
      </c>
      <c r="G542" t="s">
        <v>93</v>
      </c>
      <c r="H542" t="s">
        <v>94</v>
      </c>
      <c r="I542" t="s">
        <v>109</v>
      </c>
      <c r="J542" t="s">
        <v>106</v>
      </c>
      <c r="K542" t="s">
        <v>97</v>
      </c>
      <c r="L542" t="s">
        <v>125</v>
      </c>
      <c r="M542" t="s">
        <v>93</v>
      </c>
      <c r="N542" t="s">
        <v>93</v>
      </c>
      <c r="O542">
        <v>2017</v>
      </c>
      <c r="P542" t="s">
        <v>104</v>
      </c>
      <c r="Q542">
        <v>2017</v>
      </c>
      <c r="R542">
        <v>271</v>
      </c>
      <c r="S542">
        <v>1002814</v>
      </c>
      <c r="T542" t="s">
        <v>100</v>
      </c>
    </row>
    <row r="543" spans="6:20" x14ac:dyDescent="0.2">
      <c r="F543" t="s">
        <v>93</v>
      </c>
      <c r="G543" t="s">
        <v>93</v>
      </c>
      <c r="H543" t="s">
        <v>78</v>
      </c>
      <c r="I543" t="s">
        <v>109</v>
      </c>
      <c r="J543" t="s">
        <v>106</v>
      </c>
      <c r="K543" t="s">
        <v>97</v>
      </c>
      <c r="L543" t="s">
        <v>125</v>
      </c>
      <c r="M543" t="s">
        <v>93</v>
      </c>
      <c r="N543" t="s">
        <v>93</v>
      </c>
      <c r="O543">
        <v>2017</v>
      </c>
      <c r="P543" t="s">
        <v>104</v>
      </c>
      <c r="Q543">
        <v>2017</v>
      </c>
      <c r="R543">
        <v>271</v>
      </c>
      <c r="S543">
        <v>17468800</v>
      </c>
      <c r="T543" t="s">
        <v>100</v>
      </c>
    </row>
    <row r="544" spans="6:20" x14ac:dyDescent="0.2">
      <c r="F544" t="s">
        <v>93</v>
      </c>
      <c r="G544" t="s">
        <v>93</v>
      </c>
      <c r="H544" t="s">
        <v>94</v>
      </c>
      <c r="I544" t="s">
        <v>109</v>
      </c>
      <c r="J544" t="s">
        <v>106</v>
      </c>
      <c r="K544" t="s">
        <v>120</v>
      </c>
      <c r="L544" t="s">
        <v>126</v>
      </c>
      <c r="M544" t="s">
        <v>93</v>
      </c>
      <c r="N544" t="s">
        <v>93</v>
      </c>
      <c r="O544">
        <v>2017</v>
      </c>
      <c r="P544" t="s">
        <v>104</v>
      </c>
      <c r="Q544">
        <v>2017</v>
      </c>
      <c r="R544">
        <v>272</v>
      </c>
      <c r="S544">
        <v>919</v>
      </c>
      <c r="T544" t="s">
        <v>100</v>
      </c>
    </row>
    <row r="545" spans="6:20" x14ac:dyDescent="0.2">
      <c r="F545" t="s">
        <v>93</v>
      </c>
      <c r="G545" t="s">
        <v>93</v>
      </c>
      <c r="H545" t="s">
        <v>78</v>
      </c>
      <c r="I545" t="s">
        <v>109</v>
      </c>
      <c r="J545" t="s">
        <v>106</v>
      </c>
      <c r="K545" t="s">
        <v>120</v>
      </c>
      <c r="L545" t="s">
        <v>126</v>
      </c>
      <c r="M545" t="s">
        <v>93</v>
      </c>
      <c r="N545" t="s">
        <v>93</v>
      </c>
      <c r="O545">
        <v>2017</v>
      </c>
      <c r="P545" t="s">
        <v>104</v>
      </c>
      <c r="Q545">
        <v>2017</v>
      </c>
      <c r="R545">
        <v>272</v>
      </c>
      <c r="S545">
        <v>8491</v>
      </c>
      <c r="T545" t="s">
        <v>100</v>
      </c>
    </row>
    <row r="546" spans="6:20" x14ac:dyDescent="0.2">
      <c r="F546" t="s">
        <v>93</v>
      </c>
      <c r="G546" t="s">
        <v>93</v>
      </c>
      <c r="H546" t="s">
        <v>94</v>
      </c>
      <c r="I546" t="s">
        <v>109</v>
      </c>
      <c r="J546" t="s">
        <v>96</v>
      </c>
      <c r="K546" t="s">
        <v>113</v>
      </c>
      <c r="L546" t="s">
        <v>127</v>
      </c>
      <c r="M546" t="s">
        <v>93</v>
      </c>
      <c r="N546" t="s">
        <v>93</v>
      </c>
      <c r="O546">
        <v>2017</v>
      </c>
      <c r="P546" t="s">
        <v>104</v>
      </c>
      <c r="Q546">
        <v>2017</v>
      </c>
      <c r="R546">
        <v>273</v>
      </c>
      <c r="S546">
        <v>17432734</v>
      </c>
      <c r="T546" t="s">
        <v>100</v>
      </c>
    </row>
    <row r="547" spans="6:20" x14ac:dyDescent="0.2">
      <c r="F547" t="s">
        <v>93</v>
      </c>
      <c r="G547" t="s">
        <v>93</v>
      </c>
      <c r="H547" t="s">
        <v>78</v>
      </c>
      <c r="I547" t="s">
        <v>109</v>
      </c>
      <c r="J547" t="s">
        <v>96</v>
      </c>
      <c r="K547" t="s">
        <v>113</v>
      </c>
      <c r="L547" t="s">
        <v>127</v>
      </c>
      <c r="M547" t="s">
        <v>93</v>
      </c>
      <c r="N547" t="s">
        <v>93</v>
      </c>
      <c r="O547">
        <v>2017</v>
      </c>
      <c r="P547" t="s">
        <v>104</v>
      </c>
      <c r="Q547">
        <v>2017</v>
      </c>
      <c r="R547">
        <v>273</v>
      </c>
      <c r="S547">
        <v>74706209</v>
      </c>
      <c r="T547" t="s">
        <v>100</v>
      </c>
    </row>
    <row r="548" spans="6:20" x14ac:dyDescent="0.2">
      <c r="F548" t="s">
        <v>93</v>
      </c>
      <c r="G548" t="s">
        <v>93</v>
      </c>
      <c r="H548" t="s">
        <v>94</v>
      </c>
      <c r="I548" t="s">
        <v>109</v>
      </c>
      <c r="J548" t="s">
        <v>129</v>
      </c>
      <c r="K548" t="s">
        <v>120</v>
      </c>
      <c r="L548" t="s">
        <v>130</v>
      </c>
      <c r="M548" t="s">
        <v>93</v>
      </c>
      <c r="N548" t="s">
        <v>93</v>
      </c>
      <c r="O548">
        <v>2017</v>
      </c>
      <c r="P548" t="s">
        <v>104</v>
      </c>
      <c r="Q548">
        <v>2017</v>
      </c>
      <c r="R548">
        <v>274</v>
      </c>
      <c r="S548">
        <v>40015</v>
      </c>
      <c r="T548" t="s">
        <v>100</v>
      </c>
    </row>
    <row r="549" spans="6:20" x14ac:dyDescent="0.2">
      <c r="F549" t="s">
        <v>93</v>
      </c>
      <c r="G549" t="s">
        <v>93</v>
      </c>
      <c r="H549" t="s">
        <v>78</v>
      </c>
      <c r="I549" t="s">
        <v>109</v>
      </c>
      <c r="J549" t="s">
        <v>129</v>
      </c>
      <c r="K549" t="s">
        <v>120</v>
      </c>
      <c r="L549" t="s">
        <v>130</v>
      </c>
      <c r="M549" t="s">
        <v>93</v>
      </c>
      <c r="N549" t="s">
        <v>93</v>
      </c>
      <c r="O549">
        <v>2017</v>
      </c>
      <c r="P549" t="s">
        <v>104</v>
      </c>
      <c r="Q549">
        <v>2017</v>
      </c>
      <c r="R549">
        <v>274</v>
      </c>
      <c r="S549">
        <v>45774</v>
      </c>
      <c r="T549" t="s">
        <v>100</v>
      </c>
    </row>
    <row r="550" spans="6:20" x14ac:dyDescent="0.2">
      <c r="F550" t="s">
        <v>93</v>
      </c>
      <c r="G550" t="s">
        <v>93</v>
      </c>
      <c r="H550" t="s">
        <v>94</v>
      </c>
      <c r="I550" t="s">
        <v>109</v>
      </c>
      <c r="J550" t="s">
        <v>106</v>
      </c>
      <c r="K550" t="s">
        <v>133</v>
      </c>
      <c r="L550" t="s">
        <v>134</v>
      </c>
      <c r="M550" t="s">
        <v>93</v>
      </c>
      <c r="N550" t="s">
        <v>93</v>
      </c>
      <c r="O550">
        <v>2017</v>
      </c>
      <c r="P550" t="s">
        <v>104</v>
      </c>
      <c r="Q550">
        <v>2017</v>
      </c>
      <c r="R550">
        <v>275</v>
      </c>
      <c r="S550">
        <v>1742520</v>
      </c>
      <c r="T550" t="s">
        <v>100</v>
      </c>
    </row>
    <row r="551" spans="6:20" x14ac:dyDescent="0.2">
      <c r="F551" t="s">
        <v>93</v>
      </c>
      <c r="G551" t="s">
        <v>93</v>
      </c>
      <c r="H551" t="s">
        <v>78</v>
      </c>
      <c r="I551" t="s">
        <v>109</v>
      </c>
      <c r="J551" t="s">
        <v>106</v>
      </c>
      <c r="K551" t="s">
        <v>133</v>
      </c>
      <c r="L551" t="s">
        <v>134</v>
      </c>
      <c r="M551" t="s">
        <v>93</v>
      </c>
      <c r="N551" t="s">
        <v>93</v>
      </c>
      <c r="O551">
        <v>2017</v>
      </c>
      <c r="P551" t="s">
        <v>104</v>
      </c>
      <c r="Q551">
        <v>2017</v>
      </c>
      <c r="R551">
        <v>275</v>
      </c>
      <c r="S551">
        <v>2132763</v>
      </c>
      <c r="T551" t="s">
        <v>100</v>
      </c>
    </row>
    <row r="552" spans="6:20" x14ac:dyDescent="0.2">
      <c r="F552" t="s">
        <v>93</v>
      </c>
      <c r="G552" t="s">
        <v>93</v>
      </c>
      <c r="H552" t="s">
        <v>94</v>
      </c>
      <c r="I552" t="s">
        <v>109</v>
      </c>
      <c r="J552" t="s">
        <v>129</v>
      </c>
      <c r="K552" t="s">
        <v>120</v>
      </c>
      <c r="L552" t="s">
        <v>135</v>
      </c>
      <c r="M552" t="s">
        <v>93</v>
      </c>
      <c r="N552" t="s">
        <v>93</v>
      </c>
      <c r="O552">
        <v>2017</v>
      </c>
      <c r="P552" t="s">
        <v>104</v>
      </c>
      <c r="Q552">
        <v>2017</v>
      </c>
      <c r="R552">
        <v>276</v>
      </c>
      <c r="S552">
        <v>216126</v>
      </c>
      <c r="T552" t="s">
        <v>100</v>
      </c>
    </row>
    <row r="553" spans="6:20" x14ac:dyDescent="0.2">
      <c r="F553" t="s">
        <v>93</v>
      </c>
      <c r="G553" t="s">
        <v>93</v>
      </c>
      <c r="H553" t="s">
        <v>78</v>
      </c>
      <c r="I553" t="s">
        <v>109</v>
      </c>
      <c r="J553" t="s">
        <v>129</v>
      </c>
      <c r="K553" t="s">
        <v>120</v>
      </c>
      <c r="L553" t="s">
        <v>135</v>
      </c>
      <c r="M553" t="s">
        <v>93</v>
      </c>
      <c r="N553" t="s">
        <v>93</v>
      </c>
      <c r="O553">
        <v>2017</v>
      </c>
      <c r="P553" t="s">
        <v>104</v>
      </c>
      <c r="Q553">
        <v>2017</v>
      </c>
      <c r="R553">
        <v>276</v>
      </c>
      <c r="S553">
        <v>4512350</v>
      </c>
      <c r="T553" t="s">
        <v>100</v>
      </c>
    </row>
    <row r="554" spans="6:20" x14ac:dyDescent="0.2">
      <c r="F554" t="s">
        <v>93</v>
      </c>
      <c r="G554" t="s">
        <v>93</v>
      </c>
      <c r="H554" t="s">
        <v>94</v>
      </c>
      <c r="I554" t="s">
        <v>109</v>
      </c>
      <c r="J554" t="s">
        <v>106</v>
      </c>
      <c r="K554" t="s">
        <v>107</v>
      </c>
      <c r="L554" t="s">
        <v>137</v>
      </c>
      <c r="M554" t="s">
        <v>93</v>
      </c>
      <c r="N554" t="s">
        <v>93</v>
      </c>
      <c r="O554">
        <v>2017</v>
      </c>
      <c r="P554" t="s">
        <v>104</v>
      </c>
      <c r="Q554">
        <v>2017</v>
      </c>
      <c r="R554">
        <v>277</v>
      </c>
      <c r="S554">
        <v>1880342</v>
      </c>
      <c r="T554" t="s">
        <v>100</v>
      </c>
    </row>
    <row r="555" spans="6:20" x14ac:dyDescent="0.2">
      <c r="F555" t="s">
        <v>93</v>
      </c>
      <c r="G555" t="s">
        <v>93</v>
      </c>
      <c r="H555" t="s">
        <v>78</v>
      </c>
      <c r="I555" t="s">
        <v>109</v>
      </c>
      <c r="J555" t="s">
        <v>106</v>
      </c>
      <c r="K555" t="s">
        <v>107</v>
      </c>
      <c r="L555" t="s">
        <v>137</v>
      </c>
      <c r="M555" t="s">
        <v>93</v>
      </c>
      <c r="N555" t="s">
        <v>93</v>
      </c>
      <c r="O555">
        <v>2017</v>
      </c>
      <c r="P555" t="s">
        <v>104</v>
      </c>
      <c r="Q555">
        <v>2017</v>
      </c>
      <c r="R555">
        <v>277</v>
      </c>
      <c r="S555">
        <v>3376240</v>
      </c>
      <c r="T555" t="s">
        <v>100</v>
      </c>
    </row>
    <row r="556" spans="6:20" x14ac:dyDescent="0.2">
      <c r="F556" t="s">
        <v>93</v>
      </c>
      <c r="G556" t="s">
        <v>93</v>
      </c>
      <c r="H556" t="s">
        <v>94</v>
      </c>
      <c r="I556" t="s">
        <v>109</v>
      </c>
      <c r="J556" t="s">
        <v>106</v>
      </c>
      <c r="K556" t="s">
        <v>113</v>
      </c>
      <c r="L556" t="s">
        <v>138</v>
      </c>
      <c r="M556" t="s">
        <v>93</v>
      </c>
      <c r="N556" t="s">
        <v>93</v>
      </c>
      <c r="O556">
        <v>2017</v>
      </c>
      <c r="P556" t="s">
        <v>104</v>
      </c>
      <c r="Q556">
        <v>2017</v>
      </c>
      <c r="R556">
        <v>278</v>
      </c>
      <c r="S556">
        <v>550899</v>
      </c>
      <c r="T556" t="s">
        <v>100</v>
      </c>
    </row>
    <row r="557" spans="6:20" x14ac:dyDescent="0.2">
      <c r="F557" t="s">
        <v>93</v>
      </c>
      <c r="G557" t="s">
        <v>93</v>
      </c>
      <c r="H557" t="s">
        <v>78</v>
      </c>
      <c r="I557" t="s">
        <v>109</v>
      </c>
      <c r="J557" t="s">
        <v>106</v>
      </c>
      <c r="K557" t="s">
        <v>113</v>
      </c>
      <c r="L557" t="s">
        <v>138</v>
      </c>
      <c r="M557" t="s">
        <v>93</v>
      </c>
      <c r="N557" t="s">
        <v>93</v>
      </c>
      <c r="O557">
        <v>2017</v>
      </c>
      <c r="P557" t="s">
        <v>104</v>
      </c>
      <c r="Q557">
        <v>2017</v>
      </c>
      <c r="R557">
        <v>278</v>
      </c>
      <c r="S557">
        <v>4879752</v>
      </c>
      <c r="T557" t="s">
        <v>100</v>
      </c>
    </row>
    <row r="558" spans="6:20" x14ac:dyDescent="0.2">
      <c r="F558" t="s">
        <v>93</v>
      </c>
      <c r="G558" t="s">
        <v>93</v>
      </c>
      <c r="H558" t="s">
        <v>94</v>
      </c>
      <c r="I558" t="s">
        <v>109</v>
      </c>
      <c r="J558" t="s">
        <v>106</v>
      </c>
      <c r="K558" t="s">
        <v>120</v>
      </c>
      <c r="L558" t="s">
        <v>139</v>
      </c>
      <c r="M558" t="s">
        <v>93</v>
      </c>
      <c r="N558" t="s">
        <v>93</v>
      </c>
      <c r="O558">
        <v>2017</v>
      </c>
      <c r="P558" t="s">
        <v>104</v>
      </c>
      <c r="Q558">
        <v>2017</v>
      </c>
      <c r="R558">
        <v>279</v>
      </c>
      <c r="S558">
        <v>329586</v>
      </c>
      <c r="T558" t="s">
        <v>100</v>
      </c>
    </row>
    <row r="559" spans="6:20" x14ac:dyDescent="0.2">
      <c r="F559" t="s">
        <v>93</v>
      </c>
      <c r="G559" t="s">
        <v>93</v>
      </c>
      <c r="H559" t="s">
        <v>78</v>
      </c>
      <c r="I559" t="s">
        <v>109</v>
      </c>
      <c r="J559" t="s">
        <v>106</v>
      </c>
      <c r="K559" t="s">
        <v>120</v>
      </c>
      <c r="L559" t="s">
        <v>139</v>
      </c>
      <c r="M559" t="s">
        <v>93</v>
      </c>
      <c r="N559" t="s">
        <v>93</v>
      </c>
      <c r="O559">
        <v>2017</v>
      </c>
      <c r="P559" t="s">
        <v>104</v>
      </c>
      <c r="Q559">
        <v>2017</v>
      </c>
      <c r="R559">
        <v>279</v>
      </c>
      <c r="S559">
        <v>1607071</v>
      </c>
      <c r="T559" t="s">
        <v>100</v>
      </c>
    </row>
    <row r="560" spans="6:20" x14ac:dyDescent="0.2">
      <c r="F560" t="s">
        <v>93</v>
      </c>
      <c r="G560" t="s">
        <v>93</v>
      </c>
      <c r="H560" t="s">
        <v>94</v>
      </c>
      <c r="I560" t="s">
        <v>109</v>
      </c>
      <c r="J560" t="s">
        <v>106</v>
      </c>
      <c r="K560" t="s">
        <v>133</v>
      </c>
      <c r="L560" t="s">
        <v>141</v>
      </c>
      <c r="M560" t="s">
        <v>93</v>
      </c>
      <c r="N560" t="s">
        <v>93</v>
      </c>
      <c r="O560">
        <v>2017</v>
      </c>
      <c r="P560" t="s">
        <v>104</v>
      </c>
      <c r="Q560">
        <v>2017</v>
      </c>
      <c r="R560">
        <v>280</v>
      </c>
      <c r="S560">
        <v>1203727</v>
      </c>
      <c r="T560" t="s">
        <v>100</v>
      </c>
    </row>
    <row r="561" spans="6:20" x14ac:dyDescent="0.2">
      <c r="F561" t="s">
        <v>93</v>
      </c>
      <c r="G561" t="s">
        <v>93</v>
      </c>
      <c r="H561" t="s">
        <v>78</v>
      </c>
      <c r="I561" t="s">
        <v>109</v>
      </c>
      <c r="J561" t="s">
        <v>106</v>
      </c>
      <c r="K561" t="s">
        <v>133</v>
      </c>
      <c r="L561" t="s">
        <v>141</v>
      </c>
      <c r="M561" t="s">
        <v>93</v>
      </c>
      <c r="N561" t="s">
        <v>93</v>
      </c>
      <c r="O561">
        <v>2017</v>
      </c>
      <c r="P561" t="s">
        <v>104</v>
      </c>
      <c r="Q561">
        <v>2017</v>
      </c>
      <c r="R561">
        <v>280</v>
      </c>
      <c r="S561">
        <v>10628151</v>
      </c>
      <c r="T561" t="s">
        <v>100</v>
      </c>
    </row>
    <row r="562" spans="6:20" x14ac:dyDescent="0.2">
      <c r="F562" t="s">
        <v>93</v>
      </c>
      <c r="G562" t="s">
        <v>93</v>
      </c>
      <c r="H562" t="s">
        <v>94</v>
      </c>
      <c r="I562" t="s">
        <v>109</v>
      </c>
      <c r="J562" t="s">
        <v>106</v>
      </c>
      <c r="K562" t="s">
        <v>107</v>
      </c>
      <c r="L562" t="s">
        <v>142</v>
      </c>
      <c r="M562" t="s">
        <v>93</v>
      </c>
      <c r="N562" t="s">
        <v>93</v>
      </c>
      <c r="O562">
        <v>2017</v>
      </c>
      <c r="P562" t="s">
        <v>104</v>
      </c>
      <c r="Q562">
        <v>2017</v>
      </c>
      <c r="R562">
        <v>281</v>
      </c>
      <c r="S562">
        <v>28368295</v>
      </c>
      <c r="T562" t="s">
        <v>100</v>
      </c>
    </row>
    <row r="563" spans="6:20" x14ac:dyDescent="0.2">
      <c r="F563" t="s">
        <v>93</v>
      </c>
      <c r="G563" t="s">
        <v>93</v>
      </c>
      <c r="H563" t="s">
        <v>78</v>
      </c>
      <c r="I563" t="s">
        <v>109</v>
      </c>
      <c r="J563" t="s">
        <v>106</v>
      </c>
      <c r="K563" t="s">
        <v>107</v>
      </c>
      <c r="L563" t="s">
        <v>142</v>
      </c>
      <c r="M563" t="s">
        <v>93</v>
      </c>
      <c r="N563" t="s">
        <v>93</v>
      </c>
      <c r="O563">
        <v>2017</v>
      </c>
      <c r="P563" t="s">
        <v>104</v>
      </c>
      <c r="Q563">
        <v>2017</v>
      </c>
      <c r="R563">
        <v>281</v>
      </c>
      <c r="S563">
        <v>305719577</v>
      </c>
      <c r="T563" t="s">
        <v>100</v>
      </c>
    </row>
    <row r="564" spans="6:20" x14ac:dyDescent="0.2">
      <c r="F564" t="s">
        <v>93</v>
      </c>
      <c r="G564" t="s">
        <v>93</v>
      </c>
      <c r="H564" t="s">
        <v>94</v>
      </c>
      <c r="I564" t="s">
        <v>109</v>
      </c>
      <c r="J564" t="s">
        <v>129</v>
      </c>
      <c r="K564" t="s">
        <v>120</v>
      </c>
      <c r="L564" t="s">
        <v>143</v>
      </c>
      <c r="M564" t="s">
        <v>93</v>
      </c>
      <c r="N564" t="s">
        <v>93</v>
      </c>
      <c r="O564">
        <v>2017</v>
      </c>
      <c r="P564" t="s">
        <v>104</v>
      </c>
      <c r="Q564">
        <v>2017</v>
      </c>
      <c r="R564">
        <v>282</v>
      </c>
      <c r="S564">
        <v>52809</v>
      </c>
      <c r="T564" t="s">
        <v>100</v>
      </c>
    </row>
    <row r="565" spans="6:20" x14ac:dyDescent="0.2">
      <c r="F565" t="s">
        <v>93</v>
      </c>
      <c r="G565" t="s">
        <v>93</v>
      </c>
      <c r="H565" t="s">
        <v>78</v>
      </c>
      <c r="I565" t="s">
        <v>109</v>
      </c>
      <c r="J565" t="s">
        <v>129</v>
      </c>
      <c r="K565" t="s">
        <v>120</v>
      </c>
      <c r="L565" t="s">
        <v>143</v>
      </c>
      <c r="M565" t="s">
        <v>93</v>
      </c>
      <c r="N565" t="s">
        <v>93</v>
      </c>
      <c r="O565">
        <v>2017</v>
      </c>
      <c r="P565" t="s">
        <v>104</v>
      </c>
      <c r="Q565">
        <v>2017</v>
      </c>
      <c r="R565">
        <v>282</v>
      </c>
      <c r="S565">
        <v>5296173</v>
      </c>
      <c r="T565" t="s">
        <v>100</v>
      </c>
    </row>
    <row r="566" spans="6:20" x14ac:dyDescent="0.2">
      <c r="F566" t="s">
        <v>93</v>
      </c>
      <c r="G566" t="s">
        <v>93</v>
      </c>
      <c r="H566" t="s">
        <v>94</v>
      </c>
      <c r="I566" t="s">
        <v>109</v>
      </c>
      <c r="J566" t="s">
        <v>96</v>
      </c>
      <c r="K566" t="s">
        <v>120</v>
      </c>
      <c r="L566" t="s">
        <v>145</v>
      </c>
      <c r="M566" t="s">
        <v>93</v>
      </c>
      <c r="N566" t="s">
        <v>93</v>
      </c>
      <c r="O566">
        <v>2017</v>
      </c>
      <c r="P566" t="s">
        <v>104</v>
      </c>
      <c r="Q566">
        <v>2017</v>
      </c>
      <c r="R566">
        <v>283</v>
      </c>
      <c r="S566">
        <v>2419</v>
      </c>
      <c r="T566" t="s">
        <v>100</v>
      </c>
    </row>
    <row r="567" spans="6:20" x14ac:dyDescent="0.2">
      <c r="F567" t="s">
        <v>93</v>
      </c>
      <c r="G567" t="s">
        <v>93</v>
      </c>
      <c r="H567" t="s">
        <v>78</v>
      </c>
      <c r="I567" t="s">
        <v>109</v>
      </c>
      <c r="J567" t="s">
        <v>96</v>
      </c>
      <c r="K567" t="s">
        <v>120</v>
      </c>
      <c r="L567" t="s">
        <v>145</v>
      </c>
      <c r="M567" t="s">
        <v>93</v>
      </c>
      <c r="N567" t="s">
        <v>93</v>
      </c>
      <c r="O567">
        <v>2017</v>
      </c>
      <c r="P567" t="s">
        <v>104</v>
      </c>
      <c r="Q567">
        <v>2017</v>
      </c>
      <c r="R567">
        <v>283</v>
      </c>
      <c r="S567">
        <v>38208</v>
      </c>
      <c r="T567" t="s">
        <v>100</v>
      </c>
    </row>
    <row r="568" spans="6:20" x14ac:dyDescent="0.2">
      <c r="F568" t="s">
        <v>93</v>
      </c>
      <c r="G568" t="s">
        <v>93</v>
      </c>
      <c r="H568" t="s">
        <v>94</v>
      </c>
      <c r="I568" t="s">
        <v>109</v>
      </c>
      <c r="J568" t="s">
        <v>96</v>
      </c>
      <c r="K568" t="s">
        <v>113</v>
      </c>
      <c r="L568" t="s">
        <v>145</v>
      </c>
      <c r="M568" t="s">
        <v>93</v>
      </c>
      <c r="N568" t="s">
        <v>93</v>
      </c>
      <c r="O568">
        <v>2017</v>
      </c>
      <c r="P568" t="s">
        <v>104</v>
      </c>
      <c r="Q568">
        <v>2017</v>
      </c>
      <c r="R568">
        <v>284</v>
      </c>
      <c r="S568">
        <v>2</v>
      </c>
      <c r="T568" t="s">
        <v>100</v>
      </c>
    </row>
    <row r="569" spans="6:20" x14ac:dyDescent="0.2">
      <c r="F569" t="s">
        <v>93</v>
      </c>
      <c r="G569" t="s">
        <v>93</v>
      </c>
      <c r="H569" t="s">
        <v>78</v>
      </c>
      <c r="I569" t="s">
        <v>109</v>
      </c>
      <c r="J569" t="s">
        <v>96</v>
      </c>
      <c r="K569" t="s">
        <v>113</v>
      </c>
      <c r="L569" t="s">
        <v>145</v>
      </c>
      <c r="M569" t="s">
        <v>93</v>
      </c>
      <c r="N569" t="s">
        <v>93</v>
      </c>
      <c r="O569">
        <v>2017</v>
      </c>
      <c r="P569" t="s">
        <v>104</v>
      </c>
      <c r="Q569">
        <v>2017</v>
      </c>
      <c r="R569">
        <v>284</v>
      </c>
      <c r="S569">
        <v>11520</v>
      </c>
      <c r="T569" t="s">
        <v>100</v>
      </c>
    </row>
    <row r="570" spans="6:20" x14ac:dyDescent="0.2">
      <c r="F570" t="s">
        <v>93</v>
      </c>
      <c r="G570" t="s">
        <v>93</v>
      </c>
      <c r="H570" t="s">
        <v>94</v>
      </c>
      <c r="I570" t="s">
        <v>109</v>
      </c>
      <c r="J570" t="s">
        <v>106</v>
      </c>
      <c r="K570" t="s">
        <v>120</v>
      </c>
      <c r="L570" t="s">
        <v>146</v>
      </c>
      <c r="M570" t="s">
        <v>93</v>
      </c>
      <c r="N570" t="s">
        <v>93</v>
      </c>
      <c r="O570">
        <v>2017</v>
      </c>
      <c r="P570" t="s">
        <v>104</v>
      </c>
      <c r="Q570">
        <v>2017</v>
      </c>
      <c r="R570">
        <v>285</v>
      </c>
      <c r="S570">
        <v>905129</v>
      </c>
      <c r="T570" t="s">
        <v>100</v>
      </c>
    </row>
    <row r="571" spans="6:20" x14ac:dyDescent="0.2">
      <c r="F571" t="s">
        <v>93</v>
      </c>
      <c r="G571" t="s">
        <v>93</v>
      </c>
      <c r="H571" t="s">
        <v>78</v>
      </c>
      <c r="I571" t="s">
        <v>109</v>
      </c>
      <c r="J571" t="s">
        <v>106</v>
      </c>
      <c r="K571" t="s">
        <v>120</v>
      </c>
      <c r="L571" t="s">
        <v>146</v>
      </c>
      <c r="M571" t="s">
        <v>93</v>
      </c>
      <c r="N571" t="s">
        <v>93</v>
      </c>
      <c r="O571">
        <v>2017</v>
      </c>
      <c r="P571" t="s">
        <v>104</v>
      </c>
      <c r="Q571">
        <v>2017</v>
      </c>
      <c r="R571">
        <v>285</v>
      </c>
      <c r="S571">
        <v>5420751</v>
      </c>
      <c r="T571" t="s">
        <v>100</v>
      </c>
    </row>
    <row r="572" spans="6:20" x14ac:dyDescent="0.2">
      <c r="F572" t="s">
        <v>93</v>
      </c>
      <c r="G572" t="s">
        <v>93</v>
      </c>
      <c r="H572" t="s">
        <v>94</v>
      </c>
      <c r="I572" t="s">
        <v>109</v>
      </c>
      <c r="J572" t="s">
        <v>106</v>
      </c>
      <c r="K572" t="s">
        <v>107</v>
      </c>
      <c r="L572" t="s">
        <v>147</v>
      </c>
      <c r="M572" t="s">
        <v>93</v>
      </c>
      <c r="N572" t="s">
        <v>93</v>
      </c>
      <c r="O572">
        <v>2017</v>
      </c>
      <c r="P572" t="s">
        <v>104</v>
      </c>
      <c r="Q572">
        <v>2017</v>
      </c>
      <c r="R572">
        <v>286</v>
      </c>
      <c r="S572">
        <v>44773</v>
      </c>
      <c r="T572" t="s">
        <v>100</v>
      </c>
    </row>
    <row r="573" spans="6:20" x14ac:dyDescent="0.2">
      <c r="F573" t="s">
        <v>93</v>
      </c>
      <c r="G573" t="s">
        <v>93</v>
      </c>
      <c r="H573" t="s">
        <v>78</v>
      </c>
      <c r="I573" t="s">
        <v>109</v>
      </c>
      <c r="J573" t="s">
        <v>106</v>
      </c>
      <c r="K573" t="s">
        <v>107</v>
      </c>
      <c r="L573" t="s">
        <v>147</v>
      </c>
      <c r="M573" t="s">
        <v>93</v>
      </c>
      <c r="N573" t="s">
        <v>93</v>
      </c>
      <c r="O573">
        <v>2017</v>
      </c>
      <c r="P573" t="s">
        <v>104</v>
      </c>
      <c r="Q573">
        <v>2017</v>
      </c>
      <c r="R573">
        <v>286</v>
      </c>
      <c r="S573">
        <v>238097</v>
      </c>
      <c r="T573" t="s">
        <v>100</v>
      </c>
    </row>
    <row r="574" spans="6:20" x14ac:dyDescent="0.2">
      <c r="F574" t="s">
        <v>93</v>
      </c>
      <c r="G574" t="s">
        <v>93</v>
      </c>
      <c r="H574" t="s">
        <v>94</v>
      </c>
      <c r="I574" t="s">
        <v>109</v>
      </c>
      <c r="J574" t="s">
        <v>129</v>
      </c>
      <c r="K574" t="s">
        <v>120</v>
      </c>
      <c r="L574" t="s">
        <v>151</v>
      </c>
      <c r="M574" t="s">
        <v>93</v>
      </c>
      <c r="N574" t="s">
        <v>93</v>
      </c>
      <c r="O574">
        <v>2017</v>
      </c>
      <c r="P574" t="s">
        <v>104</v>
      </c>
      <c r="Q574">
        <v>2017</v>
      </c>
      <c r="R574">
        <v>287</v>
      </c>
      <c r="S574">
        <v>5929945</v>
      </c>
      <c r="T574" t="s">
        <v>100</v>
      </c>
    </row>
    <row r="575" spans="6:20" x14ac:dyDescent="0.2">
      <c r="F575" t="s">
        <v>93</v>
      </c>
      <c r="G575" t="s">
        <v>93</v>
      </c>
      <c r="H575" t="s">
        <v>78</v>
      </c>
      <c r="I575" t="s">
        <v>109</v>
      </c>
      <c r="J575" t="s">
        <v>129</v>
      </c>
      <c r="K575" t="s">
        <v>120</v>
      </c>
      <c r="L575" t="s">
        <v>151</v>
      </c>
      <c r="M575" t="s">
        <v>93</v>
      </c>
      <c r="N575" t="s">
        <v>93</v>
      </c>
      <c r="O575">
        <v>2017</v>
      </c>
      <c r="P575" t="s">
        <v>104</v>
      </c>
      <c r="Q575">
        <v>2017</v>
      </c>
      <c r="R575">
        <v>287</v>
      </c>
      <c r="S575">
        <v>17111061</v>
      </c>
      <c r="T575" t="s">
        <v>100</v>
      </c>
    </row>
    <row r="576" spans="6:20" x14ac:dyDescent="0.2">
      <c r="F576" t="s">
        <v>93</v>
      </c>
      <c r="G576" t="s">
        <v>93</v>
      </c>
      <c r="H576" t="s">
        <v>94</v>
      </c>
      <c r="I576" t="s">
        <v>109</v>
      </c>
      <c r="J576" t="s">
        <v>106</v>
      </c>
      <c r="K576" t="s">
        <v>97</v>
      </c>
      <c r="L576" t="s">
        <v>152</v>
      </c>
      <c r="M576" t="s">
        <v>93</v>
      </c>
      <c r="N576" t="s">
        <v>93</v>
      </c>
      <c r="O576">
        <v>2017</v>
      </c>
      <c r="P576" t="s">
        <v>104</v>
      </c>
      <c r="Q576">
        <v>2017</v>
      </c>
      <c r="R576">
        <v>288</v>
      </c>
      <c r="S576">
        <v>139318</v>
      </c>
      <c r="T576" t="s">
        <v>100</v>
      </c>
    </row>
    <row r="577" spans="6:20" x14ac:dyDescent="0.2">
      <c r="F577" t="s">
        <v>93</v>
      </c>
      <c r="G577" t="s">
        <v>93</v>
      </c>
      <c r="H577" t="s">
        <v>78</v>
      </c>
      <c r="I577" t="s">
        <v>109</v>
      </c>
      <c r="J577" t="s">
        <v>106</v>
      </c>
      <c r="K577" t="s">
        <v>97</v>
      </c>
      <c r="L577" t="s">
        <v>152</v>
      </c>
      <c r="M577" t="s">
        <v>93</v>
      </c>
      <c r="N577" t="s">
        <v>93</v>
      </c>
      <c r="O577">
        <v>2017</v>
      </c>
      <c r="P577" t="s">
        <v>104</v>
      </c>
      <c r="Q577">
        <v>2017</v>
      </c>
      <c r="R577">
        <v>288</v>
      </c>
      <c r="S577">
        <v>23565502</v>
      </c>
      <c r="T577" t="s">
        <v>100</v>
      </c>
    </row>
    <row r="578" spans="6:20" x14ac:dyDescent="0.2">
      <c r="F578" t="s">
        <v>93</v>
      </c>
      <c r="G578" t="s">
        <v>93</v>
      </c>
      <c r="H578" t="s">
        <v>94</v>
      </c>
      <c r="I578" t="s">
        <v>109</v>
      </c>
      <c r="J578" t="s">
        <v>96</v>
      </c>
      <c r="K578" t="s">
        <v>97</v>
      </c>
      <c r="L578" t="s">
        <v>155</v>
      </c>
      <c r="M578" t="s">
        <v>93</v>
      </c>
      <c r="N578" t="s">
        <v>93</v>
      </c>
      <c r="O578">
        <v>2017</v>
      </c>
      <c r="P578" t="s">
        <v>104</v>
      </c>
      <c r="Q578">
        <v>2017</v>
      </c>
      <c r="R578">
        <v>289</v>
      </c>
      <c r="S578">
        <v>2059584833</v>
      </c>
      <c r="T578" t="s">
        <v>100</v>
      </c>
    </row>
    <row r="579" spans="6:20" x14ac:dyDescent="0.2">
      <c r="F579" t="s">
        <v>93</v>
      </c>
      <c r="G579" t="s">
        <v>93</v>
      </c>
      <c r="H579" t="s">
        <v>78</v>
      </c>
      <c r="I579" t="s">
        <v>109</v>
      </c>
      <c r="J579" t="s">
        <v>96</v>
      </c>
      <c r="K579" t="s">
        <v>97</v>
      </c>
      <c r="L579" t="s">
        <v>155</v>
      </c>
      <c r="M579" t="s">
        <v>93</v>
      </c>
      <c r="N579" t="s">
        <v>93</v>
      </c>
      <c r="O579">
        <v>2017</v>
      </c>
      <c r="P579" t="s">
        <v>104</v>
      </c>
      <c r="Q579">
        <v>2017</v>
      </c>
      <c r="R579">
        <v>289</v>
      </c>
      <c r="S579">
        <v>700553524</v>
      </c>
      <c r="T579" t="s">
        <v>100</v>
      </c>
    </row>
    <row r="580" spans="6:20" x14ac:dyDescent="0.2">
      <c r="F580" t="s">
        <v>93</v>
      </c>
      <c r="G580" t="s">
        <v>93</v>
      </c>
      <c r="H580" t="s">
        <v>94</v>
      </c>
      <c r="I580" t="s">
        <v>109</v>
      </c>
      <c r="J580" t="s">
        <v>106</v>
      </c>
      <c r="K580" t="s">
        <v>97</v>
      </c>
      <c r="L580" t="s">
        <v>155</v>
      </c>
      <c r="M580" t="s">
        <v>93</v>
      </c>
      <c r="N580" t="s">
        <v>93</v>
      </c>
      <c r="O580">
        <v>2017</v>
      </c>
      <c r="P580" t="s">
        <v>104</v>
      </c>
      <c r="Q580">
        <v>2017</v>
      </c>
      <c r="R580">
        <v>290</v>
      </c>
      <c r="S580">
        <v>23</v>
      </c>
      <c r="T580" t="s">
        <v>100</v>
      </c>
    </row>
    <row r="581" spans="6:20" x14ac:dyDescent="0.2">
      <c r="F581" t="s">
        <v>93</v>
      </c>
      <c r="G581" t="s">
        <v>93</v>
      </c>
      <c r="H581" t="s">
        <v>78</v>
      </c>
      <c r="I581" t="s">
        <v>109</v>
      </c>
      <c r="J581" t="s">
        <v>106</v>
      </c>
      <c r="K581" t="s">
        <v>97</v>
      </c>
      <c r="L581" t="s">
        <v>155</v>
      </c>
      <c r="M581" t="s">
        <v>93</v>
      </c>
      <c r="N581" t="s">
        <v>93</v>
      </c>
      <c r="O581">
        <v>2017</v>
      </c>
      <c r="P581" t="s">
        <v>104</v>
      </c>
      <c r="Q581">
        <v>2017</v>
      </c>
      <c r="R581">
        <v>290</v>
      </c>
      <c r="S581">
        <v>653</v>
      </c>
      <c r="T581" t="s">
        <v>100</v>
      </c>
    </row>
    <row r="582" spans="6:20" x14ac:dyDescent="0.2">
      <c r="F582" t="s">
        <v>93</v>
      </c>
      <c r="G582" t="s">
        <v>93</v>
      </c>
      <c r="H582" t="s">
        <v>94</v>
      </c>
      <c r="I582" t="s">
        <v>109</v>
      </c>
      <c r="J582" t="s">
        <v>106</v>
      </c>
      <c r="K582" t="s">
        <v>120</v>
      </c>
      <c r="L582" t="s">
        <v>157</v>
      </c>
      <c r="M582" t="s">
        <v>93</v>
      </c>
      <c r="N582" t="s">
        <v>93</v>
      </c>
      <c r="O582">
        <v>2017</v>
      </c>
      <c r="P582" t="s">
        <v>104</v>
      </c>
      <c r="Q582">
        <v>2017</v>
      </c>
      <c r="R582">
        <v>291</v>
      </c>
      <c r="S582">
        <v>2885224085</v>
      </c>
      <c r="T582" t="s">
        <v>100</v>
      </c>
    </row>
    <row r="583" spans="6:20" x14ac:dyDescent="0.2">
      <c r="F583" t="s">
        <v>93</v>
      </c>
      <c r="G583" t="s">
        <v>93</v>
      </c>
      <c r="H583" t="s">
        <v>78</v>
      </c>
      <c r="I583" t="s">
        <v>109</v>
      </c>
      <c r="J583" t="s">
        <v>106</v>
      </c>
      <c r="K583" t="s">
        <v>120</v>
      </c>
      <c r="L583" t="s">
        <v>157</v>
      </c>
      <c r="M583" t="s">
        <v>93</v>
      </c>
      <c r="N583" t="s">
        <v>93</v>
      </c>
      <c r="O583">
        <v>2017</v>
      </c>
      <c r="P583" t="s">
        <v>104</v>
      </c>
      <c r="Q583">
        <v>2017</v>
      </c>
      <c r="R583">
        <v>291</v>
      </c>
      <c r="S583">
        <v>714331463</v>
      </c>
      <c r="T583" t="s">
        <v>100</v>
      </c>
    </row>
    <row r="584" spans="6:20" x14ac:dyDescent="0.2">
      <c r="F584" t="s">
        <v>93</v>
      </c>
      <c r="G584" t="s">
        <v>93</v>
      </c>
      <c r="H584" t="s">
        <v>94</v>
      </c>
      <c r="I584" t="s">
        <v>109</v>
      </c>
      <c r="J584" t="s">
        <v>106</v>
      </c>
      <c r="K584" t="s">
        <v>133</v>
      </c>
      <c r="L584" t="s">
        <v>158</v>
      </c>
      <c r="M584" t="s">
        <v>93</v>
      </c>
      <c r="N584" t="s">
        <v>93</v>
      </c>
      <c r="O584">
        <v>2017</v>
      </c>
      <c r="P584" t="s">
        <v>104</v>
      </c>
      <c r="Q584">
        <v>2017</v>
      </c>
      <c r="R584">
        <v>292</v>
      </c>
      <c r="S584">
        <v>1465217</v>
      </c>
      <c r="T584" t="s">
        <v>100</v>
      </c>
    </row>
    <row r="585" spans="6:20" x14ac:dyDescent="0.2">
      <c r="F585" t="s">
        <v>93</v>
      </c>
      <c r="G585" t="s">
        <v>93</v>
      </c>
      <c r="H585" t="s">
        <v>78</v>
      </c>
      <c r="I585" t="s">
        <v>109</v>
      </c>
      <c r="J585" t="s">
        <v>106</v>
      </c>
      <c r="K585" t="s">
        <v>133</v>
      </c>
      <c r="L585" t="s">
        <v>158</v>
      </c>
      <c r="M585" t="s">
        <v>93</v>
      </c>
      <c r="N585" t="s">
        <v>93</v>
      </c>
      <c r="O585">
        <v>2017</v>
      </c>
      <c r="P585" t="s">
        <v>104</v>
      </c>
      <c r="Q585">
        <v>2017</v>
      </c>
      <c r="R585">
        <v>292</v>
      </c>
      <c r="S585">
        <v>722984</v>
      </c>
      <c r="T585" t="s">
        <v>100</v>
      </c>
    </row>
    <row r="586" spans="6:20" x14ac:dyDescent="0.2">
      <c r="F586" t="s">
        <v>93</v>
      </c>
      <c r="G586" t="s">
        <v>93</v>
      </c>
      <c r="H586" t="s">
        <v>94</v>
      </c>
      <c r="I586" t="s">
        <v>109</v>
      </c>
      <c r="J586" t="s">
        <v>106</v>
      </c>
      <c r="K586" t="s">
        <v>120</v>
      </c>
      <c r="L586" t="s">
        <v>160</v>
      </c>
      <c r="M586" t="s">
        <v>93</v>
      </c>
      <c r="N586" t="s">
        <v>93</v>
      </c>
      <c r="O586">
        <v>2017</v>
      </c>
      <c r="P586" t="s">
        <v>104</v>
      </c>
      <c r="Q586">
        <v>2017</v>
      </c>
      <c r="R586">
        <v>293</v>
      </c>
      <c r="S586">
        <v>12085</v>
      </c>
      <c r="T586" t="s">
        <v>100</v>
      </c>
    </row>
    <row r="587" spans="6:20" x14ac:dyDescent="0.2">
      <c r="F587" t="s">
        <v>93</v>
      </c>
      <c r="G587" t="s">
        <v>93</v>
      </c>
      <c r="H587" t="s">
        <v>78</v>
      </c>
      <c r="I587" t="s">
        <v>109</v>
      </c>
      <c r="J587" t="s">
        <v>106</v>
      </c>
      <c r="K587" t="s">
        <v>120</v>
      </c>
      <c r="L587" t="s">
        <v>160</v>
      </c>
      <c r="M587" t="s">
        <v>93</v>
      </c>
      <c r="N587" t="s">
        <v>93</v>
      </c>
      <c r="O587">
        <v>2017</v>
      </c>
      <c r="P587" t="s">
        <v>104</v>
      </c>
      <c r="Q587">
        <v>2017</v>
      </c>
      <c r="R587">
        <v>293</v>
      </c>
      <c r="S587">
        <v>198645</v>
      </c>
      <c r="T587" t="s">
        <v>100</v>
      </c>
    </row>
    <row r="588" spans="6:20" x14ac:dyDescent="0.2">
      <c r="F588" t="s">
        <v>93</v>
      </c>
      <c r="G588" t="s">
        <v>93</v>
      </c>
      <c r="H588" t="s">
        <v>94</v>
      </c>
      <c r="I588" t="s">
        <v>111</v>
      </c>
      <c r="J588" t="s">
        <v>96</v>
      </c>
      <c r="K588" t="s">
        <v>113</v>
      </c>
      <c r="L588" t="s">
        <v>127</v>
      </c>
      <c r="M588" t="s">
        <v>93</v>
      </c>
      <c r="N588" t="s">
        <v>93</v>
      </c>
      <c r="O588">
        <v>2017</v>
      </c>
      <c r="P588" t="s">
        <v>104</v>
      </c>
      <c r="Q588">
        <v>2017</v>
      </c>
      <c r="R588">
        <v>294</v>
      </c>
      <c r="S588">
        <v>5723</v>
      </c>
      <c r="T588" t="s">
        <v>100</v>
      </c>
    </row>
    <row r="589" spans="6:20" x14ac:dyDescent="0.2">
      <c r="F589" t="s">
        <v>93</v>
      </c>
      <c r="G589" t="s">
        <v>93</v>
      </c>
      <c r="H589" t="s">
        <v>78</v>
      </c>
      <c r="I589" t="s">
        <v>111</v>
      </c>
      <c r="J589" t="s">
        <v>96</v>
      </c>
      <c r="K589" t="s">
        <v>113</v>
      </c>
      <c r="L589" t="s">
        <v>127</v>
      </c>
      <c r="M589" t="s">
        <v>93</v>
      </c>
      <c r="N589" t="s">
        <v>93</v>
      </c>
      <c r="O589">
        <v>2017</v>
      </c>
      <c r="P589" t="s">
        <v>104</v>
      </c>
      <c r="Q589">
        <v>2017</v>
      </c>
      <c r="R589">
        <v>294</v>
      </c>
      <c r="S589">
        <v>8171</v>
      </c>
      <c r="T589" t="s">
        <v>100</v>
      </c>
    </row>
    <row r="590" spans="6:20" x14ac:dyDescent="0.2">
      <c r="F590" t="s">
        <v>93</v>
      </c>
      <c r="G590" t="s">
        <v>93</v>
      </c>
      <c r="H590" t="s">
        <v>94</v>
      </c>
      <c r="I590" t="s">
        <v>111</v>
      </c>
      <c r="J590" t="s">
        <v>106</v>
      </c>
      <c r="K590" t="s">
        <v>133</v>
      </c>
      <c r="L590" t="s">
        <v>141</v>
      </c>
      <c r="M590" t="s">
        <v>93</v>
      </c>
      <c r="N590" t="s">
        <v>93</v>
      </c>
      <c r="O590">
        <v>2017</v>
      </c>
      <c r="P590" t="s">
        <v>104</v>
      </c>
      <c r="Q590">
        <v>2017</v>
      </c>
      <c r="R590">
        <v>295</v>
      </c>
      <c r="S590">
        <v>26</v>
      </c>
      <c r="T590" t="s">
        <v>100</v>
      </c>
    </row>
    <row r="591" spans="6:20" x14ac:dyDescent="0.2">
      <c r="F591" t="s">
        <v>93</v>
      </c>
      <c r="G591" t="s">
        <v>93</v>
      </c>
      <c r="H591" t="s">
        <v>78</v>
      </c>
      <c r="I591" t="s">
        <v>111</v>
      </c>
      <c r="J591" t="s">
        <v>106</v>
      </c>
      <c r="K591" t="s">
        <v>133</v>
      </c>
      <c r="L591" t="s">
        <v>141</v>
      </c>
      <c r="M591" t="s">
        <v>93</v>
      </c>
      <c r="N591" t="s">
        <v>93</v>
      </c>
      <c r="O591">
        <v>2017</v>
      </c>
      <c r="P591" t="s">
        <v>104</v>
      </c>
      <c r="Q591">
        <v>2017</v>
      </c>
      <c r="R591">
        <v>295</v>
      </c>
      <c r="S591">
        <v>84139</v>
      </c>
      <c r="T591" t="s">
        <v>100</v>
      </c>
    </row>
    <row r="592" spans="6:20" x14ac:dyDescent="0.2">
      <c r="F592" t="s">
        <v>93</v>
      </c>
      <c r="G592" t="s">
        <v>93</v>
      </c>
      <c r="H592" t="s">
        <v>94</v>
      </c>
      <c r="I592" t="s">
        <v>111</v>
      </c>
      <c r="J592" t="s">
        <v>106</v>
      </c>
      <c r="K592" t="s">
        <v>120</v>
      </c>
      <c r="L592" t="s">
        <v>142</v>
      </c>
      <c r="M592" t="s">
        <v>93</v>
      </c>
      <c r="N592" t="s">
        <v>93</v>
      </c>
      <c r="O592">
        <v>2017</v>
      </c>
      <c r="P592" t="s">
        <v>104</v>
      </c>
      <c r="Q592">
        <v>2017</v>
      </c>
      <c r="R592">
        <v>296</v>
      </c>
      <c r="S592">
        <v>1516</v>
      </c>
      <c r="T592" t="s">
        <v>100</v>
      </c>
    </row>
    <row r="593" spans="6:20" x14ac:dyDescent="0.2">
      <c r="F593" t="s">
        <v>93</v>
      </c>
      <c r="G593" t="s">
        <v>93</v>
      </c>
      <c r="H593" t="s">
        <v>78</v>
      </c>
      <c r="I593" t="s">
        <v>111</v>
      </c>
      <c r="J593" t="s">
        <v>106</v>
      </c>
      <c r="K593" t="s">
        <v>120</v>
      </c>
      <c r="L593" t="s">
        <v>142</v>
      </c>
      <c r="M593" t="s">
        <v>93</v>
      </c>
      <c r="N593" t="s">
        <v>93</v>
      </c>
      <c r="O593">
        <v>2017</v>
      </c>
      <c r="P593" t="s">
        <v>104</v>
      </c>
      <c r="Q593">
        <v>2017</v>
      </c>
      <c r="R593">
        <v>296</v>
      </c>
      <c r="S593">
        <v>71141</v>
      </c>
      <c r="T593" t="s">
        <v>100</v>
      </c>
    </row>
    <row r="594" spans="6:20" x14ac:dyDescent="0.2">
      <c r="F594" t="s">
        <v>93</v>
      </c>
      <c r="G594" t="s">
        <v>93</v>
      </c>
      <c r="H594" t="s">
        <v>94</v>
      </c>
      <c r="I594" t="s">
        <v>111</v>
      </c>
      <c r="J594" t="s">
        <v>96</v>
      </c>
      <c r="K594" t="s">
        <v>97</v>
      </c>
      <c r="L594" t="s">
        <v>155</v>
      </c>
      <c r="M594" t="s">
        <v>93</v>
      </c>
      <c r="N594" t="s">
        <v>93</v>
      </c>
      <c r="O594">
        <v>2017</v>
      </c>
      <c r="P594" t="s">
        <v>104</v>
      </c>
      <c r="Q594">
        <v>2017</v>
      </c>
      <c r="R594">
        <v>297</v>
      </c>
      <c r="S594">
        <v>500</v>
      </c>
      <c r="T594" t="s">
        <v>100</v>
      </c>
    </row>
    <row r="595" spans="6:20" x14ac:dyDescent="0.2">
      <c r="F595" t="s">
        <v>93</v>
      </c>
      <c r="G595" t="s">
        <v>93</v>
      </c>
      <c r="H595" t="s">
        <v>78</v>
      </c>
      <c r="I595" t="s">
        <v>111</v>
      </c>
      <c r="J595" t="s">
        <v>96</v>
      </c>
      <c r="K595" t="s">
        <v>97</v>
      </c>
      <c r="L595" t="s">
        <v>155</v>
      </c>
      <c r="M595" t="s">
        <v>93</v>
      </c>
      <c r="N595" t="s">
        <v>93</v>
      </c>
      <c r="O595">
        <v>2017</v>
      </c>
      <c r="P595" t="s">
        <v>104</v>
      </c>
      <c r="Q595">
        <v>2017</v>
      </c>
      <c r="R595">
        <v>297</v>
      </c>
      <c r="S595">
        <v>4500</v>
      </c>
      <c r="T595" t="s">
        <v>100</v>
      </c>
    </row>
    <row r="596" spans="6:20" x14ac:dyDescent="0.2">
      <c r="F596" t="s">
        <v>93</v>
      </c>
      <c r="G596" t="s">
        <v>93</v>
      </c>
      <c r="H596" t="s">
        <v>94</v>
      </c>
      <c r="I596" t="s">
        <v>112</v>
      </c>
      <c r="J596" t="s">
        <v>96</v>
      </c>
      <c r="K596" t="s">
        <v>120</v>
      </c>
      <c r="L596" t="s">
        <v>98</v>
      </c>
      <c r="M596" t="s">
        <v>93</v>
      </c>
      <c r="N596" t="s">
        <v>93</v>
      </c>
      <c r="O596">
        <v>2017</v>
      </c>
      <c r="P596" t="s">
        <v>104</v>
      </c>
      <c r="Q596">
        <v>2017</v>
      </c>
      <c r="R596">
        <v>298</v>
      </c>
      <c r="S596">
        <v>23300</v>
      </c>
      <c r="T596" t="s">
        <v>100</v>
      </c>
    </row>
    <row r="597" spans="6:20" x14ac:dyDescent="0.2">
      <c r="F597" t="s">
        <v>93</v>
      </c>
      <c r="G597" t="s">
        <v>93</v>
      </c>
      <c r="H597" t="s">
        <v>78</v>
      </c>
      <c r="I597" t="s">
        <v>112</v>
      </c>
      <c r="J597" t="s">
        <v>96</v>
      </c>
      <c r="K597" t="s">
        <v>120</v>
      </c>
      <c r="L597" t="s">
        <v>98</v>
      </c>
      <c r="M597" t="s">
        <v>93</v>
      </c>
      <c r="N597" t="s">
        <v>93</v>
      </c>
      <c r="O597">
        <v>2017</v>
      </c>
      <c r="P597" t="s">
        <v>104</v>
      </c>
      <c r="Q597">
        <v>2017</v>
      </c>
      <c r="R597">
        <v>298</v>
      </c>
      <c r="S597">
        <v>52980</v>
      </c>
      <c r="T597" t="s">
        <v>100</v>
      </c>
    </row>
    <row r="598" spans="6:20" x14ac:dyDescent="0.2">
      <c r="F598" t="s">
        <v>93</v>
      </c>
      <c r="G598" t="s">
        <v>93</v>
      </c>
      <c r="H598" t="s">
        <v>94</v>
      </c>
      <c r="I598" t="s">
        <v>112</v>
      </c>
      <c r="J598" t="s">
        <v>106</v>
      </c>
      <c r="K598" t="s">
        <v>120</v>
      </c>
      <c r="L598" t="s">
        <v>98</v>
      </c>
      <c r="M598" t="s">
        <v>93</v>
      </c>
      <c r="N598" t="s">
        <v>93</v>
      </c>
      <c r="O598">
        <v>2017</v>
      </c>
      <c r="P598" t="s">
        <v>104</v>
      </c>
      <c r="Q598">
        <v>2017</v>
      </c>
      <c r="R598">
        <v>299</v>
      </c>
      <c r="S598">
        <v>14739</v>
      </c>
      <c r="T598" t="s">
        <v>100</v>
      </c>
    </row>
    <row r="599" spans="6:20" x14ac:dyDescent="0.2">
      <c r="F599" t="s">
        <v>93</v>
      </c>
      <c r="G599" t="s">
        <v>93</v>
      </c>
      <c r="H599" t="s">
        <v>78</v>
      </c>
      <c r="I599" t="s">
        <v>112</v>
      </c>
      <c r="J599" t="s">
        <v>106</v>
      </c>
      <c r="K599" t="s">
        <v>120</v>
      </c>
      <c r="L599" t="s">
        <v>98</v>
      </c>
      <c r="M599" t="s">
        <v>93</v>
      </c>
      <c r="N599" t="s">
        <v>93</v>
      </c>
      <c r="O599">
        <v>2017</v>
      </c>
      <c r="P599" t="s">
        <v>104</v>
      </c>
      <c r="Q599">
        <v>2017</v>
      </c>
      <c r="R599">
        <v>299</v>
      </c>
      <c r="S599">
        <v>1920000</v>
      </c>
      <c r="T599" t="s">
        <v>100</v>
      </c>
    </row>
    <row r="600" spans="6:20" x14ac:dyDescent="0.2">
      <c r="F600" t="s">
        <v>93</v>
      </c>
      <c r="G600" t="s">
        <v>93</v>
      </c>
      <c r="H600" t="s">
        <v>94</v>
      </c>
      <c r="I600" t="s">
        <v>112</v>
      </c>
      <c r="J600" t="s">
        <v>96</v>
      </c>
      <c r="K600" t="s">
        <v>97</v>
      </c>
      <c r="L600" t="s">
        <v>98</v>
      </c>
      <c r="M600" t="s">
        <v>93</v>
      </c>
      <c r="N600" t="s">
        <v>93</v>
      </c>
      <c r="O600">
        <v>2017</v>
      </c>
      <c r="P600" t="s">
        <v>104</v>
      </c>
      <c r="Q600">
        <v>2017</v>
      </c>
      <c r="R600">
        <v>300</v>
      </c>
      <c r="S600">
        <v>5784</v>
      </c>
      <c r="T600" t="s">
        <v>100</v>
      </c>
    </row>
    <row r="601" spans="6:20" x14ac:dyDescent="0.2">
      <c r="F601" t="s">
        <v>93</v>
      </c>
      <c r="G601" t="s">
        <v>93</v>
      </c>
      <c r="H601" t="s">
        <v>78</v>
      </c>
      <c r="I601" t="s">
        <v>112</v>
      </c>
      <c r="J601" t="s">
        <v>96</v>
      </c>
      <c r="K601" t="s">
        <v>97</v>
      </c>
      <c r="L601" t="s">
        <v>98</v>
      </c>
      <c r="M601" t="s">
        <v>93</v>
      </c>
      <c r="N601" t="s">
        <v>93</v>
      </c>
      <c r="O601">
        <v>2017</v>
      </c>
      <c r="P601" t="s">
        <v>104</v>
      </c>
      <c r="Q601">
        <v>2017</v>
      </c>
      <c r="R601">
        <v>300</v>
      </c>
      <c r="S601">
        <v>818864</v>
      </c>
      <c r="T601" t="s">
        <v>100</v>
      </c>
    </row>
    <row r="602" spans="6:20" x14ac:dyDescent="0.2">
      <c r="F602" t="s">
        <v>93</v>
      </c>
      <c r="G602" t="s">
        <v>93</v>
      </c>
      <c r="H602" t="s">
        <v>94</v>
      </c>
      <c r="I602" t="s">
        <v>112</v>
      </c>
      <c r="J602" t="s">
        <v>106</v>
      </c>
      <c r="K602" t="s">
        <v>97</v>
      </c>
      <c r="L602" t="s">
        <v>98</v>
      </c>
      <c r="M602" t="s">
        <v>93</v>
      </c>
      <c r="N602" t="s">
        <v>93</v>
      </c>
      <c r="O602">
        <v>2017</v>
      </c>
      <c r="P602" t="s">
        <v>104</v>
      </c>
      <c r="Q602">
        <v>2017</v>
      </c>
      <c r="R602">
        <v>301</v>
      </c>
      <c r="S602">
        <v>88763</v>
      </c>
      <c r="T602" t="s">
        <v>100</v>
      </c>
    </row>
    <row r="603" spans="6:20" x14ac:dyDescent="0.2">
      <c r="F603" t="s">
        <v>93</v>
      </c>
      <c r="G603" t="s">
        <v>93</v>
      </c>
      <c r="H603" t="s">
        <v>78</v>
      </c>
      <c r="I603" t="s">
        <v>112</v>
      </c>
      <c r="J603" t="s">
        <v>106</v>
      </c>
      <c r="K603" t="s">
        <v>97</v>
      </c>
      <c r="L603" t="s">
        <v>98</v>
      </c>
      <c r="M603" t="s">
        <v>93</v>
      </c>
      <c r="N603" t="s">
        <v>93</v>
      </c>
      <c r="O603">
        <v>2017</v>
      </c>
      <c r="P603" t="s">
        <v>104</v>
      </c>
      <c r="Q603">
        <v>2017</v>
      </c>
      <c r="R603">
        <v>301</v>
      </c>
      <c r="S603">
        <v>18870000</v>
      </c>
      <c r="T603" t="s">
        <v>100</v>
      </c>
    </row>
    <row r="604" spans="6:20" x14ac:dyDescent="0.2">
      <c r="F604" t="s">
        <v>93</v>
      </c>
      <c r="G604" t="s">
        <v>93</v>
      </c>
      <c r="H604" t="s">
        <v>94</v>
      </c>
      <c r="I604" t="s">
        <v>112</v>
      </c>
      <c r="J604" t="s">
        <v>106</v>
      </c>
      <c r="K604" t="s">
        <v>107</v>
      </c>
      <c r="L604" t="s">
        <v>110</v>
      </c>
      <c r="M604" t="s">
        <v>93</v>
      </c>
      <c r="N604" t="s">
        <v>93</v>
      </c>
      <c r="O604">
        <v>2017</v>
      </c>
      <c r="P604" t="s">
        <v>104</v>
      </c>
      <c r="Q604">
        <v>2017</v>
      </c>
      <c r="R604">
        <v>302</v>
      </c>
      <c r="S604">
        <v>272392</v>
      </c>
      <c r="T604" t="s">
        <v>100</v>
      </c>
    </row>
    <row r="605" spans="6:20" x14ac:dyDescent="0.2">
      <c r="F605" t="s">
        <v>93</v>
      </c>
      <c r="G605" t="s">
        <v>93</v>
      </c>
      <c r="H605" t="s">
        <v>78</v>
      </c>
      <c r="I605" t="s">
        <v>112</v>
      </c>
      <c r="J605" t="s">
        <v>106</v>
      </c>
      <c r="K605" t="s">
        <v>107</v>
      </c>
      <c r="L605" t="s">
        <v>110</v>
      </c>
      <c r="M605" t="s">
        <v>93</v>
      </c>
      <c r="N605" t="s">
        <v>93</v>
      </c>
      <c r="O605">
        <v>2017</v>
      </c>
      <c r="P605" t="s">
        <v>104</v>
      </c>
      <c r="Q605">
        <v>2017</v>
      </c>
      <c r="R605">
        <v>302</v>
      </c>
      <c r="S605">
        <v>451107700</v>
      </c>
      <c r="T605" t="s">
        <v>100</v>
      </c>
    </row>
    <row r="606" spans="6:20" x14ac:dyDescent="0.2">
      <c r="F606" t="s">
        <v>93</v>
      </c>
      <c r="G606" t="s">
        <v>93</v>
      </c>
      <c r="H606" t="s">
        <v>94</v>
      </c>
      <c r="I606" t="s">
        <v>112</v>
      </c>
      <c r="J606" t="s">
        <v>96</v>
      </c>
      <c r="K606" t="s">
        <v>113</v>
      </c>
      <c r="L606" t="s">
        <v>114</v>
      </c>
      <c r="M606" t="s">
        <v>93</v>
      </c>
      <c r="N606" t="s">
        <v>93</v>
      </c>
      <c r="O606">
        <v>2017</v>
      </c>
      <c r="P606" t="s">
        <v>104</v>
      </c>
      <c r="Q606">
        <v>2017</v>
      </c>
      <c r="R606">
        <v>303</v>
      </c>
      <c r="S606">
        <v>55983</v>
      </c>
      <c r="T606" t="s">
        <v>100</v>
      </c>
    </row>
    <row r="607" spans="6:20" x14ac:dyDescent="0.2">
      <c r="F607" t="s">
        <v>93</v>
      </c>
      <c r="G607" t="s">
        <v>93</v>
      </c>
      <c r="H607" t="s">
        <v>78</v>
      </c>
      <c r="I607" t="s">
        <v>112</v>
      </c>
      <c r="J607" t="s">
        <v>96</v>
      </c>
      <c r="K607" t="s">
        <v>113</v>
      </c>
      <c r="L607" t="s">
        <v>114</v>
      </c>
      <c r="M607" t="s">
        <v>93</v>
      </c>
      <c r="N607" t="s">
        <v>93</v>
      </c>
      <c r="O607">
        <v>2017</v>
      </c>
      <c r="P607" t="s">
        <v>104</v>
      </c>
      <c r="Q607">
        <v>2017</v>
      </c>
      <c r="R607">
        <v>303</v>
      </c>
      <c r="S607">
        <v>477546893</v>
      </c>
      <c r="T607" t="s">
        <v>100</v>
      </c>
    </row>
    <row r="608" spans="6:20" x14ac:dyDescent="0.2">
      <c r="F608" t="s">
        <v>93</v>
      </c>
      <c r="G608" t="s">
        <v>93</v>
      </c>
      <c r="H608" t="s">
        <v>94</v>
      </c>
      <c r="I608" t="s">
        <v>112</v>
      </c>
      <c r="J608" t="s">
        <v>106</v>
      </c>
      <c r="K608" t="s">
        <v>107</v>
      </c>
      <c r="L608" t="s">
        <v>117</v>
      </c>
      <c r="M608" t="s">
        <v>93</v>
      </c>
      <c r="N608" t="s">
        <v>93</v>
      </c>
      <c r="O608">
        <v>2017</v>
      </c>
      <c r="P608" t="s">
        <v>104</v>
      </c>
      <c r="Q608">
        <v>2017</v>
      </c>
      <c r="R608">
        <v>304</v>
      </c>
      <c r="S608">
        <v>0</v>
      </c>
      <c r="T608" t="s">
        <v>100</v>
      </c>
    </row>
    <row r="609" spans="6:20" x14ac:dyDescent="0.2">
      <c r="F609" t="s">
        <v>93</v>
      </c>
      <c r="G609" t="s">
        <v>93</v>
      </c>
      <c r="H609" t="s">
        <v>78</v>
      </c>
      <c r="I609" t="s">
        <v>112</v>
      </c>
      <c r="J609" t="s">
        <v>106</v>
      </c>
      <c r="K609" t="s">
        <v>107</v>
      </c>
      <c r="L609" t="s">
        <v>117</v>
      </c>
      <c r="M609" t="s">
        <v>93</v>
      </c>
      <c r="N609" t="s">
        <v>93</v>
      </c>
      <c r="O609">
        <v>2017</v>
      </c>
      <c r="P609" t="s">
        <v>104</v>
      </c>
      <c r="Q609">
        <v>2017</v>
      </c>
      <c r="R609">
        <v>304</v>
      </c>
      <c r="S609">
        <v>2286</v>
      </c>
      <c r="T609" t="s">
        <v>100</v>
      </c>
    </row>
    <row r="610" spans="6:20" x14ac:dyDescent="0.2">
      <c r="F610" t="s">
        <v>93</v>
      </c>
      <c r="G610" t="s">
        <v>93</v>
      </c>
      <c r="H610" t="s">
        <v>94</v>
      </c>
      <c r="I610" t="s">
        <v>112</v>
      </c>
      <c r="J610" t="s">
        <v>106</v>
      </c>
      <c r="K610" t="s">
        <v>120</v>
      </c>
      <c r="L610" t="s">
        <v>121</v>
      </c>
      <c r="M610" t="s">
        <v>93</v>
      </c>
      <c r="N610" t="s">
        <v>93</v>
      </c>
      <c r="O610">
        <v>2017</v>
      </c>
      <c r="P610" t="s">
        <v>104</v>
      </c>
      <c r="Q610">
        <v>2017</v>
      </c>
      <c r="R610">
        <v>305</v>
      </c>
      <c r="S610">
        <v>2645</v>
      </c>
      <c r="T610" t="s">
        <v>100</v>
      </c>
    </row>
    <row r="611" spans="6:20" x14ac:dyDescent="0.2">
      <c r="F611" t="s">
        <v>93</v>
      </c>
      <c r="G611" t="s">
        <v>93</v>
      </c>
      <c r="H611" t="s">
        <v>78</v>
      </c>
      <c r="I611" t="s">
        <v>112</v>
      </c>
      <c r="J611" t="s">
        <v>106</v>
      </c>
      <c r="K611" t="s">
        <v>120</v>
      </c>
      <c r="L611" t="s">
        <v>121</v>
      </c>
      <c r="M611" t="s">
        <v>93</v>
      </c>
      <c r="N611" t="s">
        <v>93</v>
      </c>
      <c r="O611">
        <v>2017</v>
      </c>
      <c r="P611" t="s">
        <v>104</v>
      </c>
      <c r="Q611">
        <v>2017</v>
      </c>
      <c r="R611">
        <v>305</v>
      </c>
      <c r="S611">
        <v>32373</v>
      </c>
      <c r="T611" t="s">
        <v>100</v>
      </c>
    </row>
    <row r="612" spans="6:20" x14ac:dyDescent="0.2">
      <c r="F612" t="s">
        <v>93</v>
      </c>
      <c r="G612" t="s">
        <v>93</v>
      </c>
      <c r="H612" t="s">
        <v>94</v>
      </c>
      <c r="I612" t="s">
        <v>112</v>
      </c>
      <c r="J612" t="s">
        <v>106</v>
      </c>
      <c r="K612" t="s">
        <v>113</v>
      </c>
      <c r="L612" t="s">
        <v>122</v>
      </c>
      <c r="M612" t="s">
        <v>93</v>
      </c>
      <c r="N612" t="s">
        <v>93</v>
      </c>
      <c r="O612">
        <v>2017</v>
      </c>
      <c r="P612" t="s">
        <v>104</v>
      </c>
      <c r="Q612">
        <v>2017</v>
      </c>
      <c r="R612">
        <v>306</v>
      </c>
      <c r="S612">
        <v>8491197</v>
      </c>
      <c r="T612" t="s">
        <v>100</v>
      </c>
    </row>
    <row r="613" spans="6:20" x14ac:dyDescent="0.2">
      <c r="F613" t="s">
        <v>93</v>
      </c>
      <c r="G613" t="s">
        <v>93</v>
      </c>
      <c r="H613" t="s">
        <v>78</v>
      </c>
      <c r="I613" t="s">
        <v>112</v>
      </c>
      <c r="J613" t="s">
        <v>106</v>
      </c>
      <c r="K613" t="s">
        <v>113</v>
      </c>
      <c r="L613" t="s">
        <v>122</v>
      </c>
      <c r="M613" t="s">
        <v>93</v>
      </c>
      <c r="N613" t="s">
        <v>93</v>
      </c>
      <c r="O613">
        <v>2017</v>
      </c>
      <c r="P613" t="s">
        <v>104</v>
      </c>
      <c r="Q613">
        <v>2017</v>
      </c>
      <c r="R613">
        <v>306</v>
      </c>
      <c r="S613">
        <v>1991596</v>
      </c>
      <c r="T613" t="s">
        <v>100</v>
      </c>
    </row>
    <row r="614" spans="6:20" x14ac:dyDescent="0.2">
      <c r="F614" t="s">
        <v>93</v>
      </c>
      <c r="G614" t="s">
        <v>93</v>
      </c>
      <c r="H614" t="s">
        <v>94</v>
      </c>
      <c r="I614" t="s">
        <v>112</v>
      </c>
      <c r="J614" t="s">
        <v>106</v>
      </c>
      <c r="K614" t="s">
        <v>120</v>
      </c>
      <c r="L614" t="s">
        <v>123</v>
      </c>
      <c r="M614" t="s">
        <v>93</v>
      </c>
      <c r="N614" t="s">
        <v>93</v>
      </c>
      <c r="O614">
        <v>2017</v>
      </c>
      <c r="P614" t="s">
        <v>104</v>
      </c>
      <c r="Q614">
        <v>2017</v>
      </c>
      <c r="R614">
        <v>307</v>
      </c>
      <c r="S614">
        <v>67933</v>
      </c>
      <c r="T614" t="s">
        <v>100</v>
      </c>
    </row>
    <row r="615" spans="6:20" x14ac:dyDescent="0.2">
      <c r="F615" t="s">
        <v>93</v>
      </c>
      <c r="G615" t="s">
        <v>93</v>
      </c>
      <c r="H615" t="s">
        <v>78</v>
      </c>
      <c r="I615" t="s">
        <v>112</v>
      </c>
      <c r="J615" t="s">
        <v>106</v>
      </c>
      <c r="K615" t="s">
        <v>120</v>
      </c>
      <c r="L615" t="s">
        <v>123</v>
      </c>
      <c r="M615" t="s">
        <v>93</v>
      </c>
      <c r="N615" t="s">
        <v>93</v>
      </c>
      <c r="O615">
        <v>2017</v>
      </c>
      <c r="P615" t="s">
        <v>104</v>
      </c>
      <c r="Q615">
        <v>2017</v>
      </c>
      <c r="R615">
        <v>307</v>
      </c>
      <c r="S615">
        <v>92777147</v>
      </c>
      <c r="T615" t="s">
        <v>100</v>
      </c>
    </row>
    <row r="616" spans="6:20" x14ac:dyDescent="0.2">
      <c r="F616" t="s">
        <v>93</v>
      </c>
      <c r="G616" t="s">
        <v>93</v>
      </c>
      <c r="H616" t="s">
        <v>94</v>
      </c>
      <c r="I616" t="s">
        <v>112</v>
      </c>
      <c r="J616" t="s">
        <v>106</v>
      </c>
      <c r="K616" t="s">
        <v>113</v>
      </c>
      <c r="L616" t="s">
        <v>123</v>
      </c>
      <c r="M616" t="s">
        <v>93</v>
      </c>
      <c r="N616" t="s">
        <v>93</v>
      </c>
      <c r="O616">
        <v>2017</v>
      </c>
      <c r="P616" t="s">
        <v>104</v>
      </c>
      <c r="Q616">
        <v>2017</v>
      </c>
      <c r="R616">
        <v>308</v>
      </c>
      <c r="S616">
        <v>3</v>
      </c>
      <c r="T616" t="s">
        <v>100</v>
      </c>
    </row>
    <row r="617" spans="6:20" x14ac:dyDescent="0.2">
      <c r="F617" t="s">
        <v>93</v>
      </c>
      <c r="G617" t="s">
        <v>93</v>
      </c>
      <c r="H617" t="s">
        <v>78</v>
      </c>
      <c r="I617" t="s">
        <v>112</v>
      </c>
      <c r="J617" t="s">
        <v>106</v>
      </c>
      <c r="K617" t="s">
        <v>113</v>
      </c>
      <c r="L617" t="s">
        <v>123</v>
      </c>
      <c r="M617" t="s">
        <v>93</v>
      </c>
      <c r="N617" t="s">
        <v>93</v>
      </c>
      <c r="O617">
        <v>2017</v>
      </c>
      <c r="P617" t="s">
        <v>104</v>
      </c>
      <c r="Q617">
        <v>2017</v>
      </c>
      <c r="R617">
        <v>308</v>
      </c>
      <c r="S617">
        <v>688703</v>
      </c>
      <c r="T617" t="s">
        <v>100</v>
      </c>
    </row>
    <row r="618" spans="6:20" x14ac:dyDescent="0.2">
      <c r="F618" t="s">
        <v>93</v>
      </c>
      <c r="G618" t="s">
        <v>93</v>
      </c>
      <c r="H618" t="s">
        <v>94</v>
      </c>
      <c r="I618" t="s">
        <v>112</v>
      </c>
      <c r="J618" t="s">
        <v>106</v>
      </c>
      <c r="K618" t="s">
        <v>113</v>
      </c>
      <c r="L618" t="s">
        <v>124</v>
      </c>
      <c r="M618" t="s">
        <v>93</v>
      </c>
      <c r="N618" t="s">
        <v>93</v>
      </c>
      <c r="O618">
        <v>2017</v>
      </c>
      <c r="P618" t="s">
        <v>104</v>
      </c>
      <c r="Q618">
        <v>2017</v>
      </c>
      <c r="R618">
        <v>309</v>
      </c>
      <c r="S618">
        <v>17434</v>
      </c>
      <c r="T618" t="s">
        <v>100</v>
      </c>
    </row>
    <row r="619" spans="6:20" x14ac:dyDescent="0.2">
      <c r="F619" t="s">
        <v>93</v>
      </c>
      <c r="G619" t="s">
        <v>93</v>
      </c>
      <c r="H619" t="s">
        <v>78</v>
      </c>
      <c r="I619" t="s">
        <v>112</v>
      </c>
      <c r="J619" t="s">
        <v>106</v>
      </c>
      <c r="K619" t="s">
        <v>113</v>
      </c>
      <c r="L619" t="s">
        <v>124</v>
      </c>
      <c r="M619" t="s">
        <v>93</v>
      </c>
      <c r="N619" t="s">
        <v>93</v>
      </c>
      <c r="O619">
        <v>2017</v>
      </c>
      <c r="P619" t="s">
        <v>104</v>
      </c>
      <c r="Q619">
        <v>2017</v>
      </c>
      <c r="R619">
        <v>309</v>
      </c>
      <c r="S619">
        <v>22500</v>
      </c>
      <c r="T619" t="s">
        <v>100</v>
      </c>
    </row>
    <row r="620" spans="6:20" x14ac:dyDescent="0.2">
      <c r="F620" t="s">
        <v>93</v>
      </c>
      <c r="G620" t="s">
        <v>93</v>
      </c>
      <c r="H620" t="s">
        <v>94</v>
      </c>
      <c r="I620" t="s">
        <v>112</v>
      </c>
      <c r="J620" t="s">
        <v>106</v>
      </c>
      <c r="K620" t="s">
        <v>97</v>
      </c>
      <c r="L620" t="s">
        <v>125</v>
      </c>
      <c r="M620" t="s">
        <v>93</v>
      </c>
      <c r="N620" t="s">
        <v>93</v>
      </c>
      <c r="O620">
        <v>2017</v>
      </c>
      <c r="P620" t="s">
        <v>104</v>
      </c>
      <c r="Q620">
        <v>2017</v>
      </c>
      <c r="R620">
        <v>310</v>
      </c>
      <c r="S620">
        <v>26769</v>
      </c>
      <c r="T620" t="s">
        <v>100</v>
      </c>
    </row>
    <row r="621" spans="6:20" x14ac:dyDescent="0.2">
      <c r="F621" t="s">
        <v>93</v>
      </c>
      <c r="G621" t="s">
        <v>93</v>
      </c>
      <c r="H621" t="s">
        <v>78</v>
      </c>
      <c r="I621" t="s">
        <v>112</v>
      </c>
      <c r="J621" t="s">
        <v>106</v>
      </c>
      <c r="K621" t="s">
        <v>97</v>
      </c>
      <c r="L621" t="s">
        <v>125</v>
      </c>
      <c r="M621" t="s">
        <v>93</v>
      </c>
      <c r="N621" t="s">
        <v>93</v>
      </c>
      <c r="O621">
        <v>2017</v>
      </c>
      <c r="P621" t="s">
        <v>104</v>
      </c>
      <c r="Q621">
        <v>2017</v>
      </c>
      <c r="R621">
        <v>310</v>
      </c>
      <c r="S621">
        <v>438399</v>
      </c>
      <c r="T621" t="s">
        <v>100</v>
      </c>
    </row>
    <row r="622" spans="6:20" x14ac:dyDescent="0.2">
      <c r="F622" t="s">
        <v>93</v>
      </c>
      <c r="G622" t="s">
        <v>93</v>
      </c>
      <c r="H622" t="s">
        <v>94</v>
      </c>
      <c r="I622" t="s">
        <v>112</v>
      </c>
      <c r="J622" t="s">
        <v>106</v>
      </c>
      <c r="K622" t="s">
        <v>120</v>
      </c>
      <c r="L622" t="s">
        <v>126</v>
      </c>
      <c r="M622" t="s">
        <v>93</v>
      </c>
      <c r="N622" t="s">
        <v>93</v>
      </c>
      <c r="O622">
        <v>2017</v>
      </c>
      <c r="P622" t="s">
        <v>104</v>
      </c>
      <c r="Q622">
        <v>2017</v>
      </c>
      <c r="R622">
        <v>311</v>
      </c>
      <c r="S622">
        <v>106791</v>
      </c>
      <c r="T622" t="s">
        <v>100</v>
      </c>
    </row>
    <row r="623" spans="6:20" x14ac:dyDescent="0.2">
      <c r="F623" t="s">
        <v>93</v>
      </c>
      <c r="G623" t="s">
        <v>93</v>
      </c>
      <c r="H623" t="s">
        <v>78</v>
      </c>
      <c r="I623" t="s">
        <v>112</v>
      </c>
      <c r="J623" t="s">
        <v>106</v>
      </c>
      <c r="K623" t="s">
        <v>120</v>
      </c>
      <c r="L623" t="s">
        <v>126</v>
      </c>
      <c r="M623" t="s">
        <v>93</v>
      </c>
      <c r="N623" t="s">
        <v>93</v>
      </c>
      <c r="O623">
        <v>2017</v>
      </c>
      <c r="P623" t="s">
        <v>104</v>
      </c>
      <c r="Q623">
        <v>2017</v>
      </c>
      <c r="R623">
        <v>311</v>
      </c>
      <c r="S623">
        <v>9163831</v>
      </c>
      <c r="T623" t="s">
        <v>100</v>
      </c>
    </row>
    <row r="624" spans="6:20" x14ac:dyDescent="0.2">
      <c r="F624" t="s">
        <v>93</v>
      </c>
      <c r="G624" t="s">
        <v>93</v>
      </c>
      <c r="H624" t="s">
        <v>94</v>
      </c>
      <c r="I624" t="s">
        <v>112</v>
      </c>
      <c r="J624" t="s">
        <v>106</v>
      </c>
      <c r="K624" t="s">
        <v>120</v>
      </c>
      <c r="L624" t="s">
        <v>127</v>
      </c>
      <c r="M624" t="s">
        <v>93</v>
      </c>
      <c r="N624" t="s">
        <v>93</v>
      </c>
      <c r="O624">
        <v>2017</v>
      </c>
      <c r="P624" t="s">
        <v>104</v>
      </c>
      <c r="Q624">
        <v>2017</v>
      </c>
      <c r="R624">
        <v>312</v>
      </c>
      <c r="S624">
        <v>26322</v>
      </c>
      <c r="T624" t="s">
        <v>100</v>
      </c>
    </row>
    <row r="625" spans="6:20" x14ac:dyDescent="0.2">
      <c r="F625" t="s">
        <v>93</v>
      </c>
      <c r="G625" t="s">
        <v>93</v>
      </c>
      <c r="H625" t="s">
        <v>78</v>
      </c>
      <c r="I625" t="s">
        <v>112</v>
      </c>
      <c r="J625" t="s">
        <v>106</v>
      </c>
      <c r="K625" t="s">
        <v>120</v>
      </c>
      <c r="L625" t="s">
        <v>127</v>
      </c>
      <c r="M625" t="s">
        <v>93</v>
      </c>
      <c r="N625" t="s">
        <v>93</v>
      </c>
      <c r="O625">
        <v>2017</v>
      </c>
      <c r="P625" t="s">
        <v>104</v>
      </c>
      <c r="Q625">
        <v>2017</v>
      </c>
      <c r="R625">
        <v>312</v>
      </c>
      <c r="S625">
        <v>26384600</v>
      </c>
      <c r="T625" t="s">
        <v>100</v>
      </c>
    </row>
    <row r="626" spans="6:20" x14ac:dyDescent="0.2">
      <c r="F626" t="s">
        <v>93</v>
      </c>
      <c r="G626" t="s">
        <v>93</v>
      </c>
      <c r="H626" t="s">
        <v>94</v>
      </c>
      <c r="I626" t="s">
        <v>112</v>
      </c>
      <c r="J626" t="s">
        <v>96</v>
      </c>
      <c r="K626" t="s">
        <v>113</v>
      </c>
      <c r="L626" t="s">
        <v>127</v>
      </c>
      <c r="M626" t="s">
        <v>93</v>
      </c>
      <c r="N626" t="s">
        <v>93</v>
      </c>
      <c r="O626">
        <v>2017</v>
      </c>
      <c r="P626" t="s">
        <v>104</v>
      </c>
      <c r="Q626">
        <v>2017</v>
      </c>
      <c r="R626">
        <v>313</v>
      </c>
      <c r="S626">
        <v>24573728</v>
      </c>
      <c r="T626" t="s">
        <v>100</v>
      </c>
    </row>
    <row r="627" spans="6:20" x14ac:dyDescent="0.2">
      <c r="F627" t="s">
        <v>93</v>
      </c>
      <c r="G627" t="s">
        <v>93</v>
      </c>
      <c r="H627" t="s">
        <v>78</v>
      </c>
      <c r="I627" t="s">
        <v>112</v>
      </c>
      <c r="J627" t="s">
        <v>96</v>
      </c>
      <c r="K627" t="s">
        <v>113</v>
      </c>
      <c r="L627" t="s">
        <v>127</v>
      </c>
      <c r="M627" t="s">
        <v>93</v>
      </c>
      <c r="N627" t="s">
        <v>93</v>
      </c>
      <c r="O627">
        <v>2017</v>
      </c>
      <c r="P627" t="s">
        <v>104</v>
      </c>
      <c r="Q627">
        <v>2017</v>
      </c>
      <c r="R627">
        <v>313</v>
      </c>
      <c r="S627">
        <v>12690087</v>
      </c>
      <c r="T627" t="s">
        <v>100</v>
      </c>
    </row>
    <row r="628" spans="6:20" x14ac:dyDescent="0.2">
      <c r="F628" t="s">
        <v>93</v>
      </c>
      <c r="G628" t="s">
        <v>93</v>
      </c>
      <c r="H628" t="s">
        <v>94</v>
      </c>
      <c r="I628" t="s">
        <v>112</v>
      </c>
      <c r="J628" t="s">
        <v>129</v>
      </c>
      <c r="K628" t="s">
        <v>120</v>
      </c>
      <c r="L628" t="s">
        <v>130</v>
      </c>
      <c r="M628" t="s">
        <v>93</v>
      </c>
      <c r="N628" t="s">
        <v>93</v>
      </c>
      <c r="O628">
        <v>2017</v>
      </c>
      <c r="P628" t="s">
        <v>104</v>
      </c>
      <c r="Q628">
        <v>2017</v>
      </c>
      <c r="R628">
        <v>314</v>
      </c>
      <c r="S628">
        <v>1790</v>
      </c>
      <c r="T628" t="s">
        <v>100</v>
      </c>
    </row>
    <row r="629" spans="6:20" x14ac:dyDescent="0.2">
      <c r="F629" t="s">
        <v>93</v>
      </c>
      <c r="G629" t="s">
        <v>93</v>
      </c>
      <c r="H629" t="s">
        <v>78</v>
      </c>
      <c r="I629" t="s">
        <v>112</v>
      </c>
      <c r="J629" t="s">
        <v>129</v>
      </c>
      <c r="K629" t="s">
        <v>120</v>
      </c>
      <c r="L629" t="s">
        <v>130</v>
      </c>
      <c r="M629" t="s">
        <v>93</v>
      </c>
      <c r="N629" t="s">
        <v>93</v>
      </c>
      <c r="O629">
        <v>2017</v>
      </c>
      <c r="P629" t="s">
        <v>104</v>
      </c>
      <c r="Q629">
        <v>2017</v>
      </c>
      <c r="R629">
        <v>314</v>
      </c>
      <c r="S629">
        <v>21000</v>
      </c>
      <c r="T629" t="s">
        <v>100</v>
      </c>
    </row>
    <row r="630" spans="6:20" x14ac:dyDescent="0.2">
      <c r="F630" t="s">
        <v>93</v>
      </c>
      <c r="G630" t="s">
        <v>93</v>
      </c>
      <c r="H630" t="s">
        <v>94</v>
      </c>
      <c r="I630" t="s">
        <v>112</v>
      </c>
      <c r="J630" t="s">
        <v>96</v>
      </c>
      <c r="K630" t="s">
        <v>120</v>
      </c>
      <c r="L630" t="s">
        <v>131</v>
      </c>
      <c r="M630" t="s">
        <v>93</v>
      </c>
      <c r="N630" t="s">
        <v>93</v>
      </c>
      <c r="O630">
        <v>2017</v>
      </c>
      <c r="P630" t="s">
        <v>104</v>
      </c>
      <c r="Q630">
        <v>2017</v>
      </c>
      <c r="R630">
        <v>315</v>
      </c>
      <c r="S630">
        <v>147137</v>
      </c>
      <c r="T630" t="s">
        <v>100</v>
      </c>
    </row>
    <row r="631" spans="6:20" x14ac:dyDescent="0.2">
      <c r="F631" t="s">
        <v>93</v>
      </c>
      <c r="G631" t="s">
        <v>93</v>
      </c>
      <c r="H631" t="s">
        <v>78</v>
      </c>
      <c r="I631" t="s">
        <v>112</v>
      </c>
      <c r="J631" t="s">
        <v>96</v>
      </c>
      <c r="K631" t="s">
        <v>120</v>
      </c>
      <c r="L631" t="s">
        <v>131</v>
      </c>
      <c r="M631" t="s">
        <v>93</v>
      </c>
      <c r="N631" t="s">
        <v>93</v>
      </c>
      <c r="O631">
        <v>2017</v>
      </c>
      <c r="P631" t="s">
        <v>104</v>
      </c>
      <c r="Q631">
        <v>2017</v>
      </c>
      <c r="R631">
        <v>315</v>
      </c>
      <c r="S631">
        <v>45048321</v>
      </c>
      <c r="T631" t="s">
        <v>100</v>
      </c>
    </row>
    <row r="632" spans="6:20" x14ac:dyDescent="0.2">
      <c r="F632" t="s">
        <v>93</v>
      </c>
      <c r="G632" t="s">
        <v>93</v>
      </c>
      <c r="H632" t="s">
        <v>94</v>
      </c>
      <c r="I632" t="s">
        <v>112</v>
      </c>
      <c r="J632" t="s">
        <v>106</v>
      </c>
      <c r="K632" t="s">
        <v>120</v>
      </c>
      <c r="L632" t="s">
        <v>131</v>
      </c>
      <c r="M632" t="s">
        <v>93</v>
      </c>
      <c r="N632" t="s">
        <v>93</v>
      </c>
      <c r="O632">
        <v>2017</v>
      </c>
      <c r="P632" t="s">
        <v>104</v>
      </c>
      <c r="Q632">
        <v>2017</v>
      </c>
      <c r="R632">
        <v>316</v>
      </c>
      <c r="S632">
        <v>19990</v>
      </c>
      <c r="T632" t="s">
        <v>100</v>
      </c>
    </row>
    <row r="633" spans="6:20" x14ac:dyDescent="0.2">
      <c r="F633" t="s">
        <v>93</v>
      </c>
      <c r="G633" t="s">
        <v>93</v>
      </c>
      <c r="H633" t="s">
        <v>78</v>
      </c>
      <c r="I633" t="s">
        <v>112</v>
      </c>
      <c r="J633" t="s">
        <v>106</v>
      </c>
      <c r="K633" t="s">
        <v>120</v>
      </c>
      <c r="L633" t="s">
        <v>131</v>
      </c>
      <c r="M633" t="s">
        <v>93</v>
      </c>
      <c r="N633" t="s">
        <v>93</v>
      </c>
      <c r="O633">
        <v>2017</v>
      </c>
      <c r="P633" t="s">
        <v>104</v>
      </c>
      <c r="Q633">
        <v>2017</v>
      </c>
      <c r="R633">
        <v>316</v>
      </c>
      <c r="S633">
        <v>20300000</v>
      </c>
      <c r="T633" t="s">
        <v>100</v>
      </c>
    </row>
    <row r="634" spans="6:20" x14ac:dyDescent="0.2">
      <c r="F634" t="s">
        <v>93</v>
      </c>
      <c r="G634" t="s">
        <v>93</v>
      </c>
      <c r="H634" t="s">
        <v>94</v>
      </c>
      <c r="I634" t="s">
        <v>112</v>
      </c>
      <c r="J634" t="s">
        <v>106</v>
      </c>
      <c r="K634" t="s">
        <v>97</v>
      </c>
      <c r="L634" t="s">
        <v>132</v>
      </c>
      <c r="M634" t="s">
        <v>93</v>
      </c>
      <c r="N634" t="s">
        <v>93</v>
      </c>
      <c r="O634">
        <v>2017</v>
      </c>
      <c r="P634" t="s">
        <v>104</v>
      </c>
      <c r="Q634">
        <v>2017</v>
      </c>
      <c r="R634">
        <v>317</v>
      </c>
      <c r="S634">
        <v>24955</v>
      </c>
      <c r="T634" t="s">
        <v>100</v>
      </c>
    </row>
    <row r="635" spans="6:20" x14ac:dyDescent="0.2">
      <c r="F635" t="s">
        <v>93</v>
      </c>
      <c r="G635" t="s">
        <v>93</v>
      </c>
      <c r="H635" t="s">
        <v>78</v>
      </c>
      <c r="I635" t="s">
        <v>112</v>
      </c>
      <c r="J635" t="s">
        <v>106</v>
      </c>
      <c r="K635" t="s">
        <v>97</v>
      </c>
      <c r="L635" t="s">
        <v>132</v>
      </c>
      <c r="M635" t="s">
        <v>93</v>
      </c>
      <c r="N635" t="s">
        <v>93</v>
      </c>
      <c r="O635">
        <v>2017</v>
      </c>
      <c r="P635" t="s">
        <v>104</v>
      </c>
      <c r="Q635">
        <v>2017</v>
      </c>
      <c r="R635">
        <v>317</v>
      </c>
      <c r="S635">
        <v>9875000</v>
      </c>
      <c r="T635" t="s">
        <v>100</v>
      </c>
    </row>
    <row r="636" spans="6:20" x14ac:dyDescent="0.2">
      <c r="F636" t="s">
        <v>93</v>
      </c>
      <c r="G636" t="s">
        <v>93</v>
      </c>
      <c r="H636" t="s">
        <v>94</v>
      </c>
      <c r="I636" t="s">
        <v>112</v>
      </c>
      <c r="J636" t="s">
        <v>106</v>
      </c>
      <c r="K636" t="s">
        <v>133</v>
      </c>
      <c r="L636" t="s">
        <v>134</v>
      </c>
      <c r="M636" t="s">
        <v>93</v>
      </c>
      <c r="N636" t="s">
        <v>93</v>
      </c>
      <c r="O636">
        <v>2017</v>
      </c>
      <c r="P636" t="s">
        <v>104</v>
      </c>
      <c r="Q636">
        <v>2017</v>
      </c>
      <c r="R636">
        <v>318</v>
      </c>
      <c r="S636">
        <v>15902</v>
      </c>
      <c r="T636" t="s">
        <v>100</v>
      </c>
    </row>
    <row r="637" spans="6:20" x14ac:dyDescent="0.2">
      <c r="F637" t="s">
        <v>93</v>
      </c>
      <c r="G637" t="s">
        <v>93</v>
      </c>
      <c r="H637" t="s">
        <v>78</v>
      </c>
      <c r="I637" t="s">
        <v>112</v>
      </c>
      <c r="J637" t="s">
        <v>106</v>
      </c>
      <c r="K637" t="s">
        <v>133</v>
      </c>
      <c r="L637" t="s">
        <v>134</v>
      </c>
      <c r="M637" t="s">
        <v>93</v>
      </c>
      <c r="N637" t="s">
        <v>93</v>
      </c>
      <c r="O637">
        <v>2017</v>
      </c>
      <c r="P637" t="s">
        <v>104</v>
      </c>
      <c r="Q637">
        <v>2017</v>
      </c>
      <c r="R637">
        <v>318</v>
      </c>
      <c r="S637">
        <v>143451</v>
      </c>
      <c r="T637" t="s">
        <v>100</v>
      </c>
    </row>
    <row r="638" spans="6:20" x14ac:dyDescent="0.2">
      <c r="F638" t="s">
        <v>93</v>
      </c>
      <c r="G638" t="s">
        <v>93</v>
      </c>
      <c r="H638" t="s">
        <v>94</v>
      </c>
      <c r="I638" t="s">
        <v>112</v>
      </c>
      <c r="J638" t="s">
        <v>129</v>
      </c>
      <c r="K638" t="s">
        <v>120</v>
      </c>
      <c r="L638" t="s">
        <v>135</v>
      </c>
      <c r="M638" t="s">
        <v>93</v>
      </c>
      <c r="N638" t="s">
        <v>93</v>
      </c>
      <c r="O638">
        <v>2017</v>
      </c>
      <c r="P638" t="s">
        <v>104</v>
      </c>
      <c r="Q638">
        <v>2017</v>
      </c>
      <c r="R638">
        <v>319</v>
      </c>
      <c r="S638">
        <v>12331</v>
      </c>
      <c r="T638" t="s">
        <v>100</v>
      </c>
    </row>
    <row r="639" spans="6:20" x14ac:dyDescent="0.2">
      <c r="F639" t="s">
        <v>93</v>
      </c>
      <c r="G639" t="s">
        <v>93</v>
      </c>
      <c r="H639" t="s">
        <v>78</v>
      </c>
      <c r="I639" t="s">
        <v>112</v>
      </c>
      <c r="J639" t="s">
        <v>129</v>
      </c>
      <c r="K639" t="s">
        <v>120</v>
      </c>
      <c r="L639" t="s">
        <v>135</v>
      </c>
      <c r="M639" t="s">
        <v>93</v>
      </c>
      <c r="N639" t="s">
        <v>93</v>
      </c>
      <c r="O639">
        <v>2017</v>
      </c>
      <c r="P639" t="s">
        <v>104</v>
      </c>
      <c r="Q639">
        <v>2017</v>
      </c>
      <c r="R639">
        <v>319</v>
      </c>
      <c r="S639">
        <v>6400000</v>
      </c>
      <c r="T639" t="s">
        <v>100</v>
      </c>
    </row>
    <row r="640" spans="6:20" x14ac:dyDescent="0.2">
      <c r="F640" t="s">
        <v>93</v>
      </c>
      <c r="G640" t="s">
        <v>93</v>
      </c>
      <c r="H640" t="s">
        <v>94</v>
      </c>
      <c r="I640" t="s">
        <v>112</v>
      </c>
      <c r="J640" t="s">
        <v>106</v>
      </c>
      <c r="K640" t="s">
        <v>97</v>
      </c>
      <c r="L640" t="s">
        <v>136</v>
      </c>
      <c r="M640" t="s">
        <v>93</v>
      </c>
      <c r="N640" t="s">
        <v>93</v>
      </c>
      <c r="O640">
        <v>2017</v>
      </c>
      <c r="P640" t="s">
        <v>104</v>
      </c>
      <c r="Q640">
        <v>2017</v>
      </c>
      <c r="R640">
        <v>320</v>
      </c>
      <c r="S640">
        <v>8597</v>
      </c>
      <c r="T640" t="s">
        <v>100</v>
      </c>
    </row>
    <row r="641" spans="6:20" x14ac:dyDescent="0.2">
      <c r="F641" t="s">
        <v>93</v>
      </c>
      <c r="G641" t="s">
        <v>93</v>
      </c>
      <c r="H641" t="s">
        <v>78</v>
      </c>
      <c r="I641" t="s">
        <v>112</v>
      </c>
      <c r="J641" t="s">
        <v>106</v>
      </c>
      <c r="K641" t="s">
        <v>97</v>
      </c>
      <c r="L641" t="s">
        <v>136</v>
      </c>
      <c r="M641" t="s">
        <v>93</v>
      </c>
      <c r="N641" t="s">
        <v>93</v>
      </c>
      <c r="O641">
        <v>2017</v>
      </c>
      <c r="P641" t="s">
        <v>104</v>
      </c>
      <c r="Q641">
        <v>2017</v>
      </c>
      <c r="R641">
        <v>320</v>
      </c>
      <c r="S641">
        <v>944665</v>
      </c>
      <c r="T641" t="s">
        <v>100</v>
      </c>
    </row>
    <row r="642" spans="6:20" x14ac:dyDescent="0.2">
      <c r="F642" t="s">
        <v>93</v>
      </c>
      <c r="G642" t="s">
        <v>93</v>
      </c>
      <c r="H642" t="s">
        <v>94</v>
      </c>
      <c r="I642" t="s">
        <v>112</v>
      </c>
      <c r="J642" t="s">
        <v>161</v>
      </c>
      <c r="L642" t="s">
        <v>162</v>
      </c>
      <c r="M642" t="s">
        <v>93</v>
      </c>
      <c r="N642" t="s">
        <v>93</v>
      </c>
      <c r="O642">
        <v>2017</v>
      </c>
      <c r="P642" t="s">
        <v>104</v>
      </c>
      <c r="Q642">
        <v>2017</v>
      </c>
      <c r="R642">
        <v>321</v>
      </c>
      <c r="S642">
        <v>0</v>
      </c>
      <c r="T642" t="s">
        <v>100</v>
      </c>
    </row>
    <row r="643" spans="6:20" x14ac:dyDescent="0.2">
      <c r="F643" t="s">
        <v>93</v>
      </c>
      <c r="G643" t="s">
        <v>93</v>
      </c>
      <c r="H643" t="s">
        <v>78</v>
      </c>
      <c r="I643" t="s">
        <v>112</v>
      </c>
      <c r="J643" t="s">
        <v>161</v>
      </c>
      <c r="L643" t="s">
        <v>162</v>
      </c>
      <c r="M643" t="s">
        <v>93</v>
      </c>
      <c r="N643" t="s">
        <v>93</v>
      </c>
      <c r="O643">
        <v>2017</v>
      </c>
      <c r="P643" t="s">
        <v>104</v>
      </c>
      <c r="Q643">
        <v>2017</v>
      </c>
      <c r="R643">
        <v>321</v>
      </c>
      <c r="S643">
        <v>2723037790</v>
      </c>
      <c r="T643" t="s">
        <v>100</v>
      </c>
    </row>
    <row r="644" spans="6:20" x14ac:dyDescent="0.2">
      <c r="F644" t="s">
        <v>93</v>
      </c>
      <c r="G644" t="s">
        <v>93</v>
      </c>
      <c r="H644" t="s">
        <v>94</v>
      </c>
      <c r="I644" t="s">
        <v>112</v>
      </c>
      <c r="J644" t="s">
        <v>106</v>
      </c>
      <c r="K644" t="s">
        <v>107</v>
      </c>
      <c r="L644" t="s">
        <v>137</v>
      </c>
      <c r="M644" t="s">
        <v>93</v>
      </c>
      <c r="N644" t="s">
        <v>93</v>
      </c>
      <c r="O644">
        <v>2017</v>
      </c>
      <c r="P644" t="s">
        <v>104</v>
      </c>
      <c r="Q644">
        <v>2017</v>
      </c>
      <c r="R644">
        <v>322</v>
      </c>
      <c r="S644">
        <v>281085</v>
      </c>
      <c r="T644" t="s">
        <v>100</v>
      </c>
    </row>
    <row r="645" spans="6:20" x14ac:dyDescent="0.2">
      <c r="F645" t="s">
        <v>93</v>
      </c>
      <c r="G645" t="s">
        <v>93</v>
      </c>
      <c r="H645" t="s">
        <v>78</v>
      </c>
      <c r="I645" t="s">
        <v>112</v>
      </c>
      <c r="J645" t="s">
        <v>106</v>
      </c>
      <c r="K645" t="s">
        <v>107</v>
      </c>
      <c r="L645" t="s">
        <v>137</v>
      </c>
      <c r="M645" t="s">
        <v>93</v>
      </c>
      <c r="N645" t="s">
        <v>93</v>
      </c>
      <c r="O645">
        <v>2017</v>
      </c>
      <c r="P645" t="s">
        <v>104</v>
      </c>
      <c r="Q645">
        <v>2017</v>
      </c>
      <c r="R645">
        <v>322</v>
      </c>
      <c r="S645">
        <v>42118534</v>
      </c>
      <c r="T645" t="s">
        <v>100</v>
      </c>
    </row>
    <row r="646" spans="6:20" x14ac:dyDescent="0.2">
      <c r="F646" t="s">
        <v>93</v>
      </c>
      <c r="G646" t="s">
        <v>93</v>
      </c>
      <c r="H646" t="s">
        <v>94</v>
      </c>
      <c r="I646" t="s">
        <v>112</v>
      </c>
      <c r="J646" t="s">
        <v>106</v>
      </c>
      <c r="K646" t="s">
        <v>113</v>
      </c>
      <c r="L646" t="s">
        <v>138</v>
      </c>
      <c r="M646" t="s">
        <v>93</v>
      </c>
      <c r="N646" t="s">
        <v>93</v>
      </c>
      <c r="O646">
        <v>2017</v>
      </c>
      <c r="P646" t="s">
        <v>104</v>
      </c>
      <c r="Q646">
        <v>2017</v>
      </c>
      <c r="R646">
        <v>323</v>
      </c>
      <c r="S646">
        <v>8847</v>
      </c>
      <c r="T646" t="s">
        <v>100</v>
      </c>
    </row>
    <row r="647" spans="6:20" x14ac:dyDescent="0.2">
      <c r="F647" t="s">
        <v>93</v>
      </c>
      <c r="G647" t="s">
        <v>93</v>
      </c>
      <c r="H647" t="s">
        <v>78</v>
      </c>
      <c r="I647" t="s">
        <v>112</v>
      </c>
      <c r="J647" t="s">
        <v>106</v>
      </c>
      <c r="K647" t="s">
        <v>113</v>
      </c>
      <c r="L647" t="s">
        <v>138</v>
      </c>
      <c r="M647" t="s">
        <v>93</v>
      </c>
      <c r="N647" t="s">
        <v>93</v>
      </c>
      <c r="O647">
        <v>2017</v>
      </c>
      <c r="P647" t="s">
        <v>104</v>
      </c>
      <c r="Q647">
        <v>2017</v>
      </c>
      <c r="R647">
        <v>323</v>
      </c>
      <c r="S647">
        <v>750000</v>
      </c>
      <c r="T647" t="s">
        <v>100</v>
      </c>
    </row>
    <row r="648" spans="6:20" x14ac:dyDescent="0.2">
      <c r="F648" t="s">
        <v>93</v>
      </c>
      <c r="G648" t="s">
        <v>93</v>
      </c>
      <c r="H648" t="s">
        <v>94</v>
      </c>
      <c r="I648" t="s">
        <v>112</v>
      </c>
      <c r="J648" t="s">
        <v>106</v>
      </c>
      <c r="K648" t="s">
        <v>120</v>
      </c>
      <c r="L648" t="s">
        <v>139</v>
      </c>
      <c r="M648" t="s">
        <v>93</v>
      </c>
      <c r="N648" t="s">
        <v>93</v>
      </c>
      <c r="O648">
        <v>2017</v>
      </c>
      <c r="P648" t="s">
        <v>104</v>
      </c>
      <c r="Q648">
        <v>2017</v>
      </c>
      <c r="R648">
        <v>324</v>
      </c>
      <c r="S648">
        <v>109546</v>
      </c>
      <c r="T648" t="s">
        <v>100</v>
      </c>
    </row>
    <row r="649" spans="6:20" x14ac:dyDescent="0.2">
      <c r="F649" t="s">
        <v>93</v>
      </c>
      <c r="G649" t="s">
        <v>93</v>
      </c>
      <c r="H649" t="s">
        <v>78</v>
      </c>
      <c r="I649" t="s">
        <v>112</v>
      </c>
      <c r="J649" t="s">
        <v>106</v>
      </c>
      <c r="K649" t="s">
        <v>120</v>
      </c>
      <c r="L649" t="s">
        <v>139</v>
      </c>
      <c r="M649" t="s">
        <v>93</v>
      </c>
      <c r="N649" t="s">
        <v>93</v>
      </c>
      <c r="O649">
        <v>2017</v>
      </c>
      <c r="P649" t="s">
        <v>104</v>
      </c>
      <c r="Q649">
        <v>2017</v>
      </c>
      <c r="R649">
        <v>324</v>
      </c>
      <c r="S649">
        <v>73130486</v>
      </c>
      <c r="T649" t="s">
        <v>100</v>
      </c>
    </row>
    <row r="650" spans="6:20" x14ac:dyDescent="0.2">
      <c r="F650" t="s">
        <v>93</v>
      </c>
      <c r="G650" t="s">
        <v>93</v>
      </c>
      <c r="H650" t="s">
        <v>94</v>
      </c>
      <c r="I650" t="s">
        <v>112</v>
      </c>
      <c r="J650" t="s">
        <v>106</v>
      </c>
      <c r="K650" t="s">
        <v>133</v>
      </c>
      <c r="L650" t="s">
        <v>140</v>
      </c>
      <c r="M650" t="s">
        <v>93</v>
      </c>
      <c r="N650" t="s">
        <v>93</v>
      </c>
      <c r="O650">
        <v>2017</v>
      </c>
      <c r="P650" t="s">
        <v>104</v>
      </c>
      <c r="Q650">
        <v>2017</v>
      </c>
      <c r="R650">
        <v>325</v>
      </c>
      <c r="S650">
        <v>276</v>
      </c>
      <c r="T650" t="s">
        <v>100</v>
      </c>
    </row>
    <row r="651" spans="6:20" x14ac:dyDescent="0.2">
      <c r="F651" t="s">
        <v>93</v>
      </c>
      <c r="G651" t="s">
        <v>93</v>
      </c>
      <c r="H651" t="s">
        <v>78</v>
      </c>
      <c r="I651" t="s">
        <v>112</v>
      </c>
      <c r="J651" t="s">
        <v>106</v>
      </c>
      <c r="K651" t="s">
        <v>133</v>
      </c>
      <c r="L651" t="s">
        <v>140</v>
      </c>
      <c r="M651" t="s">
        <v>93</v>
      </c>
      <c r="N651" t="s">
        <v>93</v>
      </c>
      <c r="O651">
        <v>2017</v>
      </c>
      <c r="P651" t="s">
        <v>104</v>
      </c>
      <c r="Q651">
        <v>2017</v>
      </c>
      <c r="R651">
        <v>325</v>
      </c>
      <c r="S651">
        <v>3500</v>
      </c>
      <c r="T651" t="s">
        <v>100</v>
      </c>
    </row>
    <row r="652" spans="6:20" x14ac:dyDescent="0.2">
      <c r="F652" t="s">
        <v>93</v>
      </c>
      <c r="G652" t="s">
        <v>93</v>
      </c>
      <c r="H652" t="s">
        <v>94</v>
      </c>
      <c r="I652" t="s">
        <v>112</v>
      </c>
      <c r="J652" t="s">
        <v>106</v>
      </c>
      <c r="K652" t="s">
        <v>120</v>
      </c>
      <c r="L652" t="s">
        <v>141</v>
      </c>
      <c r="M652" t="s">
        <v>93</v>
      </c>
      <c r="N652" t="s">
        <v>93</v>
      </c>
      <c r="O652">
        <v>2017</v>
      </c>
      <c r="P652" t="s">
        <v>104</v>
      </c>
      <c r="Q652">
        <v>2017</v>
      </c>
      <c r="R652">
        <v>326</v>
      </c>
      <c r="S652">
        <v>16247</v>
      </c>
      <c r="T652" t="s">
        <v>100</v>
      </c>
    </row>
    <row r="653" spans="6:20" x14ac:dyDescent="0.2">
      <c r="F653" t="s">
        <v>93</v>
      </c>
      <c r="G653" t="s">
        <v>93</v>
      </c>
      <c r="H653" t="s">
        <v>78</v>
      </c>
      <c r="I653" t="s">
        <v>112</v>
      </c>
      <c r="J653" t="s">
        <v>106</v>
      </c>
      <c r="K653" t="s">
        <v>120</v>
      </c>
      <c r="L653" t="s">
        <v>141</v>
      </c>
      <c r="M653" t="s">
        <v>93</v>
      </c>
      <c r="N653" t="s">
        <v>93</v>
      </c>
      <c r="O653">
        <v>2017</v>
      </c>
      <c r="P653" t="s">
        <v>104</v>
      </c>
      <c r="Q653">
        <v>2017</v>
      </c>
      <c r="R653">
        <v>326</v>
      </c>
      <c r="S653">
        <v>94880</v>
      </c>
      <c r="T653" t="s">
        <v>100</v>
      </c>
    </row>
    <row r="654" spans="6:20" x14ac:dyDescent="0.2">
      <c r="F654" t="s">
        <v>93</v>
      </c>
      <c r="G654" t="s">
        <v>93</v>
      </c>
      <c r="H654" t="s">
        <v>94</v>
      </c>
      <c r="I654" t="s">
        <v>112</v>
      </c>
      <c r="J654" t="s">
        <v>106</v>
      </c>
      <c r="K654" t="s">
        <v>133</v>
      </c>
      <c r="L654" t="s">
        <v>141</v>
      </c>
      <c r="M654" t="s">
        <v>93</v>
      </c>
      <c r="N654" t="s">
        <v>93</v>
      </c>
      <c r="O654">
        <v>2017</v>
      </c>
      <c r="P654" t="s">
        <v>104</v>
      </c>
      <c r="Q654">
        <v>2017</v>
      </c>
      <c r="R654">
        <v>327</v>
      </c>
      <c r="S654">
        <v>26102</v>
      </c>
      <c r="T654" t="s">
        <v>100</v>
      </c>
    </row>
    <row r="655" spans="6:20" x14ac:dyDescent="0.2">
      <c r="F655" t="s">
        <v>93</v>
      </c>
      <c r="G655" t="s">
        <v>93</v>
      </c>
      <c r="H655" t="s">
        <v>78</v>
      </c>
      <c r="I655" t="s">
        <v>112</v>
      </c>
      <c r="J655" t="s">
        <v>106</v>
      </c>
      <c r="K655" t="s">
        <v>133</v>
      </c>
      <c r="L655" t="s">
        <v>141</v>
      </c>
      <c r="M655" t="s">
        <v>93</v>
      </c>
      <c r="N655" t="s">
        <v>93</v>
      </c>
      <c r="O655">
        <v>2017</v>
      </c>
      <c r="P655" t="s">
        <v>104</v>
      </c>
      <c r="Q655">
        <v>2017</v>
      </c>
      <c r="R655">
        <v>327</v>
      </c>
      <c r="S655">
        <v>109699</v>
      </c>
      <c r="T655" t="s">
        <v>100</v>
      </c>
    </row>
    <row r="656" spans="6:20" x14ac:dyDescent="0.2">
      <c r="F656" t="s">
        <v>93</v>
      </c>
      <c r="G656" t="s">
        <v>93</v>
      </c>
      <c r="H656" t="s">
        <v>94</v>
      </c>
      <c r="I656" t="s">
        <v>112</v>
      </c>
      <c r="J656" t="s">
        <v>106</v>
      </c>
      <c r="K656" t="s">
        <v>107</v>
      </c>
      <c r="L656" t="s">
        <v>142</v>
      </c>
      <c r="M656" t="s">
        <v>93</v>
      </c>
      <c r="N656" t="s">
        <v>93</v>
      </c>
      <c r="O656">
        <v>2017</v>
      </c>
      <c r="P656" t="s">
        <v>104</v>
      </c>
      <c r="Q656">
        <v>2017</v>
      </c>
      <c r="R656">
        <v>328</v>
      </c>
      <c r="S656">
        <v>175640</v>
      </c>
      <c r="T656" t="s">
        <v>100</v>
      </c>
    </row>
    <row r="657" spans="6:20" x14ac:dyDescent="0.2">
      <c r="F657" t="s">
        <v>93</v>
      </c>
      <c r="G657" t="s">
        <v>93</v>
      </c>
      <c r="H657" t="s">
        <v>78</v>
      </c>
      <c r="I657" t="s">
        <v>112</v>
      </c>
      <c r="J657" t="s">
        <v>106</v>
      </c>
      <c r="K657" t="s">
        <v>107</v>
      </c>
      <c r="L657" t="s">
        <v>142</v>
      </c>
      <c r="M657" t="s">
        <v>93</v>
      </c>
      <c r="N657" t="s">
        <v>93</v>
      </c>
      <c r="O657">
        <v>2017</v>
      </c>
      <c r="P657" t="s">
        <v>104</v>
      </c>
      <c r="Q657">
        <v>2017</v>
      </c>
      <c r="R657">
        <v>328</v>
      </c>
      <c r="S657">
        <v>3018607</v>
      </c>
      <c r="T657" t="s">
        <v>100</v>
      </c>
    </row>
    <row r="658" spans="6:20" x14ac:dyDescent="0.2">
      <c r="F658" t="s">
        <v>93</v>
      </c>
      <c r="G658" t="s">
        <v>93</v>
      </c>
      <c r="H658" t="s">
        <v>94</v>
      </c>
      <c r="I658" t="s">
        <v>112</v>
      </c>
      <c r="J658" t="s">
        <v>106</v>
      </c>
      <c r="K658" t="s">
        <v>120</v>
      </c>
      <c r="L658" t="s">
        <v>142</v>
      </c>
      <c r="M658" t="s">
        <v>93</v>
      </c>
      <c r="N658" t="s">
        <v>93</v>
      </c>
      <c r="O658">
        <v>2017</v>
      </c>
      <c r="P658" t="s">
        <v>104</v>
      </c>
      <c r="Q658">
        <v>2017</v>
      </c>
      <c r="R658">
        <v>329</v>
      </c>
      <c r="S658">
        <v>26344</v>
      </c>
      <c r="T658" t="s">
        <v>100</v>
      </c>
    </row>
    <row r="659" spans="6:20" x14ac:dyDescent="0.2">
      <c r="F659" t="s">
        <v>93</v>
      </c>
      <c r="G659" t="s">
        <v>93</v>
      </c>
      <c r="H659" t="s">
        <v>78</v>
      </c>
      <c r="I659" t="s">
        <v>112</v>
      </c>
      <c r="J659" t="s">
        <v>106</v>
      </c>
      <c r="K659" t="s">
        <v>120</v>
      </c>
      <c r="L659" t="s">
        <v>142</v>
      </c>
      <c r="M659" t="s">
        <v>93</v>
      </c>
      <c r="N659" t="s">
        <v>93</v>
      </c>
      <c r="O659">
        <v>2017</v>
      </c>
      <c r="P659" t="s">
        <v>104</v>
      </c>
      <c r="Q659">
        <v>2017</v>
      </c>
      <c r="R659">
        <v>329</v>
      </c>
      <c r="S659">
        <v>587703</v>
      </c>
      <c r="T659" t="s">
        <v>100</v>
      </c>
    </row>
    <row r="660" spans="6:20" x14ac:dyDescent="0.2">
      <c r="F660" t="s">
        <v>93</v>
      </c>
      <c r="G660" t="s">
        <v>93</v>
      </c>
      <c r="H660" t="s">
        <v>94</v>
      </c>
      <c r="I660" t="s">
        <v>112</v>
      </c>
      <c r="J660" t="s">
        <v>129</v>
      </c>
      <c r="K660" t="s">
        <v>120</v>
      </c>
      <c r="L660" t="s">
        <v>143</v>
      </c>
      <c r="M660" t="s">
        <v>93</v>
      </c>
      <c r="N660" t="s">
        <v>93</v>
      </c>
      <c r="O660">
        <v>2017</v>
      </c>
      <c r="P660" t="s">
        <v>104</v>
      </c>
      <c r="Q660">
        <v>2017</v>
      </c>
      <c r="R660">
        <v>330</v>
      </c>
      <c r="S660">
        <v>192400</v>
      </c>
      <c r="T660" t="s">
        <v>100</v>
      </c>
    </row>
    <row r="661" spans="6:20" x14ac:dyDescent="0.2">
      <c r="F661" t="s">
        <v>93</v>
      </c>
      <c r="G661" t="s">
        <v>93</v>
      </c>
      <c r="H661" t="s">
        <v>78</v>
      </c>
      <c r="I661" t="s">
        <v>112</v>
      </c>
      <c r="J661" t="s">
        <v>129</v>
      </c>
      <c r="K661" t="s">
        <v>120</v>
      </c>
      <c r="L661" t="s">
        <v>143</v>
      </c>
      <c r="M661" t="s">
        <v>93</v>
      </c>
      <c r="N661" t="s">
        <v>93</v>
      </c>
      <c r="O661">
        <v>2017</v>
      </c>
      <c r="P661" t="s">
        <v>104</v>
      </c>
      <c r="Q661">
        <v>2017</v>
      </c>
      <c r="R661">
        <v>330</v>
      </c>
      <c r="S661">
        <v>43708805</v>
      </c>
      <c r="T661" t="s">
        <v>100</v>
      </c>
    </row>
    <row r="662" spans="6:20" x14ac:dyDescent="0.2">
      <c r="F662" t="s">
        <v>93</v>
      </c>
      <c r="G662" t="s">
        <v>93</v>
      </c>
      <c r="H662" t="s">
        <v>94</v>
      </c>
      <c r="I662" t="s">
        <v>112</v>
      </c>
      <c r="J662" t="s">
        <v>106</v>
      </c>
      <c r="K662" t="s">
        <v>107</v>
      </c>
      <c r="L662" t="s">
        <v>144</v>
      </c>
      <c r="M662" t="s">
        <v>93</v>
      </c>
      <c r="N662" t="s">
        <v>93</v>
      </c>
      <c r="O662">
        <v>2017</v>
      </c>
      <c r="P662" t="s">
        <v>104</v>
      </c>
      <c r="Q662">
        <v>2017</v>
      </c>
      <c r="R662">
        <v>331</v>
      </c>
      <c r="S662">
        <v>1000</v>
      </c>
      <c r="T662" t="s">
        <v>100</v>
      </c>
    </row>
    <row r="663" spans="6:20" x14ac:dyDescent="0.2">
      <c r="F663" t="s">
        <v>93</v>
      </c>
      <c r="G663" t="s">
        <v>93</v>
      </c>
      <c r="H663" t="s">
        <v>78</v>
      </c>
      <c r="I663" t="s">
        <v>112</v>
      </c>
      <c r="J663" t="s">
        <v>106</v>
      </c>
      <c r="K663" t="s">
        <v>107</v>
      </c>
      <c r="L663" t="s">
        <v>144</v>
      </c>
      <c r="M663" t="s">
        <v>93</v>
      </c>
      <c r="N663" t="s">
        <v>93</v>
      </c>
      <c r="O663">
        <v>2017</v>
      </c>
      <c r="P663" t="s">
        <v>104</v>
      </c>
      <c r="Q663">
        <v>2017</v>
      </c>
      <c r="R663">
        <v>331</v>
      </c>
      <c r="S663">
        <v>140000</v>
      </c>
      <c r="T663" t="s">
        <v>100</v>
      </c>
    </row>
    <row r="664" spans="6:20" x14ac:dyDescent="0.2">
      <c r="F664" t="s">
        <v>93</v>
      </c>
      <c r="G664" t="s">
        <v>93</v>
      </c>
      <c r="H664" t="s">
        <v>94</v>
      </c>
      <c r="I664" t="s">
        <v>112</v>
      </c>
      <c r="J664" t="s">
        <v>96</v>
      </c>
      <c r="K664" t="s">
        <v>120</v>
      </c>
      <c r="L664" t="s">
        <v>145</v>
      </c>
      <c r="M664" t="s">
        <v>93</v>
      </c>
      <c r="N664" t="s">
        <v>93</v>
      </c>
      <c r="O664">
        <v>2017</v>
      </c>
      <c r="P664" t="s">
        <v>104</v>
      </c>
      <c r="Q664">
        <v>2017</v>
      </c>
      <c r="R664">
        <v>332</v>
      </c>
      <c r="S664">
        <v>4038</v>
      </c>
      <c r="T664" t="s">
        <v>100</v>
      </c>
    </row>
    <row r="665" spans="6:20" x14ac:dyDescent="0.2">
      <c r="F665" t="s">
        <v>93</v>
      </c>
      <c r="G665" t="s">
        <v>93</v>
      </c>
      <c r="H665" t="s">
        <v>78</v>
      </c>
      <c r="I665" t="s">
        <v>112</v>
      </c>
      <c r="J665" t="s">
        <v>96</v>
      </c>
      <c r="K665" t="s">
        <v>120</v>
      </c>
      <c r="L665" t="s">
        <v>145</v>
      </c>
      <c r="M665" t="s">
        <v>93</v>
      </c>
      <c r="N665" t="s">
        <v>93</v>
      </c>
      <c r="O665">
        <v>2017</v>
      </c>
      <c r="P665" t="s">
        <v>104</v>
      </c>
      <c r="Q665">
        <v>2017</v>
      </c>
      <c r="R665">
        <v>332</v>
      </c>
      <c r="S665">
        <v>997563665</v>
      </c>
      <c r="T665" t="s">
        <v>100</v>
      </c>
    </row>
    <row r="666" spans="6:20" x14ac:dyDescent="0.2">
      <c r="F666" t="s">
        <v>93</v>
      </c>
      <c r="G666" t="s">
        <v>93</v>
      </c>
      <c r="H666" t="s">
        <v>94</v>
      </c>
      <c r="I666" t="s">
        <v>112</v>
      </c>
      <c r="J666" t="s">
        <v>96</v>
      </c>
      <c r="K666" t="s">
        <v>113</v>
      </c>
      <c r="L666" t="s">
        <v>145</v>
      </c>
      <c r="M666" t="s">
        <v>93</v>
      </c>
      <c r="N666" t="s">
        <v>93</v>
      </c>
      <c r="O666">
        <v>2017</v>
      </c>
      <c r="P666" t="s">
        <v>104</v>
      </c>
      <c r="Q666">
        <v>2017</v>
      </c>
      <c r="R666">
        <v>333</v>
      </c>
      <c r="S666">
        <v>6015854</v>
      </c>
      <c r="T666" t="s">
        <v>100</v>
      </c>
    </row>
    <row r="667" spans="6:20" x14ac:dyDescent="0.2">
      <c r="F667" t="s">
        <v>93</v>
      </c>
      <c r="G667" t="s">
        <v>93</v>
      </c>
      <c r="H667" t="s">
        <v>78</v>
      </c>
      <c r="I667" t="s">
        <v>112</v>
      </c>
      <c r="J667" t="s">
        <v>96</v>
      </c>
      <c r="K667" t="s">
        <v>113</v>
      </c>
      <c r="L667" t="s">
        <v>145</v>
      </c>
      <c r="M667" t="s">
        <v>93</v>
      </c>
      <c r="N667" t="s">
        <v>93</v>
      </c>
      <c r="O667">
        <v>2017</v>
      </c>
      <c r="P667" t="s">
        <v>104</v>
      </c>
      <c r="Q667">
        <v>2017</v>
      </c>
      <c r="R667">
        <v>333</v>
      </c>
      <c r="S667">
        <v>3197470</v>
      </c>
      <c r="T667" t="s">
        <v>100</v>
      </c>
    </row>
    <row r="668" spans="6:20" x14ac:dyDescent="0.2">
      <c r="F668" t="s">
        <v>93</v>
      </c>
      <c r="G668" t="s">
        <v>93</v>
      </c>
      <c r="H668" t="s">
        <v>94</v>
      </c>
      <c r="I668" t="s">
        <v>112</v>
      </c>
      <c r="J668" t="s">
        <v>96</v>
      </c>
      <c r="K668" t="s">
        <v>120</v>
      </c>
      <c r="L668" t="s">
        <v>146</v>
      </c>
      <c r="M668" t="s">
        <v>93</v>
      </c>
      <c r="N668" t="s">
        <v>93</v>
      </c>
      <c r="O668">
        <v>2017</v>
      </c>
      <c r="P668" t="s">
        <v>104</v>
      </c>
      <c r="Q668">
        <v>2017</v>
      </c>
      <c r="R668">
        <v>334</v>
      </c>
      <c r="S668">
        <v>15344</v>
      </c>
      <c r="T668" t="s">
        <v>100</v>
      </c>
    </row>
    <row r="669" spans="6:20" x14ac:dyDescent="0.2">
      <c r="F669" t="s">
        <v>93</v>
      </c>
      <c r="G669" t="s">
        <v>93</v>
      </c>
      <c r="H669" t="s">
        <v>78</v>
      </c>
      <c r="I669" t="s">
        <v>112</v>
      </c>
      <c r="J669" t="s">
        <v>96</v>
      </c>
      <c r="K669" t="s">
        <v>120</v>
      </c>
      <c r="L669" t="s">
        <v>146</v>
      </c>
      <c r="M669" t="s">
        <v>93</v>
      </c>
      <c r="N669" t="s">
        <v>93</v>
      </c>
      <c r="O669">
        <v>2017</v>
      </c>
      <c r="P669" t="s">
        <v>104</v>
      </c>
      <c r="Q669">
        <v>2017</v>
      </c>
      <c r="R669">
        <v>334</v>
      </c>
      <c r="S669">
        <v>341909822</v>
      </c>
      <c r="T669" t="s">
        <v>100</v>
      </c>
    </row>
    <row r="670" spans="6:20" x14ac:dyDescent="0.2">
      <c r="F670" t="s">
        <v>93</v>
      </c>
      <c r="G670" t="s">
        <v>93</v>
      </c>
      <c r="H670" t="s">
        <v>94</v>
      </c>
      <c r="I670" t="s">
        <v>112</v>
      </c>
      <c r="J670" t="s">
        <v>106</v>
      </c>
      <c r="K670" t="s">
        <v>107</v>
      </c>
      <c r="L670" t="s">
        <v>147</v>
      </c>
      <c r="M670" t="s">
        <v>93</v>
      </c>
      <c r="N670" t="s">
        <v>93</v>
      </c>
      <c r="O670">
        <v>2017</v>
      </c>
      <c r="P670" t="s">
        <v>104</v>
      </c>
      <c r="Q670">
        <v>2017</v>
      </c>
      <c r="R670">
        <v>335</v>
      </c>
      <c r="S670">
        <v>40</v>
      </c>
      <c r="T670" t="s">
        <v>100</v>
      </c>
    </row>
    <row r="671" spans="6:20" x14ac:dyDescent="0.2">
      <c r="F671" t="s">
        <v>93</v>
      </c>
      <c r="G671" t="s">
        <v>93</v>
      </c>
      <c r="H671" t="s">
        <v>78</v>
      </c>
      <c r="I671" t="s">
        <v>112</v>
      </c>
      <c r="J671" t="s">
        <v>106</v>
      </c>
      <c r="K671" t="s">
        <v>107</v>
      </c>
      <c r="L671" t="s">
        <v>147</v>
      </c>
      <c r="M671" t="s">
        <v>93</v>
      </c>
      <c r="N671" t="s">
        <v>93</v>
      </c>
      <c r="O671">
        <v>2017</v>
      </c>
      <c r="P671" t="s">
        <v>104</v>
      </c>
      <c r="Q671">
        <v>2017</v>
      </c>
      <c r="R671">
        <v>335</v>
      </c>
      <c r="S671">
        <v>9498</v>
      </c>
      <c r="T671" t="s">
        <v>100</v>
      </c>
    </row>
    <row r="672" spans="6:20" x14ac:dyDescent="0.2">
      <c r="F672" t="s">
        <v>93</v>
      </c>
      <c r="G672" t="s">
        <v>93</v>
      </c>
      <c r="H672" t="s">
        <v>94</v>
      </c>
      <c r="I672" t="s">
        <v>112</v>
      </c>
      <c r="J672" t="s">
        <v>106</v>
      </c>
      <c r="K672" t="s">
        <v>107</v>
      </c>
      <c r="L672" t="s">
        <v>149</v>
      </c>
      <c r="M672" t="s">
        <v>93</v>
      </c>
      <c r="N672" t="s">
        <v>93</v>
      </c>
      <c r="O672">
        <v>2017</v>
      </c>
      <c r="P672" t="s">
        <v>104</v>
      </c>
      <c r="Q672">
        <v>2017</v>
      </c>
      <c r="R672">
        <v>336</v>
      </c>
      <c r="S672">
        <v>247493</v>
      </c>
      <c r="T672" t="s">
        <v>100</v>
      </c>
    </row>
    <row r="673" spans="6:20" x14ac:dyDescent="0.2">
      <c r="F673" t="s">
        <v>93</v>
      </c>
      <c r="G673" t="s">
        <v>93</v>
      </c>
      <c r="H673" t="s">
        <v>78</v>
      </c>
      <c r="I673" t="s">
        <v>112</v>
      </c>
      <c r="J673" t="s">
        <v>106</v>
      </c>
      <c r="K673" t="s">
        <v>107</v>
      </c>
      <c r="L673" t="s">
        <v>149</v>
      </c>
      <c r="M673" t="s">
        <v>93</v>
      </c>
      <c r="N673" t="s">
        <v>93</v>
      </c>
      <c r="O673">
        <v>2017</v>
      </c>
      <c r="P673" t="s">
        <v>104</v>
      </c>
      <c r="Q673">
        <v>2017</v>
      </c>
      <c r="R673">
        <v>336</v>
      </c>
      <c r="S673">
        <v>179640000</v>
      </c>
      <c r="T673" t="s">
        <v>100</v>
      </c>
    </row>
    <row r="674" spans="6:20" x14ac:dyDescent="0.2">
      <c r="F674" t="s">
        <v>93</v>
      </c>
      <c r="G674" t="s">
        <v>93</v>
      </c>
      <c r="H674" t="s">
        <v>94</v>
      </c>
      <c r="I674" t="s">
        <v>112</v>
      </c>
      <c r="J674" t="s">
        <v>96</v>
      </c>
      <c r="K674" t="s">
        <v>120</v>
      </c>
      <c r="L674" t="s">
        <v>149</v>
      </c>
      <c r="M674" t="s">
        <v>93</v>
      </c>
      <c r="N674" t="s">
        <v>93</v>
      </c>
      <c r="O674">
        <v>2017</v>
      </c>
      <c r="P674" t="s">
        <v>104</v>
      </c>
      <c r="Q674">
        <v>2017</v>
      </c>
      <c r="R674">
        <v>337</v>
      </c>
      <c r="S674">
        <v>62</v>
      </c>
      <c r="T674" t="s">
        <v>100</v>
      </c>
    </row>
    <row r="675" spans="6:20" x14ac:dyDescent="0.2">
      <c r="F675" t="s">
        <v>93</v>
      </c>
      <c r="G675" t="s">
        <v>93</v>
      </c>
      <c r="H675" t="s">
        <v>78</v>
      </c>
      <c r="I675" t="s">
        <v>112</v>
      </c>
      <c r="J675" t="s">
        <v>96</v>
      </c>
      <c r="K675" t="s">
        <v>120</v>
      </c>
      <c r="L675" t="s">
        <v>149</v>
      </c>
      <c r="M675" t="s">
        <v>93</v>
      </c>
      <c r="N675" t="s">
        <v>93</v>
      </c>
      <c r="O675">
        <v>2017</v>
      </c>
      <c r="P675" t="s">
        <v>104</v>
      </c>
      <c r="Q675">
        <v>2017</v>
      </c>
      <c r="R675">
        <v>337</v>
      </c>
      <c r="S675">
        <v>114346877</v>
      </c>
      <c r="T675" t="s">
        <v>100</v>
      </c>
    </row>
    <row r="676" spans="6:20" x14ac:dyDescent="0.2">
      <c r="F676" t="s">
        <v>93</v>
      </c>
      <c r="G676" t="s">
        <v>93</v>
      </c>
      <c r="H676" t="s">
        <v>94</v>
      </c>
      <c r="I676" t="s">
        <v>112</v>
      </c>
      <c r="J676" t="s">
        <v>106</v>
      </c>
      <c r="K676" t="s">
        <v>107</v>
      </c>
      <c r="L676" t="s">
        <v>150</v>
      </c>
      <c r="M676" t="s">
        <v>93</v>
      </c>
      <c r="N676" t="s">
        <v>93</v>
      </c>
      <c r="O676">
        <v>2017</v>
      </c>
      <c r="P676" t="s">
        <v>104</v>
      </c>
      <c r="Q676">
        <v>2017</v>
      </c>
      <c r="R676">
        <v>338</v>
      </c>
      <c r="S676">
        <v>35976</v>
      </c>
      <c r="T676" t="s">
        <v>100</v>
      </c>
    </row>
    <row r="677" spans="6:20" x14ac:dyDescent="0.2">
      <c r="F677" t="s">
        <v>93</v>
      </c>
      <c r="G677" t="s">
        <v>93</v>
      </c>
      <c r="H677" t="s">
        <v>78</v>
      </c>
      <c r="I677" t="s">
        <v>112</v>
      </c>
      <c r="J677" t="s">
        <v>106</v>
      </c>
      <c r="K677" t="s">
        <v>107</v>
      </c>
      <c r="L677" t="s">
        <v>150</v>
      </c>
      <c r="M677" t="s">
        <v>93</v>
      </c>
      <c r="N677" t="s">
        <v>93</v>
      </c>
      <c r="O677">
        <v>2017</v>
      </c>
      <c r="P677" t="s">
        <v>104</v>
      </c>
      <c r="Q677">
        <v>2017</v>
      </c>
      <c r="R677">
        <v>338</v>
      </c>
      <c r="S677">
        <v>2000000</v>
      </c>
      <c r="T677" t="s">
        <v>100</v>
      </c>
    </row>
    <row r="678" spans="6:20" x14ac:dyDescent="0.2">
      <c r="F678" t="s">
        <v>93</v>
      </c>
      <c r="G678" t="s">
        <v>93</v>
      </c>
      <c r="H678" t="s">
        <v>94</v>
      </c>
      <c r="I678" t="s">
        <v>112</v>
      </c>
      <c r="J678" t="s">
        <v>129</v>
      </c>
      <c r="K678" t="s">
        <v>120</v>
      </c>
      <c r="L678" t="s">
        <v>151</v>
      </c>
      <c r="M678" t="s">
        <v>93</v>
      </c>
      <c r="N678" t="s">
        <v>93</v>
      </c>
      <c r="O678">
        <v>2017</v>
      </c>
      <c r="P678" t="s">
        <v>104</v>
      </c>
      <c r="Q678">
        <v>2017</v>
      </c>
      <c r="R678">
        <v>339</v>
      </c>
      <c r="S678">
        <v>33352</v>
      </c>
      <c r="T678" t="s">
        <v>100</v>
      </c>
    </row>
    <row r="679" spans="6:20" x14ac:dyDescent="0.2">
      <c r="F679" t="s">
        <v>93</v>
      </c>
      <c r="G679" t="s">
        <v>93</v>
      </c>
      <c r="H679" t="s">
        <v>78</v>
      </c>
      <c r="I679" t="s">
        <v>112</v>
      </c>
      <c r="J679" t="s">
        <v>129</v>
      </c>
      <c r="K679" t="s">
        <v>120</v>
      </c>
      <c r="L679" t="s">
        <v>151</v>
      </c>
      <c r="M679" t="s">
        <v>93</v>
      </c>
      <c r="N679" t="s">
        <v>93</v>
      </c>
      <c r="O679">
        <v>2017</v>
      </c>
      <c r="P679" t="s">
        <v>104</v>
      </c>
      <c r="Q679">
        <v>2017</v>
      </c>
      <c r="R679">
        <v>339</v>
      </c>
      <c r="S679">
        <v>210680</v>
      </c>
      <c r="T679" t="s">
        <v>100</v>
      </c>
    </row>
    <row r="680" spans="6:20" x14ac:dyDescent="0.2">
      <c r="F680" t="s">
        <v>93</v>
      </c>
      <c r="G680" t="s">
        <v>93</v>
      </c>
      <c r="H680" t="s">
        <v>94</v>
      </c>
      <c r="I680" t="s">
        <v>112</v>
      </c>
      <c r="J680" t="s">
        <v>106</v>
      </c>
      <c r="K680" t="s">
        <v>97</v>
      </c>
      <c r="L680" t="s">
        <v>152</v>
      </c>
      <c r="M680" t="s">
        <v>93</v>
      </c>
      <c r="N680" t="s">
        <v>93</v>
      </c>
      <c r="O680">
        <v>2017</v>
      </c>
      <c r="P680" t="s">
        <v>104</v>
      </c>
      <c r="Q680">
        <v>2017</v>
      </c>
      <c r="R680">
        <v>340</v>
      </c>
      <c r="S680">
        <v>3046</v>
      </c>
      <c r="T680" t="s">
        <v>100</v>
      </c>
    </row>
    <row r="681" spans="6:20" x14ac:dyDescent="0.2">
      <c r="F681" t="s">
        <v>93</v>
      </c>
      <c r="G681" t="s">
        <v>93</v>
      </c>
      <c r="H681" t="s">
        <v>78</v>
      </c>
      <c r="I681" t="s">
        <v>112</v>
      </c>
      <c r="J681" t="s">
        <v>106</v>
      </c>
      <c r="K681" t="s">
        <v>97</v>
      </c>
      <c r="L681" t="s">
        <v>152</v>
      </c>
      <c r="M681" t="s">
        <v>93</v>
      </c>
      <c r="N681" t="s">
        <v>93</v>
      </c>
      <c r="O681">
        <v>2017</v>
      </c>
      <c r="P681" t="s">
        <v>104</v>
      </c>
      <c r="Q681">
        <v>2017</v>
      </c>
      <c r="R681">
        <v>340</v>
      </c>
      <c r="S681">
        <v>106323</v>
      </c>
      <c r="T681" t="s">
        <v>100</v>
      </c>
    </row>
    <row r="682" spans="6:20" x14ac:dyDescent="0.2">
      <c r="F682" t="s">
        <v>93</v>
      </c>
      <c r="G682" t="s">
        <v>93</v>
      </c>
      <c r="H682" t="s">
        <v>94</v>
      </c>
      <c r="I682" t="s">
        <v>112</v>
      </c>
      <c r="J682" t="s">
        <v>106</v>
      </c>
      <c r="K682" t="s">
        <v>107</v>
      </c>
      <c r="L682" t="s">
        <v>154</v>
      </c>
      <c r="M682" t="s">
        <v>93</v>
      </c>
      <c r="N682" t="s">
        <v>93</v>
      </c>
      <c r="O682">
        <v>2017</v>
      </c>
      <c r="P682" t="s">
        <v>104</v>
      </c>
      <c r="Q682">
        <v>2017</v>
      </c>
      <c r="R682">
        <v>341</v>
      </c>
      <c r="S682">
        <v>0</v>
      </c>
      <c r="T682" t="s">
        <v>100</v>
      </c>
    </row>
    <row r="683" spans="6:20" x14ac:dyDescent="0.2">
      <c r="F683" t="s">
        <v>93</v>
      </c>
      <c r="G683" t="s">
        <v>93</v>
      </c>
      <c r="H683" t="s">
        <v>78</v>
      </c>
      <c r="I683" t="s">
        <v>112</v>
      </c>
      <c r="J683" t="s">
        <v>106</v>
      </c>
      <c r="K683" t="s">
        <v>107</v>
      </c>
      <c r="L683" t="s">
        <v>154</v>
      </c>
      <c r="M683" t="s">
        <v>93</v>
      </c>
      <c r="N683" t="s">
        <v>93</v>
      </c>
      <c r="O683">
        <v>2017</v>
      </c>
      <c r="P683" t="s">
        <v>104</v>
      </c>
      <c r="Q683">
        <v>2017</v>
      </c>
      <c r="R683">
        <v>341</v>
      </c>
      <c r="S683">
        <v>1342035</v>
      </c>
      <c r="T683" t="s">
        <v>100</v>
      </c>
    </row>
    <row r="684" spans="6:20" x14ac:dyDescent="0.2">
      <c r="F684" t="s">
        <v>93</v>
      </c>
      <c r="G684" t="s">
        <v>93</v>
      </c>
      <c r="H684" t="s">
        <v>94</v>
      </c>
      <c r="I684" t="s">
        <v>112</v>
      </c>
      <c r="J684" t="s">
        <v>106</v>
      </c>
      <c r="K684" t="s">
        <v>120</v>
      </c>
      <c r="L684" t="s">
        <v>155</v>
      </c>
      <c r="M684" t="s">
        <v>93</v>
      </c>
      <c r="N684" t="s">
        <v>93</v>
      </c>
      <c r="O684">
        <v>2017</v>
      </c>
      <c r="P684" t="s">
        <v>104</v>
      </c>
      <c r="Q684">
        <v>2017</v>
      </c>
      <c r="R684">
        <v>342</v>
      </c>
      <c r="S684">
        <v>0</v>
      </c>
      <c r="T684" t="s">
        <v>100</v>
      </c>
    </row>
    <row r="685" spans="6:20" x14ac:dyDescent="0.2">
      <c r="F685" t="s">
        <v>93</v>
      </c>
      <c r="G685" t="s">
        <v>93</v>
      </c>
      <c r="H685" t="s">
        <v>78</v>
      </c>
      <c r="I685" t="s">
        <v>112</v>
      </c>
      <c r="J685" t="s">
        <v>106</v>
      </c>
      <c r="K685" t="s">
        <v>120</v>
      </c>
      <c r="L685" t="s">
        <v>155</v>
      </c>
      <c r="M685" t="s">
        <v>93</v>
      </c>
      <c r="N685" t="s">
        <v>93</v>
      </c>
      <c r="O685">
        <v>2017</v>
      </c>
      <c r="P685" t="s">
        <v>104</v>
      </c>
      <c r="Q685">
        <v>2017</v>
      </c>
      <c r="R685">
        <v>342</v>
      </c>
      <c r="S685">
        <v>496966658</v>
      </c>
      <c r="T685" t="s">
        <v>100</v>
      </c>
    </row>
    <row r="686" spans="6:20" x14ac:dyDescent="0.2">
      <c r="F686" t="s">
        <v>93</v>
      </c>
      <c r="G686" t="s">
        <v>93</v>
      </c>
      <c r="H686" t="s">
        <v>94</v>
      </c>
      <c r="I686" t="s">
        <v>112</v>
      </c>
      <c r="J686" t="s">
        <v>96</v>
      </c>
      <c r="K686" t="s">
        <v>97</v>
      </c>
      <c r="L686" t="s">
        <v>155</v>
      </c>
      <c r="M686" t="s">
        <v>93</v>
      </c>
      <c r="N686" t="s">
        <v>93</v>
      </c>
      <c r="O686">
        <v>2017</v>
      </c>
      <c r="P686" t="s">
        <v>104</v>
      </c>
      <c r="Q686">
        <v>2017</v>
      </c>
      <c r="R686">
        <v>343</v>
      </c>
      <c r="S686">
        <v>187348</v>
      </c>
      <c r="T686" t="s">
        <v>100</v>
      </c>
    </row>
    <row r="687" spans="6:20" x14ac:dyDescent="0.2">
      <c r="F687" t="s">
        <v>93</v>
      </c>
      <c r="G687" t="s">
        <v>93</v>
      </c>
      <c r="H687" t="s">
        <v>78</v>
      </c>
      <c r="I687" t="s">
        <v>112</v>
      </c>
      <c r="J687" t="s">
        <v>96</v>
      </c>
      <c r="K687" t="s">
        <v>97</v>
      </c>
      <c r="L687" t="s">
        <v>155</v>
      </c>
      <c r="M687" t="s">
        <v>93</v>
      </c>
      <c r="N687" t="s">
        <v>93</v>
      </c>
      <c r="O687">
        <v>2017</v>
      </c>
      <c r="P687" t="s">
        <v>104</v>
      </c>
      <c r="Q687">
        <v>2017</v>
      </c>
      <c r="R687">
        <v>343</v>
      </c>
      <c r="S687">
        <v>12603977</v>
      </c>
      <c r="T687" t="s">
        <v>100</v>
      </c>
    </row>
    <row r="688" spans="6:20" x14ac:dyDescent="0.2">
      <c r="F688" t="s">
        <v>93</v>
      </c>
      <c r="G688" t="s">
        <v>93</v>
      </c>
      <c r="H688" t="s">
        <v>94</v>
      </c>
      <c r="I688" t="s">
        <v>112</v>
      </c>
      <c r="J688" t="s">
        <v>106</v>
      </c>
      <c r="K688" t="s">
        <v>97</v>
      </c>
      <c r="L688" t="s">
        <v>155</v>
      </c>
      <c r="M688" t="s">
        <v>93</v>
      </c>
      <c r="N688" t="s">
        <v>93</v>
      </c>
      <c r="O688">
        <v>2017</v>
      </c>
      <c r="P688" t="s">
        <v>104</v>
      </c>
      <c r="Q688">
        <v>2017</v>
      </c>
      <c r="R688">
        <v>344</v>
      </c>
      <c r="S688">
        <v>281648</v>
      </c>
      <c r="T688" t="s">
        <v>100</v>
      </c>
    </row>
    <row r="689" spans="6:20" x14ac:dyDescent="0.2">
      <c r="F689" t="s">
        <v>93</v>
      </c>
      <c r="G689" t="s">
        <v>93</v>
      </c>
      <c r="H689" t="s">
        <v>78</v>
      </c>
      <c r="I689" t="s">
        <v>112</v>
      </c>
      <c r="J689" t="s">
        <v>106</v>
      </c>
      <c r="K689" t="s">
        <v>97</v>
      </c>
      <c r="L689" t="s">
        <v>155</v>
      </c>
      <c r="M689" t="s">
        <v>93</v>
      </c>
      <c r="N689" t="s">
        <v>93</v>
      </c>
      <c r="O689">
        <v>2017</v>
      </c>
      <c r="P689" t="s">
        <v>104</v>
      </c>
      <c r="Q689">
        <v>2017</v>
      </c>
      <c r="R689">
        <v>344</v>
      </c>
      <c r="S689">
        <v>53610973</v>
      </c>
      <c r="T689" t="s">
        <v>100</v>
      </c>
    </row>
    <row r="690" spans="6:20" x14ac:dyDescent="0.2">
      <c r="F690" t="s">
        <v>93</v>
      </c>
      <c r="G690" t="s">
        <v>93</v>
      </c>
      <c r="H690" t="s">
        <v>94</v>
      </c>
      <c r="I690" t="s">
        <v>112</v>
      </c>
      <c r="J690" t="s">
        <v>96</v>
      </c>
      <c r="K690" t="s">
        <v>120</v>
      </c>
      <c r="L690" t="s">
        <v>156</v>
      </c>
      <c r="M690" t="s">
        <v>93</v>
      </c>
      <c r="N690" t="s">
        <v>93</v>
      </c>
      <c r="O690">
        <v>2017</v>
      </c>
      <c r="P690" t="s">
        <v>104</v>
      </c>
      <c r="Q690">
        <v>2017</v>
      </c>
      <c r="R690">
        <v>345</v>
      </c>
      <c r="S690">
        <v>9936</v>
      </c>
      <c r="T690" t="s">
        <v>100</v>
      </c>
    </row>
    <row r="691" spans="6:20" x14ac:dyDescent="0.2">
      <c r="F691" t="s">
        <v>93</v>
      </c>
      <c r="G691" t="s">
        <v>93</v>
      </c>
      <c r="H691" t="s">
        <v>78</v>
      </c>
      <c r="I691" t="s">
        <v>112</v>
      </c>
      <c r="J691" t="s">
        <v>96</v>
      </c>
      <c r="K691" t="s">
        <v>120</v>
      </c>
      <c r="L691" t="s">
        <v>156</v>
      </c>
      <c r="M691" t="s">
        <v>93</v>
      </c>
      <c r="N691" t="s">
        <v>93</v>
      </c>
      <c r="O691">
        <v>2017</v>
      </c>
      <c r="P691" t="s">
        <v>104</v>
      </c>
      <c r="Q691">
        <v>2017</v>
      </c>
      <c r="R691">
        <v>345</v>
      </c>
      <c r="S691">
        <v>2297</v>
      </c>
      <c r="T691" t="s">
        <v>100</v>
      </c>
    </row>
    <row r="692" spans="6:20" x14ac:dyDescent="0.2">
      <c r="F692" t="s">
        <v>93</v>
      </c>
      <c r="G692" t="s">
        <v>93</v>
      </c>
      <c r="H692" t="s">
        <v>94</v>
      </c>
      <c r="I692" t="s">
        <v>112</v>
      </c>
      <c r="J692" t="s">
        <v>106</v>
      </c>
      <c r="K692" t="s">
        <v>120</v>
      </c>
      <c r="L692" t="s">
        <v>156</v>
      </c>
      <c r="M692" t="s">
        <v>93</v>
      </c>
      <c r="N692" t="s">
        <v>93</v>
      </c>
      <c r="O692">
        <v>2017</v>
      </c>
      <c r="P692" t="s">
        <v>104</v>
      </c>
      <c r="Q692">
        <v>2017</v>
      </c>
      <c r="R692">
        <v>346</v>
      </c>
      <c r="S692">
        <v>869804</v>
      </c>
      <c r="T692" t="s">
        <v>100</v>
      </c>
    </row>
    <row r="693" spans="6:20" x14ac:dyDescent="0.2">
      <c r="F693" t="s">
        <v>93</v>
      </c>
      <c r="G693" t="s">
        <v>93</v>
      </c>
      <c r="H693" t="s">
        <v>78</v>
      </c>
      <c r="I693" t="s">
        <v>112</v>
      </c>
      <c r="J693" t="s">
        <v>106</v>
      </c>
      <c r="K693" t="s">
        <v>120</v>
      </c>
      <c r="L693" t="s">
        <v>156</v>
      </c>
      <c r="M693" t="s">
        <v>93</v>
      </c>
      <c r="N693" t="s">
        <v>93</v>
      </c>
      <c r="O693">
        <v>2017</v>
      </c>
      <c r="P693" t="s">
        <v>104</v>
      </c>
      <c r="Q693">
        <v>2017</v>
      </c>
      <c r="R693">
        <v>346</v>
      </c>
      <c r="S693">
        <v>1561167189</v>
      </c>
      <c r="T693" t="s">
        <v>100</v>
      </c>
    </row>
    <row r="694" spans="6:20" x14ac:dyDescent="0.2">
      <c r="F694" t="s">
        <v>93</v>
      </c>
      <c r="G694" t="s">
        <v>93</v>
      </c>
      <c r="H694" t="s">
        <v>94</v>
      </c>
      <c r="I694" t="s">
        <v>112</v>
      </c>
      <c r="J694" t="s">
        <v>106</v>
      </c>
      <c r="K694" t="s">
        <v>120</v>
      </c>
      <c r="L694" t="s">
        <v>157</v>
      </c>
      <c r="M694" t="s">
        <v>93</v>
      </c>
      <c r="N694" t="s">
        <v>93</v>
      </c>
      <c r="O694">
        <v>2017</v>
      </c>
      <c r="P694" t="s">
        <v>104</v>
      </c>
      <c r="Q694">
        <v>2017</v>
      </c>
      <c r="R694">
        <v>347</v>
      </c>
      <c r="S694">
        <v>65008</v>
      </c>
      <c r="T694" t="s">
        <v>100</v>
      </c>
    </row>
    <row r="695" spans="6:20" x14ac:dyDescent="0.2">
      <c r="F695" t="s">
        <v>93</v>
      </c>
      <c r="G695" t="s">
        <v>93</v>
      </c>
      <c r="H695" t="s">
        <v>78</v>
      </c>
      <c r="I695" t="s">
        <v>112</v>
      </c>
      <c r="J695" t="s">
        <v>106</v>
      </c>
      <c r="K695" t="s">
        <v>120</v>
      </c>
      <c r="L695" t="s">
        <v>157</v>
      </c>
      <c r="M695" t="s">
        <v>93</v>
      </c>
      <c r="N695" t="s">
        <v>93</v>
      </c>
      <c r="O695">
        <v>2017</v>
      </c>
      <c r="P695" t="s">
        <v>104</v>
      </c>
      <c r="Q695">
        <v>2017</v>
      </c>
      <c r="R695">
        <v>347</v>
      </c>
      <c r="S695">
        <v>34500000</v>
      </c>
      <c r="T695" t="s">
        <v>100</v>
      </c>
    </row>
    <row r="696" spans="6:20" x14ac:dyDescent="0.2">
      <c r="F696" t="s">
        <v>93</v>
      </c>
      <c r="G696" t="s">
        <v>93</v>
      </c>
      <c r="H696" t="s">
        <v>94</v>
      </c>
      <c r="I696" t="s">
        <v>112</v>
      </c>
      <c r="J696" t="s">
        <v>106</v>
      </c>
      <c r="K696" t="s">
        <v>133</v>
      </c>
      <c r="L696" t="s">
        <v>158</v>
      </c>
      <c r="M696" t="s">
        <v>93</v>
      </c>
      <c r="N696" t="s">
        <v>93</v>
      </c>
      <c r="O696">
        <v>2017</v>
      </c>
      <c r="P696" t="s">
        <v>104</v>
      </c>
      <c r="Q696">
        <v>2017</v>
      </c>
      <c r="R696">
        <v>348</v>
      </c>
      <c r="S696">
        <v>704066</v>
      </c>
      <c r="T696" t="s">
        <v>100</v>
      </c>
    </row>
    <row r="697" spans="6:20" x14ac:dyDescent="0.2">
      <c r="F697" t="s">
        <v>93</v>
      </c>
      <c r="G697" t="s">
        <v>93</v>
      </c>
      <c r="H697" t="s">
        <v>78</v>
      </c>
      <c r="I697" t="s">
        <v>112</v>
      </c>
      <c r="J697" t="s">
        <v>106</v>
      </c>
      <c r="K697" t="s">
        <v>133</v>
      </c>
      <c r="L697" t="s">
        <v>158</v>
      </c>
      <c r="M697" t="s">
        <v>93</v>
      </c>
      <c r="N697" t="s">
        <v>93</v>
      </c>
      <c r="O697">
        <v>2017</v>
      </c>
      <c r="P697" t="s">
        <v>104</v>
      </c>
      <c r="Q697">
        <v>2017</v>
      </c>
      <c r="R697">
        <v>348</v>
      </c>
      <c r="S697">
        <v>11523759</v>
      </c>
      <c r="T697" t="s">
        <v>100</v>
      </c>
    </row>
    <row r="698" spans="6:20" x14ac:dyDescent="0.2">
      <c r="F698" t="s">
        <v>93</v>
      </c>
      <c r="G698" t="s">
        <v>93</v>
      </c>
      <c r="H698" t="s">
        <v>94</v>
      </c>
      <c r="I698" t="s">
        <v>112</v>
      </c>
      <c r="J698" t="s">
        <v>161</v>
      </c>
      <c r="L698" t="s">
        <v>164</v>
      </c>
      <c r="M698" t="s">
        <v>93</v>
      </c>
      <c r="N698" t="s">
        <v>93</v>
      </c>
      <c r="O698">
        <v>2017</v>
      </c>
      <c r="P698" t="s">
        <v>104</v>
      </c>
      <c r="Q698">
        <v>2017</v>
      </c>
      <c r="R698">
        <v>349</v>
      </c>
      <c r="S698">
        <v>41908</v>
      </c>
      <c r="T698" t="s">
        <v>100</v>
      </c>
    </row>
    <row r="699" spans="6:20" x14ac:dyDescent="0.2">
      <c r="F699" t="s">
        <v>93</v>
      </c>
      <c r="G699" t="s">
        <v>93</v>
      </c>
      <c r="H699" t="s">
        <v>78</v>
      </c>
      <c r="I699" t="s">
        <v>112</v>
      </c>
      <c r="J699" t="s">
        <v>161</v>
      </c>
      <c r="L699" t="s">
        <v>164</v>
      </c>
      <c r="M699" t="s">
        <v>93</v>
      </c>
      <c r="N699" t="s">
        <v>93</v>
      </c>
      <c r="O699">
        <v>2017</v>
      </c>
      <c r="P699" t="s">
        <v>104</v>
      </c>
      <c r="Q699">
        <v>2017</v>
      </c>
      <c r="R699">
        <v>349</v>
      </c>
      <c r="S699">
        <v>989494</v>
      </c>
      <c r="T699" t="s">
        <v>100</v>
      </c>
    </row>
    <row r="700" spans="6:20" x14ac:dyDescent="0.2">
      <c r="F700" t="s">
        <v>93</v>
      </c>
      <c r="G700" t="s">
        <v>93</v>
      </c>
      <c r="H700" t="s">
        <v>94</v>
      </c>
      <c r="I700" t="s">
        <v>112</v>
      </c>
      <c r="J700" t="s">
        <v>106</v>
      </c>
      <c r="K700" t="s">
        <v>107</v>
      </c>
      <c r="L700" t="s">
        <v>159</v>
      </c>
      <c r="M700" t="s">
        <v>93</v>
      </c>
      <c r="N700" t="s">
        <v>93</v>
      </c>
      <c r="O700">
        <v>2017</v>
      </c>
      <c r="P700" t="s">
        <v>104</v>
      </c>
      <c r="Q700">
        <v>2017</v>
      </c>
      <c r="R700">
        <v>350</v>
      </c>
      <c r="S700">
        <v>2</v>
      </c>
      <c r="T700" t="s">
        <v>100</v>
      </c>
    </row>
    <row r="701" spans="6:20" x14ac:dyDescent="0.2">
      <c r="F701" t="s">
        <v>93</v>
      </c>
      <c r="G701" t="s">
        <v>93</v>
      </c>
      <c r="H701" t="s">
        <v>78</v>
      </c>
      <c r="I701" t="s">
        <v>112</v>
      </c>
      <c r="J701" t="s">
        <v>106</v>
      </c>
      <c r="K701" t="s">
        <v>107</v>
      </c>
      <c r="L701" t="s">
        <v>159</v>
      </c>
      <c r="M701" t="s">
        <v>93</v>
      </c>
      <c r="N701" t="s">
        <v>93</v>
      </c>
      <c r="O701">
        <v>2017</v>
      </c>
      <c r="P701" t="s">
        <v>104</v>
      </c>
      <c r="Q701">
        <v>2017</v>
      </c>
      <c r="R701">
        <v>350</v>
      </c>
      <c r="S701">
        <v>406541</v>
      </c>
      <c r="T701" t="s">
        <v>100</v>
      </c>
    </row>
    <row r="702" spans="6:20" x14ac:dyDescent="0.2">
      <c r="F702" t="s">
        <v>93</v>
      </c>
      <c r="G702" t="s">
        <v>93</v>
      </c>
      <c r="H702" t="s">
        <v>94</v>
      </c>
      <c r="I702" t="s">
        <v>112</v>
      </c>
      <c r="J702" t="s">
        <v>106</v>
      </c>
      <c r="K702" t="s">
        <v>120</v>
      </c>
      <c r="L702" t="s">
        <v>160</v>
      </c>
      <c r="M702" t="s">
        <v>93</v>
      </c>
      <c r="N702" t="s">
        <v>93</v>
      </c>
      <c r="O702">
        <v>2017</v>
      </c>
      <c r="P702" t="s">
        <v>104</v>
      </c>
      <c r="Q702">
        <v>2017</v>
      </c>
      <c r="R702">
        <v>351</v>
      </c>
      <c r="S702">
        <v>14</v>
      </c>
      <c r="T702" t="s">
        <v>100</v>
      </c>
    </row>
    <row r="703" spans="6:20" x14ac:dyDescent="0.2">
      <c r="F703" t="s">
        <v>93</v>
      </c>
      <c r="G703" t="s">
        <v>93</v>
      </c>
      <c r="H703" t="s">
        <v>78</v>
      </c>
      <c r="I703" t="s">
        <v>112</v>
      </c>
      <c r="J703" t="s">
        <v>106</v>
      </c>
      <c r="K703" t="s">
        <v>120</v>
      </c>
      <c r="L703" t="s">
        <v>160</v>
      </c>
      <c r="M703" t="s">
        <v>93</v>
      </c>
      <c r="N703" t="s">
        <v>93</v>
      </c>
      <c r="O703">
        <v>2017</v>
      </c>
      <c r="P703" t="s">
        <v>104</v>
      </c>
      <c r="Q703">
        <v>2017</v>
      </c>
      <c r="R703">
        <v>351</v>
      </c>
      <c r="S703">
        <v>120880</v>
      </c>
      <c r="T703" t="s">
        <v>100</v>
      </c>
    </row>
    <row r="704" spans="6:20" x14ac:dyDescent="0.2">
      <c r="F704" t="s">
        <v>93</v>
      </c>
      <c r="G704" t="s">
        <v>93</v>
      </c>
      <c r="H704" t="s">
        <v>94</v>
      </c>
      <c r="I704" t="s">
        <v>115</v>
      </c>
      <c r="J704" t="s">
        <v>96</v>
      </c>
      <c r="K704" t="s">
        <v>113</v>
      </c>
      <c r="L704" t="s">
        <v>114</v>
      </c>
      <c r="M704" t="s">
        <v>93</v>
      </c>
      <c r="N704" t="s">
        <v>93</v>
      </c>
      <c r="O704">
        <v>2017</v>
      </c>
      <c r="P704" t="s">
        <v>104</v>
      </c>
      <c r="Q704">
        <v>2017</v>
      </c>
      <c r="R704">
        <v>352</v>
      </c>
      <c r="S704">
        <v>2843305668</v>
      </c>
      <c r="T704" t="s">
        <v>100</v>
      </c>
    </row>
    <row r="705" spans="6:20" x14ac:dyDescent="0.2">
      <c r="F705" t="s">
        <v>93</v>
      </c>
      <c r="G705" t="s">
        <v>93</v>
      </c>
      <c r="H705" t="s">
        <v>78</v>
      </c>
      <c r="I705" t="s">
        <v>115</v>
      </c>
      <c r="J705" t="s">
        <v>96</v>
      </c>
      <c r="K705" t="s">
        <v>113</v>
      </c>
      <c r="L705" t="s">
        <v>114</v>
      </c>
      <c r="M705" t="s">
        <v>93</v>
      </c>
      <c r="N705" t="s">
        <v>93</v>
      </c>
      <c r="O705">
        <v>2017</v>
      </c>
      <c r="P705" t="s">
        <v>104</v>
      </c>
      <c r="Q705">
        <v>2017</v>
      </c>
      <c r="R705">
        <v>352</v>
      </c>
      <c r="S705">
        <v>2383112754</v>
      </c>
      <c r="T705" t="s">
        <v>100</v>
      </c>
    </row>
    <row r="706" spans="6:20" x14ac:dyDescent="0.2">
      <c r="F706" t="s">
        <v>93</v>
      </c>
      <c r="G706" t="s">
        <v>93</v>
      </c>
      <c r="H706" t="s">
        <v>94</v>
      </c>
      <c r="I706" t="s">
        <v>115</v>
      </c>
      <c r="J706" t="s">
        <v>106</v>
      </c>
      <c r="K706" t="s">
        <v>113</v>
      </c>
      <c r="L706" t="s">
        <v>122</v>
      </c>
      <c r="M706" t="s">
        <v>93</v>
      </c>
      <c r="N706" t="s">
        <v>93</v>
      </c>
      <c r="O706">
        <v>2017</v>
      </c>
      <c r="P706" t="s">
        <v>104</v>
      </c>
      <c r="Q706">
        <v>2017</v>
      </c>
      <c r="R706">
        <v>353</v>
      </c>
      <c r="S706">
        <v>69088264189</v>
      </c>
      <c r="T706" t="s">
        <v>100</v>
      </c>
    </row>
    <row r="707" spans="6:20" x14ac:dyDescent="0.2">
      <c r="F707" t="s">
        <v>93</v>
      </c>
      <c r="G707" t="s">
        <v>93</v>
      </c>
      <c r="H707" t="s">
        <v>78</v>
      </c>
      <c r="I707" t="s">
        <v>115</v>
      </c>
      <c r="J707" t="s">
        <v>106</v>
      </c>
      <c r="K707" t="s">
        <v>113</v>
      </c>
      <c r="L707" t="s">
        <v>122</v>
      </c>
      <c r="M707" t="s">
        <v>93</v>
      </c>
      <c r="N707" t="s">
        <v>93</v>
      </c>
      <c r="O707">
        <v>2017</v>
      </c>
      <c r="P707" t="s">
        <v>104</v>
      </c>
      <c r="Q707">
        <v>2017</v>
      </c>
      <c r="R707">
        <v>353</v>
      </c>
      <c r="S707">
        <v>19920598731</v>
      </c>
      <c r="T707" t="s">
        <v>100</v>
      </c>
    </row>
    <row r="708" spans="6:20" x14ac:dyDescent="0.2">
      <c r="F708" t="s">
        <v>93</v>
      </c>
      <c r="G708" t="s">
        <v>93</v>
      </c>
      <c r="H708" t="s">
        <v>94</v>
      </c>
      <c r="I708" t="s">
        <v>115</v>
      </c>
      <c r="J708" t="s">
        <v>106</v>
      </c>
      <c r="K708" t="s">
        <v>113</v>
      </c>
      <c r="L708" t="s">
        <v>123</v>
      </c>
      <c r="M708" t="s">
        <v>93</v>
      </c>
      <c r="N708" t="s">
        <v>93</v>
      </c>
      <c r="O708">
        <v>2017</v>
      </c>
      <c r="P708" t="s">
        <v>104</v>
      </c>
      <c r="Q708">
        <v>2017</v>
      </c>
      <c r="R708">
        <v>354</v>
      </c>
      <c r="S708">
        <v>3777287811</v>
      </c>
      <c r="T708" t="s">
        <v>100</v>
      </c>
    </row>
    <row r="709" spans="6:20" x14ac:dyDescent="0.2">
      <c r="F709" t="s">
        <v>93</v>
      </c>
      <c r="G709" t="s">
        <v>93</v>
      </c>
      <c r="H709" t="s">
        <v>78</v>
      </c>
      <c r="I709" t="s">
        <v>115</v>
      </c>
      <c r="J709" t="s">
        <v>106</v>
      </c>
      <c r="K709" t="s">
        <v>113</v>
      </c>
      <c r="L709" t="s">
        <v>123</v>
      </c>
      <c r="M709" t="s">
        <v>93</v>
      </c>
      <c r="N709" t="s">
        <v>93</v>
      </c>
      <c r="O709">
        <v>2017</v>
      </c>
      <c r="P709" t="s">
        <v>104</v>
      </c>
      <c r="Q709">
        <v>2017</v>
      </c>
      <c r="R709">
        <v>354</v>
      </c>
      <c r="S709">
        <v>890881542</v>
      </c>
      <c r="T709" t="s">
        <v>100</v>
      </c>
    </row>
    <row r="710" spans="6:20" x14ac:dyDescent="0.2">
      <c r="F710" t="s">
        <v>93</v>
      </c>
      <c r="G710" t="s">
        <v>93</v>
      </c>
      <c r="H710" t="s">
        <v>94</v>
      </c>
      <c r="I710" t="s">
        <v>115</v>
      </c>
      <c r="J710" t="s">
        <v>106</v>
      </c>
      <c r="K710" t="s">
        <v>120</v>
      </c>
      <c r="L710" t="s">
        <v>126</v>
      </c>
      <c r="M710" t="s">
        <v>93</v>
      </c>
      <c r="N710" t="s">
        <v>93</v>
      </c>
      <c r="O710">
        <v>2017</v>
      </c>
      <c r="P710" t="s">
        <v>104</v>
      </c>
      <c r="Q710">
        <v>2017</v>
      </c>
      <c r="R710">
        <v>355</v>
      </c>
      <c r="S710">
        <v>13512862988</v>
      </c>
      <c r="T710" t="s">
        <v>100</v>
      </c>
    </row>
    <row r="711" spans="6:20" x14ac:dyDescent="0.2">
      <c r="F711" t="s">
        <v>93</v>
      </c>
      <c r="G711" t="s">
        <v>93</v>
      </c>
      <c r="H711" t="s">
        <v>78</v>
      </c>
      <c r="I711" t="s">
        <v>115</v>
      </c>
      <c r="J711" t="s">
        <v>106</v>
      </c>
      <c r="K711" t="s">
        <v>120</v>
      </c>
      <c r="L711" t="s">
        <v>126</v>
      </c>
      <c r="M711" t="s">
        <v>93</v>
      </c>
      <c r="N711" t="s">
        <v>93</v>
      </c>
      <c r="O711">
        <v>2017</v>
      </c>
      <c r="P711" t="s">
        <v>104</v>
      </c>
      <c r="Q711">
        <v>2017</v>
      </c>
      <c r="R711">
        <v>355</v>
      </c>
      <c r="S711">
        <v>3512067114</v>
      </c>
      <c r="T711" t="s">
        <v>100</v>
      </c>
    </row>
    <row r="712" spans="6:20" x14ac:dyDescent="0.2">
      <c r="F712" t="s">
        <v>93</v>
      </c>
      <c r="G712" t="s">
        <v>93</v>
      </c>
      <c r="H712" t="s">
        <v>94</v>
      </c>
      <c r="I712" t="s">
        <v>115</v>
      </c>
      <c r="J712" t="s">
        <v>106</v>
      </c>
      <c r="K712" t="s">
        <v>120</v>
      </c>
      <c r="L712" t="s">
        <v>127</v>
      </c>
      <c r="M712" t="s">
        <v>93</v>
      </c>
      <c r="N712" t="s">
        <v>93</v>
      </c>
      <c r="O712">
        <v>2017</v>
      </c>
      <c r="P712" t="s">
        <v>104</v>
      </c>
      <c r="Q712">
        <v>2017</v>
      </c>
      <c r="R712">
        <v>356</v>
      </c>
      <c r="S712">
        <v>0</v>
      </c>
      <c r="T712" t="s">
        <v>100</v>
      </c>
    </row>
    <row r="713" spans="6:20" x14ac:dyDescent="0.2">
      <c r="F713" t="s">
        <v>93</v>
      </c>
      <c r="G713" t="s">
        <v>93</v>
      </c>
      <c r="H713" t="s">
        <v>78</v>
      </c>
      <c r="I713" t="s">
        <v>115</v>
      </c>
      <c r="J713" t="s">
        <v>106</v>
      </c>
      <c r="K713" t="s">
        <v>120</v>
      </c>
      <c r="L713" t="s">
        <v>127</v>
      </c>
      <c r="M713" t="s">
        <v>93</v>
      </c>
      <c r="N713" t="s">
        <v>93</v>
      </c>
      <c r="O713">
        <v>2017</v>
      </c>
      <c r="P713" t="s">
        <v>104</v>
      </c>
      <c r="Q713">
        <v>2017</v>
      </c>
      <c r="R713">
        <v>356</v>
      </c>
      <c r="S713">
        <v>5004853</v>
      </c>
      <c r="T713" t="s">
        <v>100</v>
      </c>
    </row>
    <row r="714" spans="6:20" x14ac:dyDescent="0.2">
      <c r="F714" t="s">
        <v>93</v>
      </c>
      <c r="G714" t="s">
        <v>93</v>
      </c>
      <c r="H714" t="s">
        <v>94</v>
      </c>
      <c r="I714" t="s">
        <v>115</v>
      </c>
      <c r="J714" t="s">
        <v>96</v>
      </c>
      <c r="K714" t="s">
        <v>113</v>
      </c>
      <c r="L714" t="s">
        <v>127</v>
      </c>
      <c r="M714" t="s">
        <v>93</v>
      </c>
      <c r="N714" t="s">
        <v>93</v>
      </c>
      <c r="O714">
        <v>2017</v>
      </c>
      <c r="P714" t="s">
        <v>104</v>
      </c>
      <c r="Q714">
        <v>2017</v>
      </c>
      <c r="R714">
        <v>357</v>
      </c>
      <c r="S714">
        <v>8246141244</v>
      </c>
      <c r="T714" t="s">
        <v>100</v>
      </c>
    </row>
    <row r="715" spans="6:20" x14ac:dyDescent="0.2">
      <c r="F715" t="s">
        <v>93</v>
      </c>
      <c r="G715" t="s">
        <v>93</v>
      </c>
      <c r="H715" t="s">
        <v>78</v>
      </c>
      <c r="I715" t="s">
        <v>115</v>
      </c>
      <c r="J715" t="s">
        <v>96</v>
      </c>
      <c r="K715" t="s">
        <v>113</v>
      </c>
      <c r="L715" t="s">
        <v>127</v>
      </c>
      <c r="M715" t="s">
        <v>93</v>
      </c>
      <c r="N715" t="s">
        <v>93</v>
      </c>
      <c r="O715">
        <v>2017</v>
      </c>
      <c r="P715" t="s">
        <v>104</v>
      </c>
      <c r="Q715">
        <v>2017</v>
      </c>
      <c r="R715">
        <v>357</v>
      </c>
      <c r="S715">
        <v>4098042332</v>
      </c>
      <c r="T715" t="s">
        <v>100</v>
      </c>
    </row>
    <row r="716" spans="6:20" x14ac:dyDescent="0.2">
      <c r="F716" t="s">
        <v>93</v>
      </c>
      <c r="G716" t="s">
        <v>93</v>
      </c>
      <c r="H716" t="s">
        <v>94</v>
      </c>
      <c r="I716" t="s">
        <v>115</v>
      </c>
      <c r="J716" t="s">
        <v>96</v>
      </c>
      <c r="K716" t="s">
        <v>120</v>
      </c>
      <c r="L716" t="s">
        <v>128</v>
      </c>
      <c r="M716" t="s">
        <v>93</v>
      </c>
      <c r="N716" t="s">
        <v>93</v>
      </c>
      <c r="O716">
        <v>2017</v>
      </c>
      <c r="P716" t="s">
        <v>104</v>
      </c>
      <c r="Q716">
        <v>2017</v>
      </c>
      <c r="R716">
        <v>358</v>
      </c>
      <c r="S716">
        <v>0</v>
      </c>
      <c r="T716" t="s">
        <v>100</v>
      </c>
    </row>
    <row r="717" spans="6:20" x14ac:dyDescent="0.2">
      <c r="F717" t="s">
        <v>93</v>
      </c>
      <c r="G717" t="s">
        <v>93</v>
      </c>
      <c r="H717" t="s">
        <v>78</v>
      </c>
      <c r="I717" t="s">
        <v>115</v>
      </c>
      <c r="J717" t="s">
        <v>96</v>
      </c>
      <c r="K717" t="s">
        <v>120</v>
      </c>
      <c r="L717" t="s">
        <v>128</v>
      </c>
      <c r="M717" t="s">
        <v>93</v>
      </c>
      <c r="N717" t="s">
        <v>93</v>
      </c>
      <c r="O717">
        <v>2017</v>
      </c>
      <c r="P717" t="s">
        <v>104</v>
      </c>
      <c r="Q717">
        <v>2017</v>
      </c>
      <c r="R717">
        <v>358</v>
      </c>
      <c r="S717">
        <v>5428895</v>
      </c>
      <c r="T717" t="s">
        <v>100</v>
      </c>
    </row>
    <row r="718" spans="6:20" x14ac:dyDescent="0.2">
      <c r="F718" t="s">
        <v>93</v>
      </c>
      <c r="G718" t="s">
        <v>93</v>
      </c>
      <c r="H718" t="s">
        <v>94</v>
      </c>
      <c r="I718" t="s">
        <v>115</v>
      </c>
      <c r="J718" t="s">
        <v>96</v>
      </c>
      <c r="K718" t="s">
        <v>120</v>
      </c>
      <c r="L718" t="s">
        <v>131</v>
      </c>
      <c r="M718" t="s">
        <v>93</v>
      </c>
      <c r="N718" t="s">
        <v>93</v>
      </c>
      <c r="O718">
        <v>2017</v>
      </c>
      <c r="P718" t="s">
        <v>104</v>
      </c>
      <c r="Q718">
        <v>2017</v>
      </c>
      <c r="R718">
        <v>359</v>
      </c>
      <c r="S718">
        <v>9130418506</v>
      </c>
      <c r="T718" t="s">
        <v>100</v>
      </c>
    </row>
    <row r="719" spans="6:20" x14ac:dyDescent="0.2">
      <c r="F719" t="s">
        <v>93</v>
      </c>
      <c r="G719" t="s">
        <v>93</v>
      </c>
      <c r="H719" t="s">
        <v>78</v>
      </c>
      <c r="I719" t="s">
        <v>115</v>
      </c>
      <c r="J719" t="s">
        <v>96</v>
      </c>
      <c r="K719" t="s">
        <v>120</v>
      </c>
      <c r="L719" t="s">
        <v>131</v>
      </c>
      <c r="M719" t="s">
        <v>93</v>
      </c>
      <c r="N719" t="s">
        <v>93</v>
      </c>
      <c r="O719">
        <v>2017</v>
      </c>
      <c r="P719" t="s">
        <v>104</v>
      </c>
      <c r="Q719">
        <v>2017</v>
      </c>
      <c r="R719">
        <v>359</v>
      </c>
      <c r="S719">
        <v>5398660741</v>
      </c>
      <c r="T719" t="s">
        <v>100</v>
      </c>
    </row>
    <row r="720" spans="6:20" x14ac:dyDescent="0.2">
      <c r="F720" t="s">
        <v>93</v>
      </c>
      <c r="G720" t="s">
        <v>93</v>
      </c>
      <c r="H720" t="s">
        <v>94</v>
      </c>
      <c r="I720" t="s">
        <v>115</v>
      </c>
      <c r="J720" t="s">
        <v>129</v>
      </c>
      <c r="K720" t="s">
        <v>120</v>
      </c>
      <c r="L720" t="s">
        <v>131</v>
      </c>
      <c r="M720" t="s">
        <v>93</v>
      </c>
      <c r="N720" t="s">
        <v>93</v>
      </c>
      <c r="O720">
        <v>2017</v>
      </c>
      <c r="P720" t="s">
        <v>104</v>
      </c>
      <c r="Q720">
        <v>2017</v>
      </c>
      <c r="R720">
        <v>360</v>
      </c>
      <c r="S720">
        <v>8709669788</v>
      </c>
      <c r="T720" t="s">
        <v>100</v>
      </c>
    </row>
    <row r="721" spans="6:20" x14ac:dyDescent="0.2">
      <c r="F721" t="s">
        <v>93</v>
      </c>
      <c r="G721" t="s">
        <v>93</v>
      </c>
      <c r="H721" t="s">
        <v>78</v>
      </c>
      <c r="I721" t="s">
        <v>115</v>
      </c>
      <c r="J721" t="s">
        <v>129</v>
      </c>
      <c r="K721" t="s">
        <v>120</v>
      </c>
      <c r="L721" t="s">
        <v>131</v>
      </c>
      <c r="M721" t="s">
        <v>93</v>
      </c>
      <c r="N721" t="s">
        <v>93</v>
      </c>
      <c r="O721">
        <v>2017</v>
      </c>
      <c r="P721" t="s">
        <v>104</v>
      </c>
      <c r="Q721">
        <v>2017</v>
      </c>
      <c r="R721">
        <v>360</v>
      </c>
      <c r="S721">
        <v>2440500071</v>
      </c>
      <c r="T721" t="s">
        <v>100</v>
      </c>
    </row>
    <row r="722" spans="6:20" x14ac:dyDescent="0.2">
      <c r="F722" t="s">
        <v>93</v>
      </c>
      <c r="G722" t="s">
        <v>93</v>
      </c>
      <c r="H722" t="s">
        <v>94</v>
      </c>
      <c r="I722" t="s">
        <v>115</v>
      </c>
      <c r="J722" t="s">
        <v>106</v>
      </c>
      <c r="K722" t="s">
        <v>133</v>
      </c>
      <c r="L722" t="s">
        <v>134</v>
      </c>
      <c r="M722" t="s">
        <v>93</v>
      </c>
      <c r="N722" t="s">
        <v>93</v>
      </c>
      <c r="O722">
        <v>2017</v>
      </c>
      <c r="P722" t="s">
        <v>104</v>
      </c>
      <c r="Q722">
        <v>2017</v>
      </c>
      <c r="R722">
        <v>361</v>
      </c>
      <c r="S722">
        <v>688488700</v>
      </c>
      <c r="T722" t="s">
        <v>100</v>
      </c>
    </row>
    <row r="723" spans="6:20" x14ac:dyDescent="0.2">
      <c r="F723" t="s">
        <v>93</v>
      </c>
      <c r="G723" t="s">
        <v>93</v>
      </c>
      <c r="H723" t="s">
        <v>78</v>
      </c>
      <c r="I723" t="s">
        <v>115</v>
      </c>
      <c r="J723" t="s">
        <v>106</v>
      </c>
      <c r="K723" t="s">
        <v>133</v>
      </c>
      <c r="L723" t="s">
        <v>134</v>
      </c>
      <c r="M723" t="s">
        <v>93</v>
      </c>
      <c r="N723" t="s">
        <v>93</v>
      </c>
      <c r="O723">
        <v>2017</v>
      </c>
      <c r="P723" t="s">
        <v>104</v>
      </c>
      <c r="Q723">
        <v>2017</v>
      </c>
      <c r="R723">
        <v>361</v>
      </c>
      <c r="S723">
        <v>181167780</v>
      </c>
      <c r="T723" t="s">
        <v>100</v>
      </c>
    </row>
    <row r="724" spans="6:20" x14ac:dyDescent="0.2">
      <c r="F724" t="s">
        <v>93</v>
      </c>
      <c r="G724" t="s">
        <v>93</v>
      </c>
      <c r="H724" t="s">
        <v>94</v>
      </c>
      <c r="I724" t="s">
        <v>115</v>
      </c>
      <c r="J724" t="s">
        <v>106</v>
      </c>
      <c r="K724" t="s">
        <v>120</v>
      </c>
      <c r="L724" t="s">
        <v>139</v>
      </c>
      <c r="M724" t="s">
        <v>93</v>
      </c>
      <c r="N724" t="s">
        <v>93</v>
      </c>
      <c r="O724">
        <v>2017</v>
      </c>
      <c r="P724" t="s">
        <v>104</v>
      </c>
      <c r="Q724">
        <v>2017</v>
      </c>
      <c r="R724">
        <v>362</v>
      </c>
      <c r="S724">
        <v>18697021837</v>
      </c>
      <c r="T724" t="s">
        <v>100</v>
      </c>
    </row>
    <row r="725" spans="6:20" x14ac:dyDescent="0.2">
      <c r="F725" t="s">
        <v>93</v>
      </c>
      <c r="G725" t="s">
        <v>93</v>
      </c>
      <c r="H725" t="s">
        <v>78</v>
      </c>
      <c r="I725" t="s">
        <v>115</v>
      </c>
      <c r="J725" t="s">
        <v>106</v>
      </c>
      <c r="K725" t="s">
        <v>120</v>
      </c>
      <c r="L725" t="s">
        <v>139</v>
      </c>
      <c r="M725" t="s">
        <v>93</v>
      </c>
      <c r="N725" t="s">
        <v>93</v>
      </c>
      <c r="O725">
        <v>2017</v>
      </c>
      <c r="P725" t="s">
        <v>104</v>
      </c>
      <c r="Q725">
        <v>2017</v>
      </c>
      <c r="R725">
        <v>362</v>
      </c>
      <c r="S725">
        <v>4931611691</v>
      </c>
      <c r="T725" t="s">
        <v>100</v>
      </c>
    </row>
    <row r="726" spans="6:20" x14ac:dyDescent="0.2">
      <c r="F726" t="s">
        <v>93</v>
      </c>
      <c r="G726" t="s">
        <v>93</v>
      </c>
      <c r="H726" t="s">
        <v>94</v>
      </c>
      <c r="I726" t="s">
        <v>115</v>
      </c>
      <c r="J726" t="s">
        <v>106</v>
      </c>
      <c r="K726" t="s">
        <v>120</v>
      </c>
      <c r="L726" t="s">
        <v>141</v>
      </c>
      <c r="M726" t="s">
        <v>93</v>
      </c>
      <c r="N726" t="s">
        <v>93</v>
      </c>
      <c r="O726">
        <v>2017</v>
      </c>
      <c r="P726" t="s">
        <v>104</v>
      </c>
      <c r="Q726">
        <v>2017</v>
      </c>
      <c r="R726">
        <v>363</v>
      </c>
      <c r="S726">
        <v>0</v>
      </c>
      <c r="T726" t="s">
        <v>100</v>
      </c>
    </row>
    <row r="727" spans="6:20" x14ac:dyDescent="0.2">
      <c r="F727" t="s">
        <v>93</v>
      </c>
      <c r="G727" t="s">
        <v>93</v>
      </c>
      <c r="H727" t="s">
        <v>78</v>
      </c>
      <c r="I727" t="s">
        <v>115</v>
      </c>
      <c r="J727" t="s">
        <v>106</v>
      </c>
      <c r="K727" t="s">
        <v>120</v>
      </c>
      <c r="L727" t="s">
        <v>141</v>
      </c>
      <c r="M727" t="s">
        <v>93</v>
      </c>
      <c r="N727" t="s">
        <v>93</v>
      </c>
      <c r="O727">
        <v>2017</v>
      </c>
      <c r="P727" t="s">
        <v>104</v>
      </c>
      <c r="Q727">
        <v>2017</v>
      </c>
      <c r="R727">
        <v>363</v>
      </c>
      <c r="S727">
        <v>3950647</v>
      </c>
      <c r="T727" t="s">
        <v>100</v>
      </c>
    </row>
    <row r="728" spans="6:20" x14ac:dyDescent="0.2">
      <c r="F728" t="s">
        <v>93</v>
      </c>
      <c r="G728" t="s">
        <v>93</v>
      </c>
      <c r="H728" t="s">
        <v>94</v>
      </c>
      <c r="I728" t="s">
        <v>115</v>
      </c>
      <c r="J728" t="s">
        <v>96</v>
      </c>
      <c r="K728" t="s">
        <v>113</v>
      </c>
      <c r="L728" t="s">
        <v>145</v>
      </c>
      <c r="M728" t="s">
        <v>93</v>
      </c>
      <c r="N728" t="s">
        <v>93</v>
      </c>
      <c r="O728">
        <v>2017</v>
      </c>
      <c r="P728" t="s">
        <v>104</v>
      </c>
      <c r="Q728">
        <v>2017</v>
      </c>
      <c r="R728">
        <v>364</v>
      </c>
      <c r="S728">
        <v>0</v>
      </c>
      <c r="T728" t="s">
        <v>100</v>
      </c>
    </row>
    <row r="729" spans="6:20" x14ac:dyDescent="0.2">
      <c r="F729" t="s">
        <v>93</v>
      </c>
      <c r="G729" t="s">
        <v>93</v>
      </c>
      <c r="H729" t="s">
        <v>78</v>
      </c>
      <c r="I729" t="s">
        <v>115</v>
      </c>
      <c r="J729" t="s">
        <v>96</v>
      </c>
      <c r="K729" t="s">
        <v>113</v>
      </c>
      <c r="L729" t="s">
        <v>145</v>
      </c>
      <c r="M729" t="s">
        <v>93</v>
      </c>
      <c r="N729" t="s">
        <v>93</v>
      </c>
      <c r="O729">
        <v>2017</v>
      </c>
      <c r="P729" t="s">
        <v>104</v>
      </c>
      <c r="Q729">
        <v>2017</v>
      </c>
      <c r="R729">
        <v>364</v>
      </c>
      <c r="S729">
        <v>437267090</v>
      </c>
      <c r="T729" t="s">
        <v>100</v>
      </c>
    </row>
    <row r="730" spans="6:20" x14ac:dyDescent="0.2">
      <c r="F730" t="s">
        <v>93</v>
      </c>
      <c r="G730" t="s">
        <v>93</v>
      </c>
      <c r="H730" t="s">
        <v>94</v>
      </c>
      <c r="I730" t="s">
        <v>115</v>
      </c>
      <c r="J730" t="s">
        <v>96</v>
      </c>
      <c r="K730" t="s">
        <v>120</v>
      </c>
      <c r="L730" t="s">
        <v>146</v>
      </c>
      <c r="M730" t="s">
        <v>93</v>
      </c>
      <c r="N730" t="s">
        <v>93</v>
      </c>
      <c r="O730">
        <v>2017</v>
      </c>
      <c r="P730" t="s">
        <v>104</v>
      </c>
      <c r="Q730">
        <v>2017</v>
      </c>
      <c r="R730">
        <v>365</v>
      </c>
      <c r="S730">
        <v>428033581</v>
      </c>
      <c r="T730" t="s">
        <v>100</v>
      </c>
    </row>
    <row r="731" spans="6:20" x14ac:dyDescent="0.2">
      <c r="F731" t="s">
        <v>93</v>
      </c>
      <c r="G731" t="s">
        <v>93</v>
      </c>
      <c r="H731" t="s">
        <v>78</v>
      </c>
      <c r="I731" t="s">
        <v>115</v>
      </c>
      <c r="J731" t="s">
        <v>96</v>
      </c>
      <c r="K731" t="s">
        <v>120</v>
      </c>
      <c r="L731" t="s">
        <v>146</v>
      </c>
      <c r="M731" t="s">
        <v>93</v>
      </c>
      <c r="N731" t="s">
        <v>93</v>
      </c>
      <c r="O731">
        <v>2017</v>
      </c>
      <c r="P731" t="s">
        <v>104</v>
      </c>
      <c r="Q731">
        <v>2017</v>
      </c>
      <c r="R731">
        <v>365</v>
      </c>
      <c r="S731">
        <v>80440939</v>
      </c>
      <c r="T731" t="s">
        <v>100</v>
      </c>
    </row>
    <row r="732" spans="6:20" x14ac:dyDescent="0.2">
      <c r="F732" t="s">
        <v>93</v>
      </c>
      <c r="G732" t="s">
        <v>93</v>
      </c>
      <c r="H732" t="s">
        <v>94</v>
      </c>
      <c r="I732" t="s">
        <v>115</v>
      </c>
      <c r="J732" t="s">
        <v>106</v>
      </c>
      <c r="K732" t="s">
        <v>133</v>
      </c>
      <c r="L732" t="s">
        <v>148</v>
      </c>
      <c r="M732" t="s">
        <v>93</v>
      </c>
      <c r="N732" t="s">
        <v>93</v>
      </c>
      <c r="O732">
        <v>2017</v>
      </c>
      <c r="P732" t="s">
        <v>104</v>
      </c>
      <c r="Q732">
        <v>2017</v>
      </c>
      <c r="R732">
        <v>366</v>
      </c>
      <c r="S732">
        <v>5142323431</v>
      </c>
      <c r="T732" t="s">
        <v>100</v>
      </c>
    </row>
    <row r="733" spans="6:20" x14ac:dyDescent="0.2">
      <c r="F733" t="s">
        <v>93</v>
      </c>
      <c r="G733" t="s">
        <v>93</v>
      </c>
      <c r="H733" t="s">
        <v>78</v>
      </c>
      <c r="I733" t="s">
        <v>115</v>
      </c>
      <c r="J733" t="s">
        <v>106</v>
      </c>
      <c r="K733" t="s">
        <v>133</v>
      </c>
      <c r="L733" t="s">
        <v>148</v>
      </c>
      <c r="M733" t="s">
        <v>93</v>
      </c>
      <c r="N733" t="s">
        <v>93</v>
      </c>
      <c r="O733">
        <v>2017</v>
      </c>
      <c r="P733" t="s">
        <v>104</v>
      </c>
      <c r="Q733">
        <v>2017</v>
      </c>
      <c r="R733">
        <v>366</v>
      </c>
      <c r="S733">
        <v>1476937390</v>
      </c>
      <c r="T733" t="s">
        <v>100</v>
      </c>
    </row>
    <row r="734" spans="6:20" x14ac:dyDescent="0.2">
      <c r="F734" t="s">
        <v>93</v>
      </c>
      <c r="G734" t="s">
        <v>93</v>
      </c>
      <c r="H734" t="s">
        <v>94</v>
      </c>
      <c r="I734" t="s">
        <v>115</v>
      </c>
      <c r="J734" t="s">
        <v>96</v>
      </c>
      <c r="K734" t="s">
        <v>120</v>
      </c>
      <c r="L734" t="s">
        <v>149</v>
      </c>
      <c r="M734" t="s">
        <v>93</v>
      </c>
      <c r="N734" t="s">
        <v>93</v>
      </c>
      <c r="O734">
        <v>2017</v>
      </c>
      <c r="P734" t="s">
        <v>104</v>
      </c>
      <c r="Q734">
        <v>2017</v>
      </c>
      <c r="R734">
        <v>367</v>
      </c>
      <c r="S734">
        <v>1203628410</v>
      </c>
      <c r="T734" t="s">
        <v>100</v>
      </c>
    </row>
    <row r="735" spans="6:20" x14ac:dyDescent="0.2">
      <c r="F735" t="s">
        <v>93</v>
      </c>
      <c r="G735" t="s">
        <v>93</v>
      </c>
      <c r="H735" t="s">
        <v>78</v>
      </c>
      <c r="I735" t="s">
        <v>115</v>
      </c>
      <c r="J735" t="s">
        <v>96</v>
      </c>
      <c r="K735" t="s">
        <v>120</v>
      </c>
      <c r="L735" t="s">
        <v>149</v>
      </c>
      <c r="M735" t="s">
        <v>93</v>
      </c>
      <c r="N735" t="s">
        <v>93</v>
      </c>
      <c r="O735">
        <v>2017</v>
      </c>
      <c r="P735" t="s">
        <v>104</v>
      </c>
      <c r="Q735">
        <v>2017</v>
      </c>
      <c r="R735">
        <v>367</v>
      </c>
      <c r="S735">
        <v>194090757</v>
      </c>
      <c r="T735" t="s">
        <v>100</v>
      </c>
    </row>
    <row r="736" spans="6:20" x14ac:dyDescent="0.2">
      <c r="F736" t="s">
        <v>93</v>
      </c>
      <c r="G736" t="s">
        <v>93</v>
      </c>
      <c r="H736" t="s">
        <v>94</v>
      </c>
      <c r="I736" t="s">
        <v>115</v>
      </c>
      <c r="J736" t="s">
        <v>96</v>
      </c>
      <c r="K736" t="s">
        <v>97</v>
      </c>
      <c r="L736" t="s">
        <v>155</v>
      </c>
      <c r="M736" t="s">
        <v>93</v>
      </c>
      <c r="N736" t="s">
        <v>93</v>
      </c>
      <c r="O736">
        <v>2017</v>
      </c>
      <c r="P736" t="s">
        <v>104</v>
      </c>
      <c r="Q736">
        <v>2017</v>
      </c>
      <c r="R736">
        <v>368</v>
      </c>
      <c r="S736">
        <v>6203134899</v>
      </c>
      <c r="T736" t="s">
        <v>100</v>
      </c>
    </row>
    <row r="737" spans="6:20" x14ac:dyDescent="0.2">
      <c r="F737" t="s">
        <v>93</v>
      </c>
      <c r="G737" t="s">
        <v>93</v>
      </c>
      <c r="H737" t="s">
        <v>78</v>
      </c>
      <c r="I737" t="s">
        <v>115</v>
      </c>
      <c r="J737" t="s">
        <v>96</v>
      </c>
      <c r="K737" t="s">
        <v>97</v>
      </c>
      <c r="L737" t="s">
        <v>155</v>
      </c>
      <c r="M737" t="s">
        <v>93</v>
      </c>
      <c r="N737" t="s">
        <v>93</v>
      </c>
      <c r="O737">
        <v>2017</v>
      </c>
      <c r="P737" t="s">
        <v>104</v>
      </c>
      <c r="Q737">
        <v>2017</v>
      </c>
      <c r="R737">
        <v>368</v>
      </c>
      <c r="S737">
        <v>2171901595</v>
      </c>
      <c r="T737" t="s">
        <v>100</v>
      </c>
    </row>
    <row r="738" spans="6:20" x14ac:dyDescent="0.2">
      <c r="F738" t="s">
        <v>93</v>
      </c>
      <c r="G738" t="s">
        <v>93</v>
      </c>
      <c r="H738" t="s">
        <v>94</v>
      </c>
      <c r="I738" t="s">
        <v>115</v>
      </c>
      <c r="J738" t="s">
        <v>106</v>
      </c>
      <c r="K738" t="s">
        <v>97</v>
      </c>
      <c r="L738" t="s">
        <v>155</v>
      </c>
      <c r="M738" t="s">
        <v>93</v>
      </c>
      <c r="N738" t="s">
        <v>93</v>
      </c>
      <c r="O738">
        <v>2017</v>
      </c>
      <c r="P738" t="s">
        <v>104</v>
      </c>
      <c r="Q738">
        <v>2017</v>
      </c>
      <c r="R738">
        <v>369</v>
      </c>
      <c r="S738">
        <v>0</v>
      </c>
      <c r="T738" t="s">
        <v>100</v>
      </c>
    </row>
    <row r="739" spans="6:20" x14ac:dyDescent="0.2">
      <c r="F739" t="s">
        <v>93</v>
      </c>
      <c r="G739" t="s">
        <v>93</v>
      </c>
      <c r="H739" t="s">
        <v>78</v>
      </c>
      <c r="I739" t="s">
        <v>115</v>
      </c>
      <c r="J739" t="s">
        <v>106</v>
      </c>
      <c r="K739" t="s">
        <v>97</v>
      </c>
      <c r="L739" t="s">
        <v>155</v>
      </c>
      <c r="M739" t="s">
        <v>93</v>
      </c>
      <c r="N739" t="s">
        <v>93</v>
      </c>
      <c r="O739">
        <v>2017</v>
      </c>
      <c r="P739" t="s">
        <v>104</v>
      </c>
      <c r="Q739">
        <v>2017</v>
      </c>
      <c r="R739">
        <v>369</v>
      </c>
      <c r="S739">
        <v>969923529</v>
      </c>
      <c r="T739" t="s">
        <v>100</v>
      </c>
    </row>
    <row r="740" spans="6:20" x14ac:dyDescent="0.2">
      <c r="F740" t="s">
        <v>93</v>
      </c>
      <c r="G740" t="s">
        <v>93</v>
      </c>
      <c r="H740" t="s">
        <v>94</v>
      </c>
      <c r="I740" t="s">
        <v>115</v>
      </c>
      <c r="J740" t="s">
        <v>96</v>
      </c>
      <c r="K740" t="s">
        <v>120</v>
      </c>
      <c r="L740" t="s">
        <v>156</v>
      </c>
      <c r="M740" t="s">
        <v>93</v>
      </c>
      <c r="N740" t="s">
        <v>93</v>
      </c>
      <c r="O740">
        <v>2017</v>
      </c>
      <c r="P740" t="s">
        <v>104</v>
      </c>
      <c r="Q740">
        <v>2017</v>
      </c>
      <c r="R740">
        <v>370</v>
      </c>
      <c r="S740">
        <v>0</v>
      </c>
      <c r="T740" t="s">
        <v>100</v>
      </c>
    </row>
    <row r="741" spans="6:20" x14ac:dyDescent="0.2">
      <c r="F741" t="s">
        <v>93</v>
      </c>
      <c r="G741" t="s">
        <v>93</v>
      </c>
      <c r="H741" t="s">
        <v>78</v>
      </c>
      <c r="I741" t="s">
        <v>115</v>
      </c>
      <c r="J741" t="s">
        <v>96</v>
      </c>
      <c r="K741" t="s">
        <v>120</v>
      </c>
      <c r="L741" t="s">
        <v>156</v>
      </c>
      <c r="M741" t="s">
        <v>93</v>
      </c>
      <c r="N741" t="s">
        <v>93</v>
      </c>
      <c r="O741">
        <v>2017</v>
      </c>
      <c r="P741" t="s">
        <v>104</v>
      </c>
      <c r="Q741">
        <v>2017</v>
      </c>
      <c r="R741">
        <v>370</v>
      </c>
      <c r="S741">
        <v>264916589</v>
      </c>
      <c r="T741" t="s">
        <v>100</v>
      </c>
    </row>
    <row r="742" spans="6:20" x14ac:dyDescent="0.2">
      <c r="F742" t="s">
        <v>93</v>
      </c>
      <c r="G742" t="s">
        <v>93</v>
      </c>
      <c r="H742" t="s">
        <v>94</v>
      </c>
      <c r="I742" t="s">
        <v>115</v>
      </c>
      <c r="J742" t="s">
        <v>106</v>
      </c>
      <c r="K742" t="s">
        <v>120</v>
      </c>
      <c r="L742" t="s">
        <v>157</v>
      </c>
      <c r="M742" t="s">
        <v>93</v>
      </c>
      <c r="N742" t="s">
        <v>93</v>
      </c>
      <c r="O742">
        <v>2017</v>
      </c>
      <c r="P742" t="s">
        <v>104</v>
      </c>
      <c r="Q742">
        <v>2017</v>
      </c>
      <c r="R742">
        <v>371</v>
      </c>
      <c r="S742">
        <v>8083739082</v>
      </c>
      <c r="T742" t="s">
        <v>100</v>
      </c>
    </row>
    <row r="743" spans="6:20" x14ac:dyDescent="0.2">
      <c r="F743" t="s">
        <v>93</v>
      </c>
      <c r="G743" t="s">
        <v>93</v>
      </c>
      <c r="H743" t="s">
        <v>78</v>
      </c>
      <c r="I743" t="s">
        <v>115</v>
      </c>
      <c r="J743" t="s">
        <v>106</v>
      </c>
      <c r="K743" t="s">
        <v>120</v>
      </c>
      <c r="L743" t="s">
        <v>157</v>
      </c>
      <c r="M743" t="s">
        <v>93</v>
      </c>
      <c r="N743" t="s">
        <v>93</v>
      </c>
      <c r="O743">
        <v>2017</v>
      </c>
      <c r="P743" t="s">
        <v>104</v>
      </c>
      <c r="Q743">
        <v>2017</v>
      </c>
      <c r="R743">
        <v>371</v>
      </c>
      <c r="S743">
        <v>2263398350</v>
      </c>
      <c r="T743" t="s">
        <v>100</v>
      </c>
    </row>
    <row r="744" spans="6:20" x14ac:dyDescent="0.2">
      <c r="F744" t="s">
        <v>93</v>
      </c>
      <c r="G744" t="s">
        <v>93</v>
      </c>
      <c r="H744" t="s">
        <v>94</v>
      </c>
      <c r="I744" t="s">
        <v>116</v>
      </c>
      <c r="J744" t="s">
        <v>106</v>
      </c>
      <c r="K744" t="s">
        <v>97</v>
      </c>
      <c r="L744" t="s">
        <v>98</v>
      </c>
      <c r="M744" t="s">
        <v>93</v>
      </c>
      <c r="N744" t="s">
        <v>93</v>
      </c>
      <c r="O744">
        <v>2017</v>
      </c>
      <c r="P744" t="s">
        <v>104</v>
      </c>
      <c r="Q744">
        <v>2017</v>
      </c>
      <c r="R744">
        <v>372</v>
      </c>
      <c r="S744">
        <v>1837378</v>
      </c>
      <c r="T744" t="s">
        <v>100</v>
      </c>
    </row>
    <row r="745" spans="6:20" x14ac:dyDescent="0.2">
      <c r="F745" t="s">
        <v>93</v>
      </c>
      <c r="G745" t="s">
        <v>93</v>
      </c>
      <c r="H745" t="s">
        <v>78</v>
      </c>
      <c r="I745" t="s">
        <v>116</v>
      </c>
      <c r="J745" t="s">
        <v>106</v>
      </c>
      <c r="K745" t="s">
        <v>97</v>
      </c>
      <c r="L745" t="s">
        <v>98</v>
      </c>
      <c r="M745" t="s">
        <v>93</v>
      </c>
      <c r="N745" t="s">
        <v>93</v>
      </c>
      <c r="O745">
        <v>2017</v>
      </c>
      <c r="P745" t="s">
        <v>104</v>
      </c>
      <c r="Q745">
        <v>2017</v>
      </c>
      <c r="R745">
        <v>372</v>
      </c>
      <c r="S745">
        <v>770856</v>
      </c>
      <c r="T745" t="s">
        <v>100</v>
      </c>
    </row>
    <row r="746" spans="6:20" x14ac:dyDescent="0.2">
      <c r="F746" t="s">
        <v>93</v>
      </c>
      <c r="G746" t="s">
        <v>93</v>
      </c>
      <c r="H746" t="s">
        <v>94</v>
      </c>
      <c r="I746" t="s">
        <v>116</v>
      </c>
      <c r="J746" t="s">
        <v>96</v>
      </c>
      <c r="K746" t="s">
        <v>113</v>
      </c>
      <c r="L746" t="s">
        <v>114</v>
      </c>
      <c r="M746" t="s">
        <v>93</v>
      </c>
      <c r="N746" t="s">
        <v>93</v>
      </c>
      <c r="O746">
        <v>2017</v>
      </c>
      <c r="P746" t="s">
        <v>104</v>
      </c>
      <c r="Q746">
        <v>2017</v>
      </c>
      <c r="R746">
        <v>373</v>
      </c>
      <c r="S746">
        <v>3475437677</v>
      </c>
      <c r="T746" t="s">
        <v>100</v>
      </c>
    </row>
    <row r="747" spans="6:20" x14ac:dyDescent="0.2">
      <c r="F747" t="s">
        <v>93</v>
      </c>
      <c r="G747" t="s">
        <v>93</v>
      </c>
      <c r="H747" t="s">
        <v>78</v>
      </c>
      <c r="I747" t="s">
        <v>116</v>
      </c>
      <c r="J747" t="s">
        <v>96</v>
      </c>
      <c r="K747" t="s">
        <v>113</v>
      </c>
      <c r="L747" t="s">
        <v>114</v>
      </c>
      <c r="M747" t="s">
        <v>93</v>
      </c>
      <c r="N747" t="s">
        <v>93</v>
      </c>
      <c r="O747">
        <v>2017</v>
      </c>
      <c r="P747" t="s">
        <v>104</v>
      </c>
      <c r="Q747">
        <v>2017</v>
      </c>
      <c r="R747">
        <v>373</v>
      </c>
      <c r="S747">
        <v>5584559328</v>
      </c>
      <c r="T747" t="s">
        <v>100</v>
      </c>
    </row>
    <row r="748" spans="6:20" x14ac:dyDescent="0.2">
      <c r="F748" t="s">
        <v>93</v>
      </c>
      <c r="G748" t="s">
        <v>93</v>
      </c>
      <c r="H748" t="s">
        <v>94</v>
      </c>
      <c r="I748" t="s">
        <v>116</v>
      </c>
      <c r="J748" t="s">
        <v>106</v>
      </c>
      <c r="K748" t="s">
        <v>113</v>
      </c>
      <c r="L748" t="s">
        <v>122</v>
      </c>
      <c r="M748" t="s">
        <v>93</v>
      </c>
      <c r="N748" t="s">
        <v>93</v>
      </c>
      <c r="O748">
        <v>2017</v>
      </c>
      <c r="P748" t="s">
        <v>104</v>
      </c>
      <c r="Q748">
        <v>2017</v>
      </c>
      <c r="R748">
        <v>374</v>
      </c>
      <c r="S748">
        <v>700635</v>
      </c>
      <c r="T748" t="s">
        <v>100</v>
      </c>
    </row>
    <row r="749" spans="6:20" x14ac:dyDescent="0.2">
      <c r="F749" t="s">
        <v>93</v>
      </c>
      <c r="G749" t="s">
        <v>93</v>
      </c>
      <c r="H749" t="s">
        <v>78</v>
      </c>
      <c r="I749" t="s">
        <v>116</v>
      </c>
      <c r="J749" t="s">
        <v>106</v>
      </c>
      <c r="K749" t="s">
        <v>113</v>
      </c>
      <c r="L749" t="s">
        <v>122</v>
      </c>
      <c r="M749" t="s">
        <v>93</v>
      </c>
      <c r="N749" t="s">
        <v>93</v>
      </c>
      <c r="O749">
        <v>2017</v>
      </c>
      <c r="P749" t="s">
        <v>104</v>
      </c>
      <c r="Q749">
        <v>2017</v>
      </c>
      <c r="R749">
        <v>374</v>
      </c>
      <c r="S749">
        <v>5683087</v>
      </c>
      <c r="T749" t="s">
        <v>100</v>
      </c>
    </row>
    <row r="750" spans="6:20" x14ac:dyDescent="0.2">
      <c r="F750" t="s">
        <v>93</v>
      </c>
      <c r="G750" t="s">
        <v>93</v>
      </c>
      <c r="H750" t="s">
        <v>94</v>
      </c>
      <c r="I750" t="s">
        <v>116</v>
      </c>
      <c r="J750" t="s">
        <v>106</v>
      </c>
      <c r="K750" t="s">
        <v>120</v>
      </c>
      <c r="L750" t="s">
        <v>123</v>
      </c>
      <c r="M750" t="s">
        <v>93</v>
      </c>
      <c r="N750" t="s">
        <v>93</v>
      </c>
      <c r="O750">
        <v>2017</v>
      </c>
      <c r="P750" t="s">
        <v>104</v>
      </c>
      <c r="Q750">
        <v>2017</v>
      </c>
      <c r="R750">
        <v>375</v>
      </c>
      <c r="S750">
        <v>16066421</v>
      </c>
      <c r="T750" t="s">
        <v>100</v>
      </c>
    </row>
    <row r="751" spans="6:20" x14ac:dyDescent="0.2">
      <c r="F751" t="s">
        <v>93</v>
      </c>
      <c r="G751" t="s">
        <v>93</v>
      </c>
      <c r="H751" t="s">
        <v>78</v>
      </c>
      <c r="I751" t="s">
        <v>116</v>
      </c>
      <c r="J751" t="s">
        <v>106</v>
      </c>
      <c r="K751" t="s">
        <v>120</v>
      </c>
      <c r="L751" t="s">
        <v>123</v>
      </c>
      <c r="M751" t="s">
        <v>93</v>
      </c>
      <c r="N751" t="s">
        <v>93</v>
      </c>
      <c r="O751">
        <v>2017</v>
      </c>
      <c r="P751" t="s">
        <v>104</v>
      </c>
      <c r="Q751">
        <v>2017</v>
      </c>
      <c r="R751">
        <v>375</v>
      </c>
      <c r="S751">
        <v>7861231</v>
      </c>
      <c r="T751" t="s">
        <v>100</v>
      </c>
    </row>
    <row r="752" spans="6:20" x14ac:dyDescent="0.2">
      <c r="F752" t="s">
        <v>93</v>
      </c>
      <c r="G752" t="s">
        <v>93</v>
      </c>
      <c r="H752" t="s">
        <v>94</v>
      </c>
      <c r="I752" t="s">
        <v>116</v>
      </c>
      <c r="J752" t="s">
        <v>106</v>
      </c>
      <c r="K752" t="s">
        <v>113</v>
      </c>
      <c r="L752" t="s">
        <v>123</v>
      </c>
      <c r="M752" t="s">
        <v>93</v>
      </c>
      <c r="N752" t="s">
        <v>93</v>
      </c>
      <c r="O752">
        <v>2017</v>
      </c>
      <c r="P752" t="s">
        <v>104</v>
      </c>
      <c r="Q752">
        <v>2017</v>
      </c>
      <c r="R752">
        <v>376</v>
      </c>
      <c r="S752">
        <v>348416</v>
      </c>
      <c r="T752" t="s">
        <v>100</v>
      </c>
    </row>
    <row r="753" spans="6:20" x14ac:dyDescent="0.2">
      <c r="F753" t="s">
        <v>93</v>
      </c>
      <c r="G753" t="s">
        <v>93</v>
      </c>
      <c r="H753" t="s">
        <v>78</v>
      </c>
      <c r="I753" t="s">
        <v>116</v>
      </c>
      <c r="J753" t="s">
        <v>106</v>
      </c>
      <c r="K753" t="s">
        <v>113</v>
      </c>
      <c r="L753" t="s">
        <v>123</v>
      </c>
      <c r="M753" t="s">
        <v>93</v>
      </c>
      <c r="N753" t="s">
        <v>93</v>
      </c>
      <c r="O753">
        <v>2017</v>
      </c>
      <c r="P753" t="s">
        <v>104</v>
      </c>
      <c r="Q753">
        <v>2017</v>
      </c>
      <c r="R753">
        <v>376</v>
      </c>
      <c r="S753">
        <v>597981</v>
      </c>
      <c r="T753" t="s">
        <v>100</v>
      </c>
    </row>
    <row r="754" spans="6:20" x14ac:dyDescent="0.2">
      <c r="F754" t="s">
        <v>93</v>
      </c>
      <c r="G754" t="s">
        <v>93</v>
      </c>
      <c r="H754" t="s">
        <v>94</v>
      </c>
      <c r="I754" t="s">
        <v>116</v>
      </c>
      <c r="J754" t="s">
        <v>106</v>
      </c>
      <c r="K754" t="s">
        <v>113</v>
      </c>
      <c r="L754" t="s">
        <v>124</v>
      </c>
      <c r="M754" t="s">
        <v>93</v>
      </c>
      <c r="N754" t="s">
        <v>93</v>
      </c>
      <c r="O754">
        <v>2017</v>
      </c>
      <c r="P754" t="s">
        <v>104</v>
      </c>
      <c r="Q754">
        <v>2017</v>
      </c>
      <c r="R754">
        <v>377</v>
      </c>
      <c r="S754">
        <v>5775787</v>
      </c>
      <c r="T754" t="s">
        <v>100</v>
      </c>
    </row>
    <row r="755" spans="6:20" x14ac:dyDescent="0.2">
      <c r="F755" t="s">
        <v>93</v>
      </c>
      <c r="G755" t="s">
        <v>93</v>
      </c>
      <c r="H755" t="s">
        <v>78</v>
      </c>
      <c r="I755" t="s">
        <v>116</v>
      </c>
      <c r="J755" t="s">
        <v>106</v>
      </c>
      <c r="K755" t="s">
        <v>113</v>
      </c>
      <c r="L755" t="s">
        <v>124</v>
      </c>
      <c r="M755" t="s">
        <v>93</v>
      </c>
      <c r="N755" t="s">
        <v>93</v>
      </c>
      <c r="O755">
        <v>2017</v>
      </c>
      <c r="P755" t="s">
        <v>104</v>
      </c>
      <c r="Q755">
        <v>2017</v>
      </c>
      <c r="R755">
        <v>377</v>
      </c>
      <c r="S755">
        <v>5755068</v>
      </c>
      <c r="T755" t="s">
        <v>100</v>
      </c>
    </row>
    <row r="756" spans="6:20" x14ac:dyDescent="0.2">
      <c r="F756" t="s">
        <v>93</v>
      </c>
      <c r="G756" t="s">
        <v>93</v>
      </c>
      <c r="H756" t="s">
        <v>94</v>
      </c>
      <c r="I756" t="s">
        <v>116</v>
      </c>
      <c r="J756" t="s">
        <v>106</v>
      </c>
      <c r="K756" t="s">
        <v>97</v>
      </c>
      <c r="L756" t="s">
        <v>125</v>
      </c>
      <c r="M756" t="s">
        <v>93</v>
      </c>
      <c r="N756" t="s">
        <v>93</v>
      </c>
      <c r="O756">
        <v>2017</v>
      </c>
      <c r="P756" t="s">
        <v>104</v>
      </c>
      <c r="Q756">
        <v>2017</v>
      </c>
      <c r="R756">
        <v>378</v>
      </c>
      <c r="S756">
        <v>1789485</v>
      </c>
      <c r="T756" t="s">
        <v>100</v>
      </c>
    </row>
    <row r="757" spans="6:20" x14ac:dyDescent="0.2">
      <c r="F757" t="s">
        <v>93</v>
      </c>
      <c r="G757" t="s">
        <v>93</v>
      </c>
      <c r="H757" t="s">
        <v>78</v>
      </c>
      <c r="I757" t="s">
        <v>116</v>
      </c>
      <c r="J757" t="s">
        <v>106</v>
      </c>
      <c r="K757" t="s">
        <v>97</v>
      </c>
      <c r="L757" t="s">
        <v>125</v>
      </c>
      <c r="M757" t="s">
        <v>93</v>
      </c>
      <c r="N757" t="s">
        <v>93</v>
      </c>
      <c r="O757">
        <v>2017</v>
      </c>
      <c r="P757" t="s">
        <v>104</v>
      </c>
      <c r="Q757">
        <v>2017</v>
      </c>
      <c r="R757">
        <v>378</v>
      </c>
      <c r="S757">
        <v>2216801</v>
      </c>
      <c r="T757" t="s">
        <v>100</v>
      </c>
    </row>
    <row r="758" spans="6:20" x14ac:dyDescent="0.2">
      <c r="F758" t="s">
        <v>93</v>
      </c>
      <c r="G758" t="s">
        <v>93</v>
      </c>
      <c r="H758" t="s">
        <v>94</v>
      </c>
      <c r="I758" t="s">
        <v>116</v>
      </c>
      <c r="J758" t="s">
        <v>96</v>
      </c>
      <c r="K758" t="s">
        <v>113</v>
      </c>
      <c r="L758" t="s">
        <v>127</v>
      </c>
      <c r="M758" t="s">
        <v>93</v>
      </c>
      <c r="N758" t="s">
        <v>93</v>
      </c>
      <c r="O758">
        <v>2017</v>
      </c>
      <c r="P758" t="s">
        <v>104</v>
      </c>
      <c r="Q758">
        <v>2017</v>
      </c>
      <c r="R758">
        <v>379</v>
      </c>
      <c r="S758">
        <v>14995089082</v>
      </c>
      <c r="T758" t="s">
        <v>100</v>
      </c>
    </row>
    <row r="759" spans="6:20" x14ac:dyDescent="0.2">
      <c r="F759" t="s">
        <v>93</v>
      </c>
      <c r="G759" t="s">
        <v>93</v>
      </c>
      <c r="H759" t="s">
        <v>78</v>
      </c>
      <c r="I759" t="s">
        <v>116</v>
      </c>
      <c r="J759" t="s">
        <v>96</v>
      </c>
      <c r="K759" t="s">
        <v>113</v>
      </c>
      <c r="L759" t="s">
        <v>127</v>
      </c>
      <c r="M759" t="s">
        <v>93</v>
      </c>
      <c r="N759" t="s">
        <v>93</v>
      </c>
      <c r="O759">
        <v>2017</v>
      </c>
      <c r="P759" t="s">
        <v>104</v>
      </c>
      <c r="Q759">
        <v>2017</v>
      </c>
      <c r="R759">
        <v>379</v>
      </c>
      <c r="S759">
        <v>30862887481</v>
      </c>
      <c r="T759" t="s">
        <v>100</v>
      </c>
    </row>
    <row r="760" spans="6:20" x14ac:dyDescent="0.2">
      <c r="F760" t="s">
        <v>93</v>
      </c>
      <c r="G760" t="s">
        <v>93</v>
      </c>
      <c r="H760" t="s">
        <v>94</v>
      </c>
      <c r="I760" t="s">
        <v>116</v>
      </c>
      <c r="J760" t="s">
        <v>106</v>
      </c>
      <c r="K760" t="s">
        <v>113</v>
      </c>
      <c r="L760" t="s">
        <v>127</v>
      </c>
      <c r="M760" t="s">
        <v>93</v>
      </c>
      <c r="N760" t="s">
        <v>93</v>
      </c>
      <c r="O760">
        <v>2017</v>
      </c>
      <c r="P760" t="s">
        <v>104</v>
      </c>
      <c r="Q760">
        <v>2017</v>
      </c>
      <c r="R760">
        <v>380</v>
      </c>
      <c r="S760">
        <v>10519250</v>
      </c>
      <c r="T760" t="s">
        <v>100</v>
      </c>
    </row>
    <row r="761" spans="6:20" x14ac:dyDescent="0.2">
      <c r="F761" t="s">
        <v>93</v>
      </c>
      <c r="G761" t="s">
        <v>93</v>
      </c>
      <c r="H761" t="s">
        <v>78</v>
      </c>
      <c r="I761" t="s">
        <v>116</v>
      </c>
      <c r="J761" t="s">
        <v>106</v>
      </c>
      <c r="K761" t="s">
        <v>113</v>
      </c>
      <c r="L761" t="s">
        <v>127</v>
      </c>
      <c r="M761" t="s">
        <v>93</v>
      </c>
      <c r="N761" t="s">
        <v>93</v>
      </c>
      <c r="O761">
        <v>2017</v>
      </c>
      <c r="P761" t="s">
        <v>104</v>
      </c>
      <c r="Q761">
        <v>2017</v>
      </c>
      <c r="R761">
        <v>380</v>
      </c>
      <c r="S761">
        <v>2428425</v>
      </c>
      <c r="T761" t="s">
        <v>100</v>
      </c>
    </row>
    <row r="762" spans="6:20" x14ac:dyDescent="0.2">
      <c r="F762" t="s">
        <v>93</v>
      </c>
      <c r="G762" t="s">
        <v>93</v>
      </c>
      <c r="H762" t="s">
        <v>94</v>
      </c>
      <c r="I762" t="s">
        <v>116</v>
      </c>
      <c r="J762" t="s">
        <v>96</v>
      </c>
      <c r="K762" t="s">
        <v>120</v>
      </c>
      <c r="L762" t="s">
        <v>128</v>
      </c>
      <c r="M762" t="s">
        <v>93</v>
      </c>
      <c r="N762" t="s">
        <v>93</v>
      </c>
      <c r="O762">
        <v>2017</v>
      </c>
      <c r="P762" t="s">
        <v>104</v>
      </c>
      <c r="Q762">
        <v>2017</v>
      </c>
      <c r="R762">
        <v>381</v>
      </c>
      <c r="S762">
        <v>18389579644</v>
      </c>
      <c r="T762" t="s">
        <v>100</v>
      </c>
    </row>
    <row r="763" spans="6:20" x14ac:dyDescent="0.2">
      <c r="F763" t="s">
        <v>93</v>
      </c>
      <c r="G763" t="s">
        <v>93</v>
      </c>
      <c r="H763" t="s">
        <v>78</v>
      </c>
      <c r="I763" t="s">
        <v>116</v>
      </c>
      <c r="J763" t="s">
        <v>96</v>
      </c>
      <c r="K763" t="s">
        <v>120</v>
      </c>
      <c r="L763" t="s">
        <v>128</v>
      </c>
      <c r="M763" t="s">
        <v>93</v>
      </c>
      <c r="N763" t="s">
        <v>93</v>
      </c>
      <c r="O763">
        <v>2017</v>
      </c>
      <c r="P763" t="s">
        <v>104</v>
      </c>
      <c r="Q763">
        <v>2017</v>
      </c>
      <c r="R763">
        <v>381</v>
      </c>
      <c r="S763">
        <v>8002091774</v>
      </c>
      <c r="T763" t="s">
        <v>100</v>
      </c>
    </row>
    <row r="764" spans="6:20" x14ac:dyDescent="0.2">
      <c r="F764" t="s">
        <v>93</v>
      </c>
      <c r="G764" t="s">
        <v>93</v>
      </c>
      <c r="H764" t="s">
        <v>94</v>
      </c>
      <c r="I764" t="s">
        <v>116</v>
      </c>
      <c r="J764" t="s">
        <v>129</v>
      </c>
      <c r="K764" t="s">
        <v>120</v>
      </c>
      <c r="L764" t="s">
        <v>130</v>
      </c>
      <c r="M764" t="s">
        <v>93</v>
      </c>
      <c r="N764" t="s">
        <v>93</v>
      </c>
      <c r="O764">
        <v>2017</v>
      </c>
      <c r="P764" t="s">
        <v>104</v>
      </c>
      <c r="Q764">
        <v>2017</v>
      </c>
      <c r="R764">
        <v>382</v>
      </c>
      <c r="S764">
        <v>20192</v>
      </c>
      <c r="T764" t="s">
        <v>100</v>
      </c>
    </row>
    <row r="765" spans="6:20" x14ac:dyDescent="0.2">
      <c r="F765" t="s">
        <v>93</v>
      </c>
      <c r="G765" t="s">
        <v>93</v>
      </c>
      <c r="H765" t="s">
        <v>78</v>
      </c>
      <c r="I765" t="s">
        <v>116</v>
      </c>
      <c r="J765" t="s">
        <v>129</v>
      </c>
      <c r="K765" t="s">
        <v>120</v>
      </c>
      <c r="L765" t="s">
        <v>130</v>
      </c>
      <c r="M765" t="s">
        <v>93</v>
      </c>
      <c r="N765" t="s">
        <v>93</v>
      </c>
      <c r="O765">
        <v>2017</v>
      </c>
      <c r="P765" t="s">
        <v>104</v>
      </c>
      <c r="Q765">
        <v>2017</v>
      </c>
      <c r="R765">
        <v>382</v>
      </c>
      <c r="S765">
        <v>57377</v>
      </c>
      <c r="T765" t="s">
        <v>100</v>
      </c>
    </row>
    <row r="766" spans="6:20" x14ac:dyDescent="0.2">
      <c r="F766" t="s">
        <v>93</v>
      </c>
      <c r="G766" t="s">
        <v>93</v>
      </c>
      <c r="H766" t="s">
        <v>94</v>
      </c>
      <c r="I766" t="s">
        <v>116</v>
      </c>
      <c r="J766" t="s">
        <v>96</v>
      </c>
      <c r="K766" t="s">
        <v>120</v>
      </c>
      <c r="L766" t="s">
        <v>131</v>
      </c>
      <c r="M766" t="s">
        <v>93</v>
      </c>
      <c r="N766" t="s">
        <v>93</v>
      </c>
      <c r="O766">
        <v>2017</v>
      </c>
      <c r="P766" t="s">
        <v>104</v>
      </c>
      <c r="Q766">
        <v>2017</v>
      </c>
      <c r="R766">
        <v>383</v>
      </c>
      <c r="S766">
        <v>8529169136</v>
      </c>
      <c r="T766" t="s">
        <v>100</v>
      </c>
    </row>
    <row r="767" spans="6:20" x14ac:dyDescent="0.2">
      <c r="F767" t="s">
        <v>93</v>
      </c>
      <c r="G767" t="s">
        <v>93</v>
      </c>
      <c r="H767" t="s">
        <v>78</v>
      </c>
      <c r="I767" t="s">
        <v>116</v>
      </c>
      <c r="J767" t="s">
        <v>96</v>
      </c>
      <c r="K767" t="s">
        <v>120</v>
      </c>
      <c r="L767" t="s">
        <v>131</v>
      </c>
      <c r="M767" t="s">
        <v>93</v>
      </c>
      <c r="N767" t="s">
        <v>93</v>
      </c>
      <c r="O767">
        <v>2017</v>
      </c>
      <c r="P767" t="s">
        <v>104</v>
      </c>
      <c r="Q767">
        <v>2017</v>
      </c>
      <c r="R767">
        <v>383</v>
      </c>
      <c r="S767">
        <v>2471708487</v>
      </c>
      <c r="T767" t="s">
        <v>100</v>
      </c>
    </row>
    <row r="768" spans="6:20" x14ac:dyDescent="0.2">
      <c r="F768" t="s">
        <v>93</v>
      </c>
      <c r="G768" t="s">
        <v>93</v>
      </c>
      <c r="H768" t="s">
        <v>94</v>
      </c>
      <c r="I768" t="s">
        <v>116</v>
      </c>
      <c r="J768" t="s">
        <v>106</v>
      </c>
      <c r="K768" t="s">
        <v>120</v>
      </c>
      <c r="L768" t="s">
        <v>131</v>
      </c>
      <c r="M768" t="s">
        <v>93</v>
      </c>
      <c r="N768" t="s">
        <v>93</v>
      </c>
      <c r="O768">
        <v>2017</v>
      </c>
      <c r="P768" t="s">
        <v>104</v>
      </c>
      <c r="Q768">
        <v>2017</v>
      </c>
      <c r="R768">
        <v>384</v>
      </c>
      <c r="S768">
        <v>101850</v>
      </c>
      <c r="T768" t="s">
        <v>100</v>
      </c>
    </row>
    <row r="769" spans="6:20" x14ac:dyDescent="0.2">
      <c r="F769" t="s">
        <v>93</v>
      </c>
      <c r="G769" t="s">
        <v>93</v>
      </c>
      <c r="H769" t="s">
        <v>78</v>
      </c>
      <c r="I769" t="s">
        <v>116</v>
      </c>
      <c r="J769" t="s">
        <v>106</v>
      </c>
      <c r="K769" t="s">
        <v>120</v>
      </c>
      <c r="L769" t="s">
        <v>131</v>
      </c>
      <c r="M769" t="s">
        <v>93</v>
      </c>
      <c r="N769" t="s">
        <v>93</v>
      </c>
      <c r="O769">
        <v>2017</v>
      </c>
      <c r="P769" t="s">
        <v>104</v>
      </c>
      <c r="Q769">
        <v>2017</v>
      </c>
      <c r="R769">
        <v>384</v>
      </c>
      <c r="S769">
        <v>2923</v>
      </c>
      <c r="T769" t="s">
        <v>100</v>
      </c>
    </row>
    <row r="770" spans="6:20" x14ac:dyDescent="0.2">
      <c r="F770" t="s">
        <v>93</v>
      </c>
      <c r="G770" t="s">
        <v>93</v>
      </c>
      <c r="H770" t="s">
        <v>94</v>
      </c>
      <c r="I770" t="s">
        <v>116</v>
      </c>
      <c r="J770" t="s">
        <v>129</v>
      </c>
      <c r="K770" t="s">
        <v>120</v>
      </c>
      <c r="L770" t="s">
        <v>135</v>
      </c>
      <c r="M770" t="s">
        <v>93</v>
      </c>
      <c r="N770" t="s">
        <v>93</v>
      </c>
      <c r="O770">
        <v>2017</v>
      </c>
      <c r="P770" t="s">
        <v>104</v>
      </c>
      <c r="Q770">
        <v>2017</v>
      </c>
      <c r="R770">
        <v>385</v>
      </c>
      <c r="S770">
        <v>1285959</v>
      </c>
      <c r="T770" t="s">
        <v>100</v>
      </c>
    </row>
    <row r="771" spans="6:20" x14ac:dyDescent="0.2">
      <c r="F771" t="s">
        <v>93</v>
      </c>
      <c r="G771" t="s">
        <v>93</v>
      </c>
      <c r="H771" t="s">
        <v>78</v>
      </c>
      <c r="I771" t="s">
        <v>116</v>
      </c>
      <c r="J771" t="s">
        <v>129</v>
      </c>
      <c r="K771" t="s">
        <v>120</v>
      </c>
      <c r="L771" t="s">
        <v>135</v>
      </c>
      <c r="M771" t="s">
        <v>93</v>
      </c>
      <c r="N771" t="s">
        <v>93</v>
      </c>
      <c r="O771">
        <v>2017</v>
      </c>
      <c r="P771" t="s">
        <v>104</v>
      </c>
      <c r="Q771">
        <v>2017</v>
      </c>
      <c r="R771">
        <v>385</v>
      </c>
      <c r="S771">
        <v>2431893</v>
      </c>
      <c r="T771" t="s">
        <v>100</v>
      </c>
    </row>
    <row r="772" spans="6:20" x14ac:dyDescent="0.2">
      <c r="F772" t="s">
        <v>93</v>
      </c>
      <c r="G772" t="s">
        <v>93</v>
      </c>
      <c r="H772" t="s">
        <v>94</v>
      </c>
      <c r="I772" t="s">
        <v>116</v>
      </c>
      <c r="J772" t="s">
        <v>106</v>
      </c>
      <c r="K772" t="s">
        <v>97</v>
      </c>
      <c r="L772" t="s">
        <v>136</v>
      </c>
      <c r="M772" t="s">
        <v>93</v>
      </c>
      <c r="N772" t="s">
        <v>93</v>
      </c>
      <c r="O772">
        <v>2017</v>
      </c>
      <c r="P772" t="s">
        <v>104</v>
      </c>
      <c r="Q772">
        <v>2017</v>
      </c>
      <c r="R772">
        <v>386</v>
      </c>
      <c r="S772">
        <v>913950</v>
      </c>
      <c r="T772" t="s">
        <v>100</v>
      </c>
    </row>
    <row r="773" spans="6:20" x14ac:dyDescent="0.2">
      <c r="F773" t="s">
        <v>93</v>
      </c>
      <c r="G773" t="s">
        <v>93</v>
      </c>
      <c r="H773" t="s">
        <v>78</v>
      </c>
      <c r="I773" t="s">
        <v>116</v>
      </c>
      <c r="J773" t="s">
        <v>106</v>
      </c>
      <c r="K773" t="s">
        <v>97</v>
      </c>
      <c r="L773" t="s">
        <v>136</v>
      </c>
      <c r="M773" t="s">
        <v>93</v>
      </c>
      <c r="N773" t="s">
        <v>93</v>
      </c>
      <c r="O773">
        <v>2017</v>
      </c>
      <c r="P773" t="s">
        <v>104</v>
      </c>
      <c r="Q773">
        <v>2017</v>
      </c>
      <c r="R773">
        <v>386</v>
      </c>
      <c r="S773">
        <v>875516</v>
      </c>
      <c r="T773" t="s">
        <v>100</v>
      </c>
    </row>
    <row r="774" spans="6:20" x14ac:dyDescent="0.2">
      <c r="F774" t="s">
        <v>93</v>
      </c>
      <c r="G774" t="s">
        <v>93</v>
      </c>
      <c r="H774" t="s">
        <v>94</v>
      </c>
      <c r="I774" t="s">
        <v>116</v>
      </c>
      <c r="J774" t="s">
        <v>106</v>
      </c>
      <c r="K774" t="s">
        <v>107</v>
      </c>
      <c r="L774" t="s">
        <v>137</v>
      </c>
      <c r="M774" t="s">
        <v>93</v>
      </c>
      <c r="N774" t="s">
        <v>93</v>
      </c>
      <c r="O774">
        <v>2017</v>
      </c>
      <c r="P774" t="s">
        <v>104</v>
      </c>
      <c r="Q774">
        <v>2017</v>
      </c>
      <c r="R774">
        <v>387</v>
      </c>
      <c r="S774">
        <v>18256</v>
      </c>
      <c r="T774" t="s">
        <v>100</v>
      </c>
    </row>
    <row r="775" spans="6:20" x14ac:dyDescent="0.2">
      <c r="F775" t="s">
        <v>93</v>
      </c>
      <c r="G775" t="s">
        <v>93</v>
      </c>
      <c r="H775" t="s">
        <v>78</v>
      </c>
      <c r="I775" t="s">
        <v>116</v>
      </c>
      <c r="J775" t="s">
        <v>106</v>
      </c>
      <c r="K775" t="s">
        <v>107</v>
      </c>
      <c r="L775" t="s">
        <v>137</v>
      </c>
      <c r="M775" t="s">
        <v>93</v>
      </c>
      <c r="N775" t="s">
        <v>93</v>
      </c>
      <c r="O775">
        <v>2017</v>
      </c>
      <c r="P775" t="s">
        <v>104</v>
      </c>
      <c r="Q775">
        <v>2017</v>
      </c>
      <c r="R775">
        <v>387</v>
      </c>
      <c r="S775">
        <v>63988</v>
      </c>
      <c r="T775" t="s">
        <v>100</v>
      </c>
    </row>
    <row r="776" spans="6:20" x14ac:dyDescent="0.2">
      <c r="F776" t="s">
        <v>93</v>
      </c>
      <c r="G776" t="s">
        <v>93</v>
      </c>
      <c r="H776" t="s">
        <v>94</v>
      </c>
      <c r="I776" t="s">
        <v>116</v>
      </c>
      <c r="J776" t="s">
        <v>106</v>
      </c>
      <c r="K776" t="s">
        <v>113</v>
      </c>
      <c r="L776" t="s">
        <v>138</v>
      </c>
      <c r="M776" t="s">
        <v>93</v>
      </c>
      <c r="N776" t="s">
        <v>93</v>
      </c>
      <c r="O776">
        <v>2017</v>
      </c>
      <c r="P776" t="s">
        <v>104</v>
      </c>
      <c r="Q776">
        <v>2017</v>
      </c>
      <c r="R776">
        <v>388</v>
      </c>
      <c r="S776">
        <v>553</v>
      </c>
      <c r="T776" t="s">
        <v>100</v>
      </c>
    </row>
    <row r="777" spans="6:20" x14ac:dyDescent="0.2">
      <c r="F777" t="s">
        <v>93</v>
      </c>
      <c r="G777" t="s">
        <v>93</v>
      </c>
      <c r="H777" t="s">
        <v>78</v>
      </c>
      <c r="I777" t="s">
        <v>116</v>
      </c>
      <c r="J777" t="s">
        <v>106</v>
      </c>
      <c r="K777" t="s">
        <v>113</v>
      </c>
      <c r="L777" t="s">
        <v>138</v>
      </c>
      <c r="M777" t="s">
        <v>93</v>
      </c>
      <c r="N777" t="s">
        <v>93</v>
      </c>
      <c r="O777">
        <v>2017</v>
      </c>
      <c r="P777" t="s">
        <v>104</v>
      </c>
      <c r="Q777">
        <v>2017</v>
      </c>
      <c r="R777">
        <v>388</v>
      </c>
      <c r="S777">
        <v>23380</v>
      </c>
      <c r="T777" t="s">
        <v>100</v>
      </c>
    </row>
    <row r="778" spans="6:20" x14ac:dyDescent="0.2">
      <c r="F778" t="s">
        <v>93</v>
      </c>
      <c r="G778" t="s">
        <v>93</v>
      </c>
      <c r="H778" t="s">
        <v>94</v>
      </c>
      <c r="I778" t="s">
        <v>116</v>
      </c>
      <c r="J778" t="s">
        <v>106</v>
      </c>
      <c r="K778" t="s">
        <v>120</v>
      </c>
      <c r="L778" t="s">
        <v>139</v>
      </c>
      <c r="M778" t="s">
        <v>93</v>
      </c>
      <c r="N778" t="s">
        <v>93</v>
      </c>
      <c r="O778">
        <v>2017</v>
      </c>
      <c r="P778" t="s">
        <v>104</v>
      </c>
      <c r="Q778">
        <v>2017</v>
      </c>
      <c r="R778">
        <v>389</v>
      </c>
      <c r="S778">
        <v>438016</v>
      </c>
      <c r="T778" t="s">
        <v>100</v>
      </c>
    </row>
    <row r="779" spans="6:20" x14ac:dyDescent="0.2">
      <c r="F779" t="s">
        <v>93</v>
      </c>
      <c r="G779" t="s">
        <v>93</v>
      </c>
      <c r="H779" t="s">
        <v>78</v>
      </c>
      <c r="I779" t="s">
        <v>116</v>
      </c>
      <c r="J779" t="s">
        <v>106</v>
      </c>
      <c r="K779" t="s">
        <v>120</v>
      </c>
      <c r="L779" t="s">
        <v>139</v>
      </c>
      <c r="M779" t="s">
        <v>93</v>
      </c>
      <c r="N779" t="s">
        <v>93</v>
      </c>
      <c r="O779">
        <v>2017</v>
      </c>
      <c r="P779" t="s">
        <v>104</v>
      </c>
      <c r="Q779">
        <v>2017</v>
      </c>
      <c r="R779">
        <v>389</v>
      </c>
      <c r="S779">
        <v>658699</v>
      </c>
      <c r="T779" t="s">
        <v>100</v>
      </c>
    </row>
    <row r="780" spans="6:20" x14ac:dyDescent="0.2">
      <c r="F780" t="s">
        <v>93</v>
      </c>
      <c r="G780" t="s">
        <v>93</v>
      </c>
      <c r="H780" t="s">
        <v>94</v>
      </c>
      <c r="I780" t="s">
        <v>116</v>
      </c>
      <c r="J780" t="s">
        <v>106</v>
      </c>
      <c r="K780" t="s">
        <v>120</v>
      </c>
      <c r="L780" t="s">
        <v>141</v>
      </c>
      <c r="M780" t="s">
        <v>93</v>
      </c>
      <c r="N780" t="s">
        <v>93</v>
      </c>
      <c r="O780">
        <v>2017</v>
      </c>
      <c r="P780" t="s">
        <v>104</v>
      </c>
      <c r="Q780">
        <v>2017</v>
      </c>
      <c r="R780">
        <v>390</v>
      </c>
      <c r="S780">
        <v>2698</v>
      </c>
      <c r="T780" t="s">
        <v>100</v>
      </c>
    </row>
    <row r="781" spans="6:20" x14ac:dyDescent="0.2">
      <c r="F781" t="s">
        <v>93</v>
      </c>
      <c r="G781" t="s">
        <v>93</v>
      </c>
      <c r="H781" t="s">
        <v>78</v>
      </c>
      <c r="I781" t="s">
        <v>116</v>
      </c>
      <c r="J781" t="s">
        <v>106</v>
      </c>
      <c r="K781" t="s">
        <v>120</v>
      </c>
      <c r="L781" t="s">
        <v>141</v>
      </c>
      <c r="M781" t="s">
        <v>93</v>
      </c>
      <c r="N781" t="s">
        <v>93</v>
      </c>
      <c r="O781">
        <v>2017</v>
      </c>
      <c r="P781" t="s">
        <v>104</v>
      </c>
      <c r="Q781">
        <v>2017</v>
      </c>
      <c r="R781">
        <v>390</v>
      </c>
      <c r="S781">
        <v>44512</v>
      </c>
      <c r="T781" t="s">
        <v>100</v>
      </c>
    </row>
    <row r="782" spans="6:20" x14ac:dyDescent="0.2">
      <c r="F782" t="s">
        <v>93</v>
      </c>
      <c r="G782" t="s">
        <v>93</v>
      </c>
      <c r="H782" t="s">
        <v>94</v>
      </c>
      <c r="I782" t="s">
        <v>116</v>
      </c>
      <c r="J782" t="s">
        <v>106</v>
      </c>
      <c r="K782" t="s">
        <v>133</v>
      </c>
      <c r="L782" t="s">
        <v>141</v>
      </c>
      <c r="M782" t="s">
        <v>93</v>
      </c>
      <c r="N782" t="s">
        <v>93</v>
      </c>
      <c r="O782">
        <v>2017</v>
      </c>
      <c r="P782" t="s">
        <v>104</v>
      </c>
      <c r="Q782">
        <v>2017</v>
      </c>
      <c r="R782">
        <v>391</v>
      </c>
      <c r="S782">
        <v>7821575</v>
      </c>
      <c r="T782" t="s">
        <v>100</v>
      </c>
    </row>
    <row r="783" spans="6:20" x14ac:dyDescent="0.2">
      <c r="F783" t="s">
        <v>93</v>
      </c>
      <c r="G783" t="s">
        <v>93</v>
      </c>
      <c r="H783" t="s">
        <v>78</v>
      </c>
      <c r="I783" t="s">
        <v>116</v>
      </c>
      <c r="J783" t="s">
        <v>106</v>
      </c>
      <c r="K783" t="s">
        <v>133</v>
      </c>
      <c r="L783" t="s">
        <v>141</v>
      </c>
      <c r="M783" t="s">
        <v>93</v>
      </c>
      <c r="N783" t="s">
        <v>93</v>
      </c>
      <c r="O783">
        <v>2017</v>
      </c>
      <c r="P783" t="s">
        <v>104</v>
      </c>
      <c r="Q783">
        <v>2017</v>
      </c>
      <c r="R783">
        <v>391</v>
      </c>
      <c r="S783">
        <v>3543708</v>
      </c>
      <c r="T783" t="s">
        <v>100</v>
      </c>
    </row>
    <row r="784" spans="6:20" x14ac:dyDescent="0.2">
      <c r="F784" t="s">
        <v>93</v>
      </c>
      <c r="G784" t="s">
        <v>93</v>
      </c>
      <c r="H784" t="s">
        <v>94</v>
      </c>
      <c r="I784" t="s">
        <v>116</v>
      </c>
      <c r="J784" t="s">
        <v>129</v>
      </c>
      <c r="K784" t="s">
        <v>120</v>
      </c>
      <c r="L784" t="s">
        <v>143</v>
      </c>
      <c r="M784" t="s">
        <v>93</v>
      </c>
      <c r="N784" t="s">
        <v>93</v>
      </c>
      <c r="O784">
        <v>2017</v>
      </c>
      <c r="P784" t="s">
        <v>104</v>
      </c>
      <c r="Q784">
        <v>2017</v>
      </c>
      <c r="R784">
        <v>392</v>
      </c>
      <c r="S784">
        <v>87730</v>
      </c>
      <c r="T784" t="s">
        <v>100</v>
      </c>
    </row>
    <row r="785" spans="6:20" x14ac:dyDescent="0.2">
      <c r="F785" t="s">
        <v>93</v>
      </c>
      <c r="G785" t="s">
        <v>93</v>
      </c>
      <c r="H785" t="s">
        <v>78</v>
      </c>
      <c r="I785" t="s">
        <v>116</v>
      </c>
      <c r="J785" t="s">
        <v>129</v>
      </c>
      <c r="K785" t="s">
        <v>120</v>
      </c>
      <c r="L785" t="s">
        <v>143</v>
      </c>
      <c r="M785" t="s">
        <v>93</v>
      </c>
      <c r="N785" t="s">
        <v>93</v>
      </c>
      <c r="O785">
        <v>2017</v>
      </c>
      <c r="P785" t="s">
        <v>104</v>
      </c>
      <c r="Q785">
        <v>2017</v>
      </c>
      <c r="R785">
        <v>392</v>
      </c>
      <c r="S785">
        <v>87899</v>
      </c>
      <c r="T785" t="s">
        <v>100</v>
      </c>
    </row>
    <row r="786" spans="6:20" x14ac:dyDescent="0.2">
      <c r="F786" t="s">
        <v>93</v>
      </c>
      <c r="G786" t="s">
        <v>93</v>
      </c>
      <c r="H786" t="s">
        <v>94</v>
      </c>
      <c r="I786" t="s">
        <v>116</v>
      </c>
      <c r="J786" t="s">
        <v>96</v>
      </c>
      <c r="K786" t="s">
        <v>120</v>
      </c>
      <c r="L786" t="s">
        <v>145</v>
      </c>
      <c r="M786" t="s">
        <v>93</v>
      </c>
      <c r="N786" t="s">
        <v>93</v>
      </c>
      <c r="O786">
        <v>2017</v>
      </c>
      <c r="P786" t="s">
        <v>104</v>
      </c>
      <c r="Q786">
        <v>2017</v>
      </c>
      <c r="R786">
        <v>393</v>
      </c>
      <c r="S786">
        <v>2176828671</v>
      </c>
      <c r="T786" t="s">
        <v>100</v>
      </c>
    </row>
    <row r="787" spans="6:20" x14ac:dyDescent="0.2">
      <c r="F787" t="s">
        <v>93</v>
      </c>
      <c r="G787" t="s">
        <v>93</v>
      </c>
      <c r="H787" t="s">
        <v>78</v>
      </c>
      <c r="I787" t="s">
        <v>116</v>
      </c>
      <c r="J787" t="s">
        <v>96</v>
      </c>
      <c r="K787" t="s">
        <v>120</v>
      </c>
      <c r="L787" t="s">
        <v>145</v>
      </c>
      <c r="M787" t="s">
        <v>93</v>
      </c>
      <c r="N787" t="s">
        <v>93</v>
      </c>
      <c r="O787">
        <v>2017</v>
      </c>
      <c r="P787" t="s">
        <v>104</v>
      </c>
      <c r="Q787">
        <v>2017</v>
      </c>
      <c r="R787">
        <v>393</v>
      </c>
      <c r="S787">
        <v>1656325664</v>
      </c>
      <c r="T787" t="s">
        <v>100</v>
      </c>
    </row>
    <row r="788" spans="6:20" x14ac:dyDescent="0.2">
      <c r="F788" t="s">
        <v>93</v>
      </c>
      <c r="G788" t="s">
        <v>93</v>
      </c>
      <c r="H788" t="s">
        <v>94</v>
      </c>
      <c r="I788" t="s">
        <v>116</v>
      </c>
      <c r="J788" t="s">
        <v>96</v>
      </c>
      <c r="K788" t="s">
        <v>113</v>
      </c>
      <c r="L788" t="s">
        <v>145</v>
      </c>
      <c r="M788" t="s">
        <v>93</v>
      </c>
      <c r="N788" t="s">
        <v>93</v>
      </c>
      <c r="O788">
        <v>2017</v>
      </c>
      <c r="P788" t="s">
        <v>104</v>
      </c>
      <c r="Q788">
        <v>2017</v>
      </c>
      <c r="R788">
        <v>394</v>
      </c>
      <c r="S788">
        <v>1496127676</v>
      </c>
      <c r="T788" t="s">
        <v>100</v>
      </c>
    </row>
    <row r="789" spans="6:20" x14ac:dyDescent="0.2">
      <c r="F789" t="s">
        <v>93</v>
      </c>
      <c r="G789" t="s">
        <v>93</v>
      </c>
      <c r="H789" t="s">
        <v>78</v>
      </c>
      <c r="I789" t="s">
        <v>116</v>
      </c>
      <c r="J789" t="s">
        <v>96</v>
      </c>
      <c r="K789" t="s">
        <v>113</v>
      </c>
      <c r="L789" t="s">
        <v>145</v>
      </c>
      <c r="M789" t="s">
        <v>93</v>
      </c>
      <c r="N789" t="s">
        <v>93</v>
      </c>
      <c r="O789">
        <v>2017</v>
      </c>
      <c r="P789" t="s">
        <v>104</v>
      </c>
      <c r="Q789">
        <v>2017</v>
      </c>
      <c r="R789">
        <v>394</v>
      </c>
      <c r="S789">
        <v>1098998261</v>
      </c>
      <c r="T789" t="s">
        <v>100</v>
      </c>
    </row>
    <row r="790" spans="6:20" x14ac:dyDescent="0.2">
      <c r="F790" t="s">
        <v>93</v>
      </c>
      <c r="G790" t="s">
        <v>93</v>
      </c>
      <c r="H790" t="s">
        <v>94</v>
      </c>
      <c r="I790" t="s">
        <v>116</v>
      </c>
      <c r="J790" t="s">
        <v>96</v>
      </c>
      <c r="K790" t="s">
        <v>120</v>
      </c>
      <c r="L790" t="s">
        <v>146</v>
      </c>
      <c r="M790" t="s">
        <v>93</v>
      </c>
      <c r="N790" t="s">
        <v>93</v>
      </c>
      <c r="O790">
        <v>2017</v>
      </c>
      <c r="P790" t="s">
        <v>104</v>
      </c>
      <c r="Q790">
        <v>2017</v>
      </c>
      <c r="R790">
        <v>395</v>
      </c>
      <c r="S790">
        <v>15924365461</v>
      </c>
      <c r="T790" t="s">
        <v>100</v>
      </c>
    </row>
    <row r="791" spans="6:20" x14ac:dyDescent="0.2">
      <c r="F791" t="s">
        <v>93</v>
      </c>
      <c r="G791" t="s">
        <v>93</v>
      </c>
      <c r="H791" t="s">
        <v>78</v>
      </c>
      <c r="I791" t="s">
        <v>116</v>
      </c>
      <c r="J791" t="s">
        <v>96</v>
      </c>
      <c r="K791" t="s">
        <v>120</v>
      </c>
      <c r="L791" t="s">
        <v>146</v>
      </c>
      <c r="M791" t="s">
        <v>93</v>
      </c>
      <c r="N791" t="s">
        <v>93</v>
      </c>
      <c r="O791">
        <v>2017</v>
      </c>
      <c r="P791" t="s">
        <v>104</v>
      </c>
      <c r="Q791">
        <v>2017</v>
      </c>
      <c r="R791">
        <v>395</v>
      </c>
      <c r="S791">
        <v>7044890364</v>
      </c>
      <c r="T791" t="s">
        <v>100</v>
      </c>
    </row>
    <row r="792" spans="6:20" x14ac:dyDescent="0.2">
      <c r="F792" t="s">
        <v>93</v>
      </c>
      <c r="G792" t="s">
        <v>93</v>
      </c>
      <c r="H792" t="s">
        <v>94</v>
      </c>
      <c r="I792" t="s">
        <v>116</v>
      </c>
      <c r="J792" t="s">
        <v>96</v>
      </c>
      <c r="K792" t="s">
        <v>120</v>
      </c>
      <c r="L792" t="s">
        <v>149</v>
      </c>
      <c r="M792" t="s">
        <v>93</v>
      </c>
      <c r="N792" t="s">
        <v>93</v>
      </c>
      <c r="O792">
        <v>2017</v>
      </c>
      <c r="P792" t="s">
        <v>104</v>
      </c>
      <c r="Q792">
        <v>2017</v>
      </c>
      <c r="R792">
        <v>396</v>
      </c>
      <c r="S792">
        <v>937356345</v>
      </c>
      <c r="T792" t="s">
        <v>100</v>
      </c>
    </row>
    <row r="793" spans="6:20" x14ac:dyDescent="0.2">
      <c r="F793" t="s">
        <v>93</v>
      </c>
      <c r="G793" t="s">
        <v>93</v>
      </c>
      <c r="H793" t="s">
        <v>78</v>
      </c>
      <c r="I793" t="s">
        <v>116</v>
      </c>
      <c r="J793" t="s">
        <v>96</v>
      </c>
      <c r="K793" t="s">
        <v>120</v>
      </c>
      <c r="L793" t="s">
        <v>149</v>
      </c>
      <c r="M793" t="s">
        <v>93</v>
      </c>
      <c r="N793" t="s">
        <v>93</v>
      </c>
      <c r="O793">
        <v>2017</v>
      </c>
      <c r="P793" t="s">
        <v>104</v>
      </c>
      <c r="Q793">
        <v>2017</v>
      </c>
      <c r="R793">
        <v>396</v>
      </c>
      <c r="S793">
        <v>372732475</v>
      </c>
      <c r="T793" t="s">
        <v>100</v>
      </c>
    </row>
    <row r="794" spans="6:20" x14ac:dyDescent="0.2">
      <c r="F794" t="s">
        <v>93</v>
      </c>
      <c r="G794" t="s">
        <v>93</v>
      </c>
      <c r="H794" t="s">
        <v>94</v>
      </c>
      <c r="I794" t="s">
        <v>116</v>
      </c>
      <c r="J794" t="s">
        <v>106</v>
      </c>
      <c r="K794" t="s">
        <v>107</v>
      </c>
      <c r="L794" t="s">
        <v>153</v>
      </c>
      <c r="M794" t="s">
        <v>93</v>
      </c>
      <c r="N794" t="s">
        <v>93</v>
      </c>
      <c r="O794">
        <v>2017</v>
      </c>
      <c r="P794" t="s">
        <v>104</v>
      </c>
      <c r="Q794">
        <v>2017</v>
      </c>
      <c r="R794">
        <v>397</v>
      </c>
      <c r="S794">
        <v>51813</v>
      </c>
      <c r="T794" t="s">
        <v>100</v>
      </c>
    </row>
    <row r="795" spans="6:20" x14ac:dyDescent="0.2">
      <c r="F795" t="s">
        <v>93</v>
      </c>
      <c r="G795" t="s">
        <v>93</v>
      </c>
      <c r="H795" t="s">
        <v>78</v>
      </c>
      <c r="I795" t="s">
        <v>116</v>
      </c>
      <c r="J795" t="s">
        <v>106</v>
      </c>
      <c r="K795" t="s">
        <v>107</v>
      </c>
      <c r="L795" t="s">
        <v>153</v>
      </c>
      <c r="M795" t="s">
        <v>93</v>
      </c>
      <c r="N795" t="s">
        <v>93</v>
      </c>
      <c r="O795">
        <v>2017</v>
      </c>
      <c r="P795" t="s">
        <v>104</v>
      </c>
      <c r="Q795">
        <v>2017</v>
      </c>
      <c r="R795">
        <v>397</v>
      </c>
      <c r="S795">
        <v>158743</v>
      </c>
      <c r="T795" t="s">
        <v>100</v>
      </c>
    </row>
    <row r="796" spans="6:20" x14ac:dyDescent="0.2">
      <c r="F796" t="s">
        <v>93</v>
      </c>
      <c r="G796" t="s">
        <v>93</v>
      </c>
      <c r="H796" t="s">
        <v>94</v>
      </c>
      <c r="I796" t="s">
        <v>116</v>
      </c>
      <c r="J796" t="s">
        <v>106</v>
      </c>
      <c r="K796" t="s">
        <v>120</v>
      </c>
      <c r="L796" t="s">
        <v>154</v>
      </c>
      <c r="M796" t="s">
        <v>93</v>
      </c>
      <c r="N796" t="s">
        <v>93</v>
      </c>
      <c r="O796">
        <v>2017</v>
      </c>
      <c r="P796" t="s">
        <v>104</v>
      </c>
      <c r="Q796">
        <v>2017</v>
      </c>
      <c r="R796">
        <v>398</v>
      </c>
      <c r="S796">
        <v>305</v>
      </c>
      <c r="T796" t="s">
        <v>100</v>
      </c>
    </row>
    <row r="797" spans="6:20" x14ac:dyDescent="0.2">
      <c r="F797" t="s">
        <v>93</v>
      </c>
      <c r="G797" t="s">
        <v>93</v>
      </c>
      <c r="H797" t="s">
        <v>78</v>
      </c>
      <c r="I797" t="s">
        <v>116</v>
      </c>
      <c r="J797" t="s">
        <v>106</v>
      </c>
      <c r="K797" t="s">
        <v>120</v>
      </c>
      <c r="L797" t="s">
        <v>154</v>
      </c>
      <c r="M797" t="s">
        <v>93</v>
      </c>
      <c r="N797" t="s">
        <v>93</v>
      </c>
      <c r="O797">
        <v>2017</v>
      </c>
      <c r="P797" t="s">
        <v>104</v>
      </c>
      <c r="Q797">
        <v>2017</v>
      </c>
      <c r="R797">
        <v>398</v>
      </c>
      <c r="S797">
        <v>4680</v>
      </c>
      <c r="T797" t="s">
        <v>100</v>
      </c>
    </row>
    <row r="798" spans="6:20" x14ac:dyDescent="0.2">
      <c r="F798" t="s">
        <v>93</v>
      </c>
      <c r="G798" t="s">
        <v>93</v>
      </c>
      <c r="H798" t="s">
        <v>94</v>
      </c>
      <c r="I798" t="s">
        <v>116</v>
      </c>
      <c r="J798" t="s">
        <v>96</v>
      </c>
      <c r="K798" t="s">
        <v>120</v>
      </c>
      <c r="L798" t="s">
        <v>155</v>
      </c>
      <c r="M798" t="s">
        <v>93</v>
      </c>
      <c r="N798" t="s">
        <v>93</v>
      </c>
      <c r="O798">
        <v>2017</v>
      </c>
      <c r="P798" t="s">
        <v>104</v>
      </c>
      <c r="Q798">
        <v>2017</v>
      </c>
      <c r="R798">
        <v>399</v>
      </c>
      <c r="S798">
        <v>883663630</v>
      </c>
      <c r="T798" t="s">
        <v>100</v>
      </c>
    </row>
    <row r="799" spans="6:20" x14ac:dyDescent="0.2">
      <c r="F799" t="s">
        <v>93</v>
      </c>
      <c r="G799" t="s">
        <v>93</v>
      </c>
      <c r="H799" t="s">
        <v>78</v>
      </c>
      <c r="I799" t="s">
        <v>116</v>
      </c>
      <c r="J799" t="s">
        <v>96</v>
      </c>
      <c r="K799" t="s">
        <v>120</v>
      </c>
      <c r="L799" t="s">
        <v>155</v>
      </c>
      <c r="M799" t="s">
        <v>93</v>
      </c>
      <c r="N799" t="s">
        <v>93</v>
      </c>
      <c r="O799">
        <v>2017</v>
      </c>
      <c r="P799" t="s">
        <v>104</v>
      </c>
      <c r="Q799">
        <v>2017</v>
      </c>
      <c r="R799">
        <v>399</v>
      </c>
      <c r="S799">
        <v>797575300</v>
      </c>
      <c r="T799" t="s">
        <v>100</v>
      </c>
    </row>
    <row r="800" spans="6:20" x14ac:dyDescent="0.2">
      <c r="F800" t="s">
        <v>93</v>
      </c>
      <c r="G800" t="s">
        <v>93</v>
      </c>
      <c r="H800" t="s">
        <v>94</v>
      </c>
      <c r="I800" t="s">
        <v>116</v>
      </c>
      <c r="J800" t="s">
        <v>96</v>
      </c>
      <c r="K800" t="s">
        <v>97</v>
      </c>
      <c r="L800" t="s">
        <v>155</v>
      </c>
      <c r="M800" t="s">
        <v>93</v>
      </c>
      <c r="N800" t="s">
        <v>93</v>
      </c>
      <c r="O800">
        <v>2017</v>
      </c>
      <c r="P800" t="s">
        <v>104</v>
      </c>
      <c r="Q800">
        <v>2017</v>
      </c>
      <c r="R800">
        <v>400</v>
      </c>
      <c r="S800">
        <v>6891228024</v>
      </c>
      <c r="T800" t="s">
        <v>100</v>
      </c>
    </row>
    <row r="801" spans="6:20" x14ac:dyDescent="0.2">
      <c r="F801" t="s">
        <v>93</v>
      </c>
      <c r="G801" t="s">
        <v>93</v>
      </c>
      <c r="H801" t="s">
        <v>78</v>
      </c>
      <c r="I801" t="s">
        <v>116</v>
      </c>
      <c r="J801" t="s">
        <v>96</v>
      </c>
      <c r="K801" t="s">
        <v>97</v>
      </c>
      <c r="L801" t="s">
        <v>155</v>
      </c>
      <c r="M801" t="s">
        <v>93</v>
      </c>
      <c r="N801" t="s">
        <v>93</v>
      </c>
      <c r="O801">
        <v>2017</v>
      </c>
      <c r="P801" t="s">
        <v>104</v>
      </c>
      <c r="Q801">
        <v>2017</v>
      </c>
      <c r="R801">
        <v>400</v>
      </c>
      <c r="S801">
        <v>2992593124</v>
      </c>
      <c r="T801" t="s">
        <v>100</v>
      </c>
    </row>
    <row r="802" spans="6:20" x14ac:dyDescent="0.2">
      <c r="F802" t="s">
        <v>93</v>
      </c>
      <c r="G802" t="s">
        <v>93</v>
      </c>
      <c r="H802" t="s">
        <v>94</v>
      </c>
      <c r="I802" t="s">
        <v>116</v>
      </c>
      <c r="J802" t="s">
        <v>106</v>
      </c>
      <c r="K802" t="s">
        <v>97</v>
      </c>
      <c r="L802" t="s">
        <v>155</v>
      </c>
      <c r="M802" t="s">
        <v>93</v>
      </c>
      <c r="N802" t="s">
        <v>93</v>
      </c>
      <c r="O802">
        <v>2017</v>
      </c>
      <c r="P802" t="s">
        <v>104</v>
      </c>
      <c r="Q802">
        <v>2017</v>
      </c>
      <c r="R802">
        <v>401</v>
      </c>
      <c r="S802">
        <v>287223</v>
      </c>
      <c r="T802" t="s">
        <v>100</v>
      </c>
    </row>
    <row r="803" spans="6:20" x14ac:dyDescent="0.2">
      <c r="F803" t="s">
        <v>93</v>
      </c>
      <c r="G803" t="s">
        <v>93</v>
      </c>
      <c r="H803" t="s">
        <v>78</v>
      </c>
      <c r="I803" t="s">
        <v>116</v>
      </c>
      <c r="J803" t="s">
        <v>106</v>
      </c>
      <c r="K803" t="s">
        <v>97</v>
      </c>
      <c r="L803" t="s">
        <v>155</v>
      </c>
      <c r="M803" t="s">
        <v>93</v>
      </c>
      <c r="N803" t="s">
        <v>93</v>
      </c>
      <c r="O803">
        <v>2017</v>
      </c>
      <c r="P803" t="s">
        <v>104</v>
      </c>
      <c r="Q803">
        <v>2017</v>
      </c>
      <c r="R803">
        <v>401</v>
      </c>
      <c r="S803">
        <v>485256</v>
      </c>
      <c r="T803" t="s">
        <v>100</v>
      </c>
    </row>
    <row r="804" spans="6:20" x14ac:dyDescent="0.2">
      <c r="F804" t="s">
        <v>93</v>
      </c>
      <c r="G804" t="s">
        <v>93</v>
      </c>
      <c r="H804" t="s">
        <v>94</v>
      </c>
      <c r="I804" t="s">
        <v>116</v>
      </c>
      <c r="J804" t="s">
        <v>96</v>
      </c>
      <c r="K804" t="s">
        <v>120</v>
      </c>
      <c r="L804" t="s">
        <v>156</v>
      </c>
      <c r="M804" t="s">
        <v>93</v>
      </c>
      <c r="N804" t="s">
        <v>93</v>
      </c>
      <c r="O804">
        <v>2017</v>
      </c>
      <c r="P804" t="s">
        <v>104</v>
      </c>
      <c r="Q804">
        <v>2017</v>
      </c>
      <c r="R804">
        <v>402</v>
      </c>
      <c r="S804">
        <v>1387425256</v>
      </c>
      <c r="T804" t="s">
        <v>100</v>
      </c>
    </row>
    <row r="805" spans="6:20" x14ac:dyDescent="0.2">
      <c r="F805" t="s">
        <v>93</v>
      </c>
      <c r="G805" t="s">
        <v>93</v>
      </c>
      <c r="H805" t="s">
        <v>78</v>
      </c>
      <c r="I805" t="s">
        <v>116</v>
      </c>
      <c r="J805" t="s">
        <v>96</v>
      </c>
      <c r="K805" t="s">
        <v>120</v>
      </c>
      <c r="L805" t="s">
        <v>156</v>
      </c>
      <c r="M805" t="s">
        <v>93</v>
      </c>
      <c r="N805" t="s">
        <v>93</v>
      </c>
      <c r="O805">
        <v>2017</v>
      </c>
      <c r="P805" t="s">
        <v>104</v>
      </c>
      <c r="Q805">
        <v>2017</v>
      </c>
      <c r="R805">
        <v>402</v>
      </c>
      <c r="S805">
        <v>728155434</v>
      </c>
      <c r="T805" t="s">
        <v>100</v>
      </c>
    </row>
    <row r="806" spans="6:20" x14ac:dyDescent="0.2">
      <c r="F806" t="s">
        <v>93</v>
      </c>
      <c r="G806" t="s">
        <v>93</v>
      </c>
      <c r="H806" t="s">
        <v>94</v>
      </c>
      <c r="I806" t="s">
        <v>116</v>
      </c>
      <c r="J806" t="s">
        <v>106</v>
      </c>
      <c r="K806" t="s">
        <v>120</v>
      </c>
      <c r="L806" t="s">
        <v>156</v>
      </c>
      <c r="M806" t="s">
        <v>93</v>
      </c>
      <c r="N806" t="s">
        <v>93</v>
      </c>
      <c r="O806">
        <v>2017</v>
      </c>
      <c r="P806" t="s">
        <v>104</v>
      </c>
      <c r="Q806">
        <v>2017</v>
      </c>
      <c r="R806">
        <v>403</v>
      </c>
      <c r="S806">
        <v>73715</v>
      </c>
      <c r="T806" t="s">
        <v>100</v>
      </c>
    </row>
    <row r="807" spans="6:20" x14ac:dyDescent="0.2">
      <c r="F807" t="s">
        <v>93</v>
      </c>
      <c r="G807" t="s">
        <v>93</v>
      </c>
      <c r="H807" t="s">
        <v>78</v>
      </c>
      <c r="I807" t="s">
        <v>116</v>
      </c>
      <c r="J807" t="s">
        <v>106</v>
      </c>
      <c r="K807" t="s">
        <v>120</v>
      </c>
      <c r="L807" t="s">
        <v>156</v>
      </c>
      <c r="M807" t="s">
        <v>93</v>
      </c>
      <c r="N807" t="s">
        <v>93</v>
      </c>
      <c r="O807">
        <v>2017</v>
      </c>
      <c r="P807" t="s">
        <v>104</v>
      </c>
      <c r="Q807">
        <v>2017</v>
      </c>
      <c r="R807">
        <v>403</v>
      </c>
      <c r="S807">
        <v>90835</v>
      </c>
      <c r="T807" t="s">
        <v>100</v>
      </c>
    </row>
    <row r="808" spans="6:20" x14ac:dyDescent="0.2">
      <c r="F808" t="s">
        <v>93</v>
      </c>
      <c r="G808" t="s">
        <v>93</v>
      </c>
      <c r="H808" t="s">
        <v>94</v>
      </c>
      <c r="I808" t="s">
        <v>116</v>
      </c>
      <c r="J808" t="s">
        <v>106</v>
      </c>
      <c r="K808" t="s">
        <v>120</v>
      </c>
      <c r="L808" t="s">
        <v>157</v>
      </c>
      <c r="M808" t="s">
        <v>93</v>
      </c>
      <c r="N808" t="s">
        <v>93</v>
      </c>
      <c r="O808">
        <v>2017</v>
      </c>
      <c r="P808" t="s">
        <v>104</v>
      </c>
      <c r="Q808">
        <v>2017</v>
      </c>
      <c r="R808">
        <v>404</v>
      </c>
      <c r="S808">
        <v>1560344</v>
      </c>
      <c r="T808" t="s">
        <v>100</v>
      </c>
    </row>
    <row r="809" spans="6:20" x14ac:dyDescent="0.2">
      <c r="F809" t="s">
        <v>93</v>
      </c>
      <c r="G809" t="s">
        <v>93</v>
      </c>
      <c r="H809" t="s">
        <v>78</v>
      </c>
      <c r="I809" t="s">
        <v>116</v>
      </c>
      <c r="J809" t="s">
        <v>106</v>
      </c>
      <c r="K809" t="s">
        <v>120</v>
      </c>
      <c r="L809" t="s">
        <v>157</v>
      </c>
      <c r="M809" t="s">
        <v>93</v>
      </c>
      <c r="N809" t="s">
        <v>93</v>
      </c>
      <c r="O809">
        <v>2017</v>
      </c>
      <c r="P809" t="s">
        <v>104</v>
      </c>
      <c r="Q809">
        <v>2017</v>
      </c>
      <c r="R809">
        <v>404</v>
      </c>
      <c r="S809">
        <v>3029944</v>
      </c>
      <c r="T809" t="s">
        <v>100</v>
      </c>
    </row>
    <row r="810" spans="6:20" x14ac:dyDescent="0.2">
      <c r="F810" t="s">
        <v>93</v>
      </c>
      <c r="G810" t="s">
        <v>93</v>
      </c>
      <c r="H810" t="s">
        <v>94</v>
      </c>
      <c r="I810" t="s">
        <v>116</v>
      </c>
      <c r="J810" t="s">
        <v>106</v>
      </c>
      <c r="K810" t="s">
        <v>133</v>
      </c>
      <c r="L810" t="s">
        <v>158</v>
      </c>
      <c r="M810" t="s">
        <v>93</v>
      </c>
      <c r="N810" t="s">
        <v>93</v>
      </c>
      <c r="O810">
        <v>2017</v>
      </c>
      <c r="P810" t="s">
        <v>104</v>
      </c>
      <c r="Q810">
        <v>2017</v>
      </c>
      <c r="R810">
        <v>405</v>
      </c>
      <c r="S810">
        <v>2955</v>
      </c>
      <c r="T810" t="s">
        <v>100</v>
      </c>
    </row>
    <row r="811" spans="6:20" x14ac:dyDescent="0.2">
      <c r="F811" t="s">
        <v>93</v>
      </c>
      <c r="G811" t="s">
        <v>93</v>
      </c>
      <c r="H811" t="s">
        <v>78</v>
      </c>
      <c r="I811" t="s">
        <v>116</v>
      </c>
      <c r="J811" t="s">
        <v>106</v>
      </c>
      <c r="K811" t="s">
        <v>133</v>
      </c>
      <c r="L811" t="s">
        <v>158</v>
      </c>
      <c r="M811" t="s">
        <v>93</v>
      </c>
      <c r="N811" t="s">
        <v>93</v>
      </c>
      <c r="O811">
        <v>2017</v>
      </c>
      <c r="P811" t="s">
        <v>104</v>
      </c>
      <c r="Q811">
        <v>2017</v>
      </c>
      <c r="R811">
        <v>405</v>
      </c>
      <c r="S811">
        <v>58164</v>
      </c>
      <c r="T811" t="s">
        <v>100</v>
      </c>
    </row>
    <row r="812" spans="6:20" x14ac:dyDescent="0.2">
      <c r="F812" t="s">
        <v>93</v>
      </c>
      <c r="G812" t="s">
        <v>93</v>
      </c>
      <c r="H812" t="s">
        <v>94</v>
      </c>
      <c r="I812" t="s">
        <v>118</v>
      </c>
      <c r="J812" t="s">
        <v>96</v>
      </c>
      <c r="K812" t="s">
        <v>120</v>
      </c>
      <c r="L812" t="s">
        <v>98</v>
      </c>
      <c r="M812" t="s">
        <v>93</v>
      </c>
      <c r="N812" t="s">
        <v>93</v>
      </c>
      <c r="O812">
        <v>2017</v>
      </c>
      <c r="P812" t="s">
        <v>104</v>
      </c>
      <c r="Q812">
        <v>2017</v>
      </c>
      <c r="R812">
        <v>406</v>
      </c>
      <c r="S812">
        <v>9689887</v>
      </c>
      <c r="T812" t="s">
        <v>100</v>
      </c>
    </row>
    <row r="813" spans="6:20" x14ac:dyDescent="0.2">
      <c r="F813" t="s">
        <v>93</v>
      </c>
      <c r="G813" t="s">
        <v>93</v>
      </c>
      <c r="H813" t="s">
        <v>78</v>
      </c>
      <c r="I813" t="s">
        <v>118</v>
      </c>
      <c r="J813" t="s">
        <v>96</v>
      </c>
      <c r="K813" t="s">
        <v>120</v>
      </c>
      <c r="L813" t="s">
        <v>98</v>
      </c>
      <c r="M813" t="s">
        <v>93</v>
      </c>
      <c r="N813" t="s">
        <v>93</v>
      </c>
      <c r="O813">
        <v>2017</v>
      </c>
      <c r="P813" t="s">
        <v>104</v>
      </c>
      <c r="Q813">
        <v>2017</v>
      </c>
      <c r="R813">
        <v>406</v>
      </c>
      <c r="S813">
        <v>71020429</v>
      </c>
      <c r="T813" t="s">
        <v>100</v>
      </c>
    </row>
    <row r="814" spans="6:20" x14ac:dyDescent="0.2">
      <c r="F814" t="s">
        <v>93</v>
      </c>
      <c r="G814" t="s">
        <v>93</v>
      </c>
      <c r="H814" t="s">
        <v>94</v>
      </c>
      <c r="I814" t="s">
        <v>118</v>
      </c>
      <c r="J814" t="s">
        <v>106</v>
      </c>
      <c r="K814" t="s">
        <v>120</v>
      </c>
      <c r="L814" t="s">
        <v>98</v>
      </c>
      <c r="M814" t="s">
        <v>93</v>
      </c>
      <c r="N814" t="s">
        <v>93</v>
      </c>
      <c r="O814">
        <v>2017</v>
      </c>
      <c r="P814" t="s">
        <v>104</v>
      </c>
      <c r="Q814">
        <v>2017</v>
      </c>
      <c r="R814">
        <v>407</v>
      </c>
      <c r="S814">
        <v>30385</v>
      </c>
      <c r="T814" t="s">
        <v>100</v>
      </c>
    </row>
    <row r="815" spans="6:20" x14ac:dyDescent="0.2">
      <c r="F815" t="s">
        <v>93</v>
      </c>
      <c r="G815" t="s">
        <v>93</v>
      </c>
      <c r="H815" t="s">
        <v>78</v>
      </c>
      <c r="I815" t="s">
        <v>118</v>
      </c>
      <c r="J815" t="s">
        <v>106</v>
      </c>
      <c r="K815" t="s">
        <v>120</v>
      </c>
      <c r="L815" t="s">
        <v>98</v>
      </c>
      <c r="M815" t="s">
        <v>93</v>
      </c>
      <c r="N815" t="s">
        <v>93</v>
      </c>
      <c r="O815">
        <v>2017</v>
      </c>
      <c r="P815" t="s">
        <v>104</v>
      </c>
      <c r="Q815">
        <v>2017</v>
      </c>
      <c r="R815">
        <v>407</v>
      </c>
      <c r="S815">
        <v>643729</v>
      </c>
      <c r="T815" t="s">
        <v>100</v>
      </c>
    </row>
    <row r="816" spans="6:20" x14ac:dyDescent="0.2">
      <c r="F816" t="s">
        <v>93</v>
      </c>
      <c r="G816" t="s">
        <v>93</v>
      </c>
      <c r="H816" t="s">
        <v>94</v>
      </c>
      <c r="I816" t="s">
        <v>118</v>
      </c>
      <c r="J816" t="s">
        <v>96</v>
      </c>
      <c r="K816" t="s">
        <v>97</v>
      </c>
      <c r="L816" t="s">
        <v>98</v>
      </c>
      <c r="M816" t="s">
        <v>93</v>
      </c>
      <c r="N816" t="s">
        <v>93</v>
      </c>
      <c r="O816">
        <v>2017</v>
      </c>
      <c r="P816" t="s">
        <v>104</v>
      </c>
      <c r="Q816">
        <v>2017</v>
      </c>
      <c r="R816">
        <v>408</v>
      </c>
      <c r="S816">
        <v>46046418</v>
      </c>
      <c r="T816" t="s">
        <v>100</v>
      </c>
    </row>
    <row r="817" spans="6:20" x14ac:dyDescent="0.2">
      <c r="F817" t="s">
        <v>93</v>
      </c>
      <c r="G817" t="s">
        <v>93</v>
      </c>
      <c r="H817" t="s">
        <v>78</v>
      </c>
      <c r="I817" t="s">
        <v>118</v>
      </c>
      <c r="J817" t="s">
        <v>96</v>
      </c>
      <c r="K817" t="s">
        <v>97</v>
      </c>
      <c r="L817" t="s">
        <v>98</v>
      </c>
      <c r="M817" t="s">
        <v>93</v>
      </c>
      <c r="N817" t="s">
        <v>93</v>
      </c>
      <c r="O817">
        <v>2017</v>
      </c>
      <c r="P817" t="s">
        <v>104</v>
      </c>
      <c r="Q817">
        <v>2017</v>
      </c>
      <c r="R817">
        <v>408</v>
      </c>
      <c r="S817">
        <v>73637228</v>
      </c>
      <c r="T817" t="s">
        <v>100</v>
      </c>
    </row>
    <row r="818" spans="6:20" x14ac:dyDescent="0.2">
      <c r="F818" t="s">
        <v>93</v>
      </c>
      <c r="G818" t="s">
        <v>93</v>
      </c>
      <c r="H818" t="s">
        <v>94</v>
      </c>
      <c r="I818" t="s">
        <v>118</v>
      </c>
      <c r="J818" t="s">
        <v>106</v>
      </c>
      <c r="K818" t="s">
        <v>97</v>
      </c>
      <c r="L818" t="s">
        <v>98</v>
      </c>
      <c r="M818" t="s">
        <v>93</v>
      </c>
      <c r="N818" t="s">
        <v>93</v>
      </c>
      <c r="O818">
        <v>2017</v>
      </c>
      <c r="P818" t="s">
        <v>104</v>
      </c>
      <c r="Q818">
        <v>2017</v>
      </c>
      <c r="R818">
        <v>409</v>
      </c>
      <c r="S818">
        <v>178069</v>
      </c>
      <c r="T818" t="s">
        <v>100</v>
      </c>
    </row>
    <row r="819" spans="6:20" x14ac:dyDescent="0.2">
      <c r="F819" t="s">
        <v>93</v>
      </c>
      <c r="G819" t="s">
        <v>93</v>
      </c>
      <c r="H819" t="s">
        <v>78</v>
      </c>
      <c r="I819" t="s">
        <v>118</v>
      </c>
      <c r="J819" t="s">
        <v>106</v>
      </c>
      <c r="K819" t="s">
        <v>97</v>
      </c>
      <c r="L819" t="s">
        <v>98</v>
      </c>
      <c r="M819" t="s">
        <v>93</v>
      </c>
      <c r="N819" t="s">
        <v>93</v>
      </c>
      <c r="O819">
        <v>2017</v>
      </c>
      <c r="P819" t="s">
        <v>104</v>
      </c>
      <c r="Q819">
        <v>2017</v>
      </c>
      <c r="R819">
        <v>409</v>
      </c>
      <c r="S819">
        <v>413074</v>
      </c>
      <c r="T819" t="s">
        <v>100</v>
      </c>
    </row>
    <row r="820" spans="6:20" x14ac:dyDescent="0.2">
      <c r="F820" t="s">
        <v>93</v>
      </c>
      <c r="G820" t="s">
        <v>93</v>
      </c>
      <c r="H820" t="s">
        <v>94</v>
      </c>
      <c r="I820" t="s">
        <v>118</v>
      </c>
      <c r="J820" t="s">
        <v>106</v>
      </c>
      <c r="K820" t="s">
        <v>107</v>
      </c>
      <c r="L820" t="s">
        <v>108</v>
      </c>
      <c r="M820" t="s">
        <v>93</v>
      </c>
      <c r="N820" t="s">
        <v>93</v>
      </c>
      <c r="O820">
        <v>2017</v>
      </c>
      <c r="P820" t="s">
        <v>104</v>
      </c>
      <c r="Q820">
        <v>2017</v>
      </c>
      <c r="R820">
        <v>410</v>
      </c>
      <c r="S820">
        <v>1485235</v>
      </c>
      <c r="T820" t="s">
        <v>100</v>
      </c>
    </row>
    <row r="821" spans="6:20" x14ac:dyDescent="0.2">
      <c r="F821" t="s">
        <v>93</v>
      </c>
      <c r="G821" t="s">
        <v>93</v>
      </c>
      <c r="H821" t="s">
        <v>78</v>
      </c>
      <c r="I821" t="s">
        <v>118</v>
      </c>
      <c r="J821" t="s">
        <v>106</v>
      </c>
      <c r="K821" t="s">
        <v>107</v>
      </c>
      <c r="L821" t="s">
        <v>108</v>
      </c>
      <c r="M821" t="s">
        <v>93</v>
      </c>
      <c r="N821" t="s">
        <v>93</v>
      </c>
      <c r="O821">
        <v>2017</v>
      </c>
      <c r="P821" t="s">
        <v>104</v>
      </c>
      <c r="Q821">
        <v>2017</v>
      </c>
      <c r="R821">
        <v>410</v>
      </c>
      <c r="S821">
        <v>13848739</v>
      </c>
      <c r="T821" t="s">
        <v>100</v>
      </c>
    </row>
    <row r="822" spans="6:20" x14ac:dyDescent="0.2">
      <c r="F822" t="s">
        <v>93</v>
      </c>
      <c r="G822" t="s">
        <v>93</v>
      </c>
      <c r="H822" t="s">
        <v>94</v>
      </c>
      <c r="I822" t="s">
        <v>118</v>
      </c>
      <c r="J822" t="s">
        <v>106</v>
      </c>
      <c r="K822" t="s">
        <v>107</v>
      </c>
      <c r="L822" t="s">
        <v>110</v>
      </c>
      <c r="M822" t="s">
        <v>93</v>
      </c>
      <c r="N822" t="s">
        <v>93</v>
      </c>
      <c r="O822">
        <v>2017</v>
      </c>
      <c r="P822" t="s">
        <v>104</v>
      </c>
      <c r="Q822">
        <v>2017</v>
      </c>
      <c r="R822">
        <v>411</v>
      </c>
      <c r="S822">
        <v>284290</v>
      </c>
      <c r="T822" t="s">
        <v>100</v>
      </c>
    </row>
    <row r="823" spans="6:20" x14ac:dyDescent="0.2">
      <c r="F823" t="s">
        <v>93</v>
      </c>
      <c r="G823" t="s">
        <v>93</v>
      </c>
      <c r="H823" t="s">
        <v>78</v>
      </c>
      <c r="I823" t="s">
        <v>118</v>
      </c>
      <c r="J823" t="s">
        <v>106</v>
      </c>
      <c r="K823" t="s">
        <v>107</v>
      </c>
      <c r="L823" t="s">
        <v>110</v>
      </c>
      <c r="M823" t="s">
        <v>93</v>
      </c>
      <c r="N823" t="s">
        <v>93</v>
      </c>
      <c r="O823">
        <v>2017</v>
      </c>
      <c r="P823" t="s">
        <v>104</v>
      </c>
      <c r="Q823">
        <v>2017</v>
      </c>
      <c r="R823">
        <v>411</v>
      </c>
      <c r="S823">
        <v>7787725</v>
      </c>
      <c r="T823" t="s">
        <v>100</v>
      </c>
    </row>
    <row r="824" spans="6:20" x14ac:dyDescent="0.2">
      <c r="F824" t="s">
        <v>93</v>
      </c>
      <c r="G824" t="s">
        <v>93</v>
      </c>
      <c r="H824" t="s">
        <v>94</v>
      </c>
      <c r="I824" t="s">
        <v>118</v>
      </c>
      <c r="J824" t="s">
        <v>106</v>
      </c>
      <c r="K824" t="s">
        <v>120</v>
      </c>
      <c r="L824" t="s">
        <v>114</v>
      </c>
      <c r="M824" t="s">
        <v>93</v>
      </c>
      <c r="N824" t="s">
        <v>93</v>
      </c>
      <c r="O824">
        <v>2017</v>
      </c>
      <c r="P824" t="s">
        <v>104</v>
      </c>
      <c r="Q824">
        <v>2017</v>
      </c>
      <c r="R824">
        <v>412</v>
      </c>
      <c r="S824">
        <v>51503</v>
      </c>
      <c r="T824" t="s">
        <v>100</v>
      </c>
    </row>
    <row r="825" spans="6:20" x14ac:dyDescent="0.2">
      <c r="F825" t="s">
        <v>93</v>
      </c>
      <c r="G825" t="s">
        <v>93</v>
      </c>
      <c r="H825" t="s">
        <v>78</v>
      </c>
      <c r="I825" t="s">
        <v>118</v>
      </c>
      <c r="J825" t="s">
        <v>106</v>
      </c>
      <c r="K825" t="s">
        <v>120</v>
      </c>
      <c r="L825" t="s">
        <v>114</v>
      </c>
      <c r="M825" t="s">
        <v>93</v>
      </c>
      <c r="N825" t="s">
        <v>93</v>
      </c>
      <c r="O825">
        <v>2017</v>
      </c>
      <c r="P825" t="s">
        <v>104</v>
      </c>
      <c r="Q825">
        <v>2017</v>
      </c>
      <c r="R825">
        <v>412</v>
      </c>
      <c r="S825">
        <v>853035</v>
      </c>
      <c r="T825" t="s">
        <v>100</v>
      </c>
    </row>
    <row r="826" spans="6:20" x14ac:dyDescent="0.2">
      <c r="F826" t="s">
        <v>93</v>
      </c>
      <c r="G826" t="s">
        <v>93</v>
      </c>
      <c r="H826" t="s">
        <v>94</v>
      </c>
      <c r="I826" t="s">
        <v>118</v>
      </c>
      <c r="J826" t="s">
        <v>96</v>
      </c>
      <c r="K826" t="s">
        <v>113</v>
      </c>
      <c r="L826" t="s">
        <v>114</v>
      </c>
      <c r="M826" t="s">
        <v>93</v>
      </c>
      <c r="N826" t="s">
        <v>93</v>
      </c>
      <c r="O826">
        <v>2017</v>
      </c>
      <c r="P826" t="s">
        <v>104</v>
      </c>
      <c r="Q826">
        <v>2017</v>
      </c>
      <c r="R826">
        <v>413</v>
      </c>
      <c r="S826">
        <v>9174369196</v>
      </c>
      <c r="T826" t="s">
        <v>100</v>
      </c>
    </row>
    <row r="827" spans="6:20" x14ac:dyDescent="0.2">
      <c r="F827" t="s">
        <v>93</v>
      </c>
      <c r="G827" t="s">
        <v>93</v>
      </c>
      <c r="H827" t="s">
        <v>78</v>
      </c>
      <c r="I827" t="s">
        <v>118</v>
      </c>
      <c r="J827" t="s">
        <v>96</v>
      </c>
      <c r="K827" t="s">
        <v>113</v>
      </c>
      <c r="L827" t="s">
        <v>114</v>
      </c>
      <c r="M827" t="s">
        <v>93</v>
      </c>
      <c r="N827" t="s">
        <v>93</v>
      </c>
      <c r="O827">
        <v>2017</v>
      </c>
      <c r="P827" t="s">
        <v>104</v>
      </c>
      <c r="Q827">
        <v>2017</v>
      </c>
      <c r="R827">
        <v>413</v>
      </c>
      <c r="S827">
        <v>26619512192</v>
      </c>
      <c r="T827" t="s">
        <v>100</v>
      </c>
    </row>
    <row r="828" spans="6:20" x14ac:dyDescent="0.2">
      <c r="F828" t="s">
        <v>93</v>
      </c>
      <c r="G828" t="s">
        <v>93</v>
      </c>
      <c r="H828" t="s">
        <v>94</v>
      </c>
      <c r="I828" t="s">
        <v>118</v>
      </c>
      <c r="J828" t="s">
        <v>106</v>
      </c>
      <c r="K828" t="s">
        <v>113</v>
      </c>
      <c r="L828" t="s">
        <v>114</v>
      </c>
      <c r="M828" t="s">
        <v>93</v>
      </c>
      <c r="N828" t="s">
        <v>93</v>
      </c>
      <c r="O828">
        <v>2017</v>
      </c>
      <c r="P828" t="s">
        <v>104</v>
      </c>
      <c r="Q828">
        <v>2017</v>
      </c>
      <c r="R828">
        <v>414</v>
      </c>
      <c r="S828">
        <v>31916</v>
      </c>
      <c r="T828" t="s">
        <v>100</v>
      </c>
    </row>
    <row r="829" spans="6:20" x14ac:dyDescent="0.2">
      <c r="F829" t="s">
        <v>93</v>
      </c>
      <c r="G829" t="s">
        <v>93</v>
      </c>
      <c r="H829" t="s">
        <v>78</v>
      </c>
      <c r="I829" t="s">
        <v>118</v>
      </c>
      <c r="J829" t="s">
        <v>106</v>
      </c>
      <c r="K829" t="s">
        <v>113</v>
      </c>
      <c r="L829" t="s">
        <v>114</v>
      </c>
      <c r="M829" t="s">
        <v>93</v>
      </c>
      <c r="N829" t="s">
        <v>93</v>
      </c>
      <c r="O829">
        <v>2017</v>
      </c>
      <c r="P829" t="s">
        <v>104</v>
      </c>
      <c r="Q829">
        <v>2017</v>
      </c>
      <c r="R829">
        <v>414</v>
      </c>
      <c r="S829">
        <v>446047</v>
      </c>
      <c r="T829" t="s">
        <v>100</v>
      </c>
    </row>
    <row r="830" spans="6:20" x14ac:dyDescent="0.2">
      <c r="F830" t="s">
        <v>93</v>
      </c>
      <c r="G830" t="s">
        <v>93</v>
      </c>
      <c r="H830" t="s">
        <v>94</v>
      </c>
      <c r="I830" t="s">
        <v>118</v>
      </c>
      <c r="J830" t="s">
        <v>106</v>
      </c>
      <c r="K830" t="s">
        <v>107</v>
      </c>
      <c r="L830" t="s">
        <v>117</v>
      </c>
      <c r="M830" t="s">
        <v>93</v>
      </c>
      <c r="N830" t="s">
        <v>93</v>
      </c>
      <c r="O830">
        <v>2017</v>
      </c>
      <c r="P830" t="s">
        <v>104</v>
      </c>
      <c r="Q830">
        <v>2017</v>
      </c>
      <c r="R830">
        <v>415</v>
      </c>
      <c r="S830">
        <v>196254</v>
      </c>
      <c r="T830" t="s">
        <v>100</v>
      </c>
    </row>
    <row r="831" spans="6:20" x14ac:dyDescent="0.2">
      <c r="F831" t="s">
        <v>93</v>
      </c>
      <c r="G831" t="s">
        <v>93</v>
      </c>
      <c r="H831" t="s">
        <v>78</v>
      </c>
      <c r="I831" t="s">
        <v>118</v>
      </c>
      <c r="J831" t="s">
        <v>106</v>
      </c>
      <c r="K831" t="s">
        <v>107</v>
      </c>
      <c r="L831" t="s">
        <v>117</v>
      </c>
      <c r="M831" t="s">
        <v>93</v>
      </c>
      <c r="N831" t="s">
        <v>93</v>
      </c>
      <c r="O831">
        <v>2017</v>
      </c>
      <c r="P831" t="s">
        <v>104</v>
      </c>
      <c r="Q831">
        <v>2017</v>
      </c>
      <c r="R831">
        <v>415</v>
      </c>
      <c r="S831">
        <v>1935222</v>
      </c>
      <c r="T831" t="s">
        <v>100</v>
      </c>
    </row>
    <row r="832" spans="6:20" x14ac:dyDescent="0.2">
      <c r="F832" t="s">
        <v>93</v>
      </c>
      <c r="G832" t="s">
        <v>93</v>
      </c>
      <c r="H832" t="s">
        <v>94</v>
      </c>
      <c r="I832" t="s">
        <v>118</v>
      </c>
      <c r="J832" t="s">
        <v>106</v>
      </c>
      <c r="K832" t="s">
        <v>120</v>
      </c>
      <c r="L832" t="s">
        <v>121</v>
      </c>
      <c r="M832" t="s">
        <v>93</v>
      </c>
      <c r="N832" t="s">
        <v>93</v>
      </c>
      <c r="O832">
        <v>2017</v>
      </c>
      <c r="P832" t="s">
        <v>104</v>
      </c>
      <c r="Q832">
        <v>2017</v>
      </c>
      <c r="R832">
        <v>416</v>
      </c>
      <c r="S832">
        <v>123306</v>
      </c>
      <c r="T832" t="s">
        <v>100</v>
      </c>
    </row>
    <row r="833" spans="6:20" x14ac:dyDescent="0.2">
      <c r="F833" t="s">
        <v>93</v>
      </c>
      <c r="G833" t="s">
        <v>93</v>
      </c>
      <c r="H833" t="s">
        <v>78</v>
      </c>
      <c r="I833" t="s">
        <v>118</v>
      </c>
      <c r="J833" t="s">
        <v>106</v>
      </c>
      <c r="K833" t="s">
        <v>120</v>
      </c>
      <c r="L833" t="s">
        <v>121</v>
      </c>
      <c r="M833" t="s">
        <v>93</v>
      </c>
      <c r="N833" t="s">
        <v>93</v>
      </c>
      <c r="O833">
        <v>2017</v>
      </c>
      <c r="P833" t="s">
        <v>104</v>
      </c>
      <c r="Q833">
        <v>2017</v>
      </c>
      <c r="R833">
        <v>416</v>
      </c>
      <c r="S833">
        <v>6418353</v>
      </c>
      <c r="T833" t="s">
        <v>100</v>
      </c>
    </row>
    <row r="834" spans="6:20" x14ac:dyDescent="0.2">
      <c r="F834" t="s">
        <v>93</v>
      </c>
      <c r="G834" t="s">
        <v>93</v>
      </c>
      <c r="H834" t="s">
        <v>94</v>
      </c>
      <c r="I834" t="s">
        <v>118</v>
      </c>
      <c r="J834" t="s">
        <v>106</v>
      </c>
      <c r="K834" t="s">
        <v>113</v>
      </c>
      <c r="L834" t="s">
        <v>122</v>
      </c>
      <c r="M834" t="s">
        <v>93</v>
      </c>
      <c r="N834" t="s">
        <v>93</v>
      </c>
      <c r="O834">
        <v>2017</v>
      </c>
      <c r="P834" t="s">
        <v>104</v>
      </c>
      <c r="Q834">
        <v>2017</v>
      </c>
      <c r="R834">
        <v>417</v>
      </c>
      <c r="S834">
        <v>665716</v>
      </c>
      <c r="T834" t="s">
        <v>100</v>
      </c>
    </row>
    <row r="835" spans="6:20" x14ac:dyDescent="0.2">
      <c r="F835" t="s">
        <v>93</v>
      </c>
      <c r="G835" t="s">
        <v>93</v>
      </c>
      <c r="H835" t="s">
        <v>78</v>
      </c>
      <c r="I835" t="s">
        <v>118</v>
      </c>
      <c r="J835" t="s">
        <v>106</v>
      </c>
      <c r="K835" t="s">
        <v>113</v>
      </c>
      <c r="L835" t="s">
        <v>122</v>
      </c>
      <c r="M835" t="s">
        <v>93</v>
      </c>
      <c r="N835" t="s">
        <v>93</v>
      </c>
      <c r="O835">
        <v>2017</v>
      </c>
      <c r="P835" t="s">
        <v>104</v>
      </c>
      <c r="Q835">
        <v>2017</v>
      </c>
      <c r="R835">
        <v>417</v>
      </c>
      <c r="S835">
        <v>128383357</v>
      </c>
      <c r="T835" t="s">
        <v>100</v>
      </c>
    </row>
    <row r="836" spans="6:20" x14ac:dyDescent="0.2">
      <c r="F836" t="s">
        <v>93</v>
      </c>
      <c r="G836" t="s">
        <v>93</v>
      </c>
      <c r="H836" t="s">
        <v>94</v>
      </c>
      <c r="I836" t="s">
        <v>118</v>
      </c>
      <c r="J836" t="s">
        <v>106</v>
      </c>
      <c r="K836" t="s">
        <v>120</v>
      </c>
      <c r="L836" t="s">
        <v>123</v>
      </c>
      <c r="M836" t="s">
        <v>93</v>
      </c>
      <c r="N836" t="s">
        <v>93</v>
      </c>
      <c r="O836">
        <v>2017</v>
      </c>
      <c r="P836" t="s">
        <v>104</v>
      </c>
      <c r="Q836">
        <v>2017</v>
      </c>
      <c r="R836">
        <v>418</v>
      </c>
      <c r="S836">
        <v>29522028</v>
      </c>
      <c r="T836" t="s">
        <v>100</v>
      </c>
    </row>
    <row r="837" spans="6:20" x14ac:dyDescent="0.2">
      <c r="F837" t="s">
        <v>93</v>
      </c>
      <c r="G837" t="s">
        <v>93</v>
      </c>
      <c r="H837" t="s">
        <v>78</v>
      </c>
      <c r="I837" t="s">
        <v>118</v>
      </c>
      <c r="J837" t="s">
        <v>106</v>
      </c>
      <c r="K837" t="s">
        <v>120</v>
      </c>
      <c r="L837" t="s">
        <v>123</v>
      </c>
      <c r="M837" t="s">
        <v>93</v>
      </c>
      <c r="N837" t="s">
        <v>93</v>
      </c>
      <c r="O837">
        <v>2017</v>
      </c>
      <c r="P837" t="s">
        <v>104</v>
      </c>
      <c r="Q837">
        <v>2017</v>
      </c>
      <c r="R837">
        <v>418</v>
      </c>
      <c r="S837">
        <v>50488996</v>
      </c>
      <c r="T837" t="s">
        <v>100</v>
      </c>
    </row>
    <row r="838" spans="6:20" x14ac:dyDescent="0.2">
      <c r="F838" t="s">
        <v>93</v>
      </c>
      <c r="G838" t="s">
        <v>93</v>
      </c>
      <c r="H838" t="s">
        <v>94</v>
      </c>
      <c r="I838" t="s">
        <v>118</v>
      </c>
      <c r="J838" t="s">
        <v>106</v>
      </c>
      <c r="K838" t="s">
        <v>113</v>
      </c>
      <c r="L838" t="s">
        <v>123</v>
      </c>
      <c r="M838" t="s">
        <v>93</v>
      </c>
      <c r="N838" t="s">
        <v>93</v>
      </c>
      <c r="O838">
        <v>2017</v>
      </c>
      <c r="P838" t="s">
        <v>104</v>
      </c>
      <c r="Q838">
        <v>2017</v>
      </c>
      <c r="R838">
        <v>419</v>
      </c>
      <c r="S838">
        <v>338273</v>
      </c>
      <c r="T838" t="s">
        <v>100</v>
      </c>
    </row>
    <row r="839" spans="6:20" x14ac:dyDescent="0.2">
      <c r="F839" t="s">
        <v>93</v>
      </c>
      <c r="G839" t="s">
        <v>93</v>
      </c>
      <c r="H839" t="s">
        <v>78</v>
      </c>
      <c r="I839" t="s">
        <v>118</v>
      </c>
      <c r="J839" t="s">
        <v>106</v>
      </c>
      <c r="K839" t="s">
        <v>113</v>
      </c>
      <c r="L839" t="s">
        <v>123</v>
      </c>
      <c r="M839" t="s">
        <v>93</v>
      </c>
      <c r="N839" t="s">
        <v>93</v>
      </c>
      <c r="O839">
        <v>2017</v>
      </c>
      <c r="P839" t="s">
        <v>104</v>
      </c>
      <c r="Q839">
        <v>2017</v>
      </c>
      <c r="R839">
        <v>419</v>
      </c>
      <c r="S839">
        <v>2266886</v>
      </c>
      <c r="T839" t="s">
        <v>100</v>
      </c>
    </row>
    <row r="840" spans="6:20" x14ac:dyDescent="0.2">
      <c r="F840" t="s">
        <v>93</v>
      </c>
      <c r="G840" t="s">
        <v>93</v>
      </c>
      <c r="H840" t="s">
        <v>94</v>
      </c>
      <c r="I840" t="s">
        <v>118</v>
      </c>
      <c r="J840" t="s">
        <v>106</v>
      </c>
      <c r="K840" t="s">
        <v>113</v>
      </c>
      <c r="L840" t="s">
        <v>124</v>
      </c>
      <c r="M840" t="s">
        <v>93</v>
      </c>
      <c r="N840" t="s">
        <v>93</v>
      </c>
      <c r="O840">
        <v>2017</v>
      </c>
      <c r="P840" t="s">
        <v>104</v>
      </c>
      <c r="Q840">
        <v>2017</v>
      </c>
      <c r="R840">
        <v>420</v>
      </c>
      <c r="S840">
        <v>15225263</v>
      </c>
      <c r="T840" t="s">
        <v>100</v>
      </c>
    </row>
    <row r="841" spans="6:20" x14ac:dyDescent="0.2">
      <c r="F841" t="s">
        <v>93</v>
      </c>
      <c r="G841" t="s">
        <v>93</v>
      </c>
      <c r="H841" t="s">
        <v>78</v>
      </c>
      <c r="I841" t="s">
        <v>118</v>
      </c>
      <c r="J841" t="s">
        <v>106</v>
      </c>
      <c r="K841" t="s">
        <v>113</v>
      </c>
      <c r="L841" t="s">
        <v>124</v>
      </c>
      <c r="M841" t="s">
        <v>93</v>
      </c>
      <c r="N841" t="s">
        <v>93</v>
      </c>
      <c r="O841">
        <v>2017</v>
      </c>
      <c r="P841" t="s">
        <v>104</v>
      </c>
      <c r="Q841">
        <v>2017</v>
      </c>
      <c r="R841">
        <v>420</v>
      </c>
      <c r="S841">
        <v>8018559</v>
      </c>
      <c r="T841" t="s">
        <v>100</v>
      </c>
    </row>
    <row r="842" spans="6:20" x14ac:dyDescent="0.2">
      <c r="F842" t="s">
        <v>93</v>
      </c>
      <c r="G842" t="s">
        <v>93</v>
      </c>
      <c r="H842" t="s">
        <v>94</v>
      </c>
      <c r="I842" t="s">
        <v>118</v>
      </c>
      <c r="J842" t="s">
        <v>106</v>
      </c>
      <c r="K842" t="s">
        <v>97</v>
      </c>
      <c r="L842" t="s">
        <v>125</v>
      </c>
      <c r="M842" t="s">
        <v>93</v>
      </c>
      <c r="N842" t="s">
        <v>93</v>
      </c>
      <c r="O842">
        <v>2017</v>
      </c>
      <c r="P842" t="s">
        <v>104</v>
      </c>
      <c r="Q842">
        <v>2017</v>
      </c>
      <c r="R842">
        <v>421</v>
      </c>
      <c r="S842">
        <v>13673607</v>
      </c>
      <c r="T842" t="s">
        <v>100</v>
      </c>
    </row>
    <row r="843" spans="6:20" x14ac:dyDescent="0.2">
      <c r="F843" t="s">
        <v>93</v>
      </c>
      <c r="G843" t="s">
        <v>93</v>
      </c>
      <c r="H843" t="s">
        <v>78</v>
      </c>
      <c r="I843" t="s">
        <v>118</v>
      </c>
      <c r="J843" t="s">
        <v>106</v>
      </c>
      <c r="K843" t="s">
        <v>97</v>
      </c>
      <c r="L843" t="s">
        <v>125</v>
      </c>
      <c r="M843" t="s">
        <v>93</v>
      </c>
      <c r="N843" t="s">
        <v>93</v>
      </c>
      <c r="O843">
        <v>2017</v>
      </c>
      <c r="P843" t="s">
        <v>104</v>
      </c>
      <c r="Q843">
        <v>2017</v>
      </c>
      <c r="R843">
        <v>421</v>
      </c>
      <c r="S843">
        <v>1918125</v>
      </c>
      <c r="T843" t="s">
        <v>100</v>
      </c>
    </row>
    <row r="844" spans="6:20" x14ac:dyDescent="0.2">
      <c r="F844" t="s">
        <v>93</v>
      </c>
      <c r="G844" t="s">
        <v>93</v>
      </c>
      <c r="H844" t="s">
        <v>94</v>
      </c>
      <c r="I844" t="s">
        <v>118</v>
      </c>
      <c r="J844" t="s">
        <v>106</v>
      </c>
      <c r="K844" t="s">
        <v>120</v>
      </c>
      <c r="L844" t="s">
        <v>126</v>
      </c>
      <c r="M844" t="s">
        <v>93</v>
      </c>
      <c r="N844" t="s">
        <v>93</v>
      </c>
      <c r="O844">
        <v>2017</v>
      </c>
      <c r="P844" t="s">
        <v>104</v>
      </c>
      <c r="Q844">
        <v>2017</v>
      </c>
      <c r="R844">
        <v>422</v>
      </c>
      <c r="S844">
        <v>487904</v>
      </c>
      <c r="T844" t="s">
        <v>100</v>
      </c>
    </row>
    <row r="845" spans="6:20" x14ac:dyDescent="0.2">
      <c r="F845" t="s">
        <v>93</v>
      </c>
      <c r="G845" t="s">
        <v>93</v>
      </c>
      <c r="H845" t="s">
        <v>78</v>
      </c>
      <c r="I845" t="s">
        <v>118</v>
      </c>
      <c r="J845" t="s">
        <v>106</v>
      </c>
      <c r="K845" t="s">
        <v>120</v>
      </c>
      <c r="L845" t="s">
        <v>126</v>
      </c>
      <c r="M845" t="s">
        <v>93</v>
      </c>
      <c r="N845" t="s">
        <v>93</v>
      </c>
      <c r="O845">
        <v>2017</v>
      </c>
      <c r="P845" t="s">
        <v>104</v>
      </c>
      <c r="Q845">
        <v>2017</v>
      </c>
      <c r="R845">
        <v>422</v>
      </c>
      <c r="S845">
        <v>57145744</v>
      </c>
      <c r="T845" t="s">
        <v>100</v>
      </c>
    </row>
    <row r="846" spans="6:20" x14ac:dyDescent="0.2">
      <c r="F846" t="s">
        <v>93</v>
      </c>
      <c r="G846" t="s">
        <v>93</v>
      </c>
      <c r="H846" t="s">
        <v>94</v>
      </c>
      <c r="I846" t="s">
        <v>118</v>
      </c>
      <c r="J846" t="s">
        <v>106</v>
      </c>
      <c r="K846" t="s">
        <v>120</v>
      </c>
      <c r="L846" t="s">
        <v>127</v>
      </c>
      <c r="M846" t="s">
        <v>93</v>
      </c>
      <c r="N846" t="s">
        <v>93</v>
      </c>
      <c r="O846">
        <v>2017</v>
      </c>
      <c r="P846" t="s">
        <v>104</v>
      </c>
      <c r="Q846">
        <v>2017</v>
      </c>
      <c r="R846">
        <v>423</v>
      </c>
      <c r="S846">
        <v>31061</v>
      </c>
      <c r="T846" t="s">
        <v>100</v>
      </c>
    </row>
    <row r="847" spans="6:20" x14ac:dyDescent="0.2">
      <c r="F847" t="s">
        <v>93</v>
      </c>
      <c r="G847" t="s">
        <v>93</v>
      </c>
      <c r="H847" t="s">
        <v>78</v>
      </c>
      <c r="I847" t="s">
        <v>118</v>
      </c>
      <c r="J847" t="s">
        <v>106</v>
      </c>
      <c r="K847" t="s">
        <v>120</v>
      </c>
      <c r="L847" t="s">
        <v>127</v>
      </c>
      <c r="M847" t="s">
        <v>93</v>
      </c>
      <c r="N847" t="s">
        <v>93</v>
      </c>
      <c r="O847">
        <v>2017</v>
      </c>
      <c r="P847" t="s">
        <v>104</v>
      </c>
      <c r="Q847">
        <v>2017</v>
      </c>
      <c r="R847">
        <v>423</v>
      </c>
      <c r="S847">
        <v>2957221</v>
      </c>
      <c r="T847" t="s">
        <v>100</v>
      </c>
    </row>
    <row r="848" spans="6:20" x14ac:dyDescent="0.2">
      <c r="F848" t="s">
        <v>93</v>
      </c>
      <c r="G848" t="s">
        <v>93</v>
      </c>
      <c r="H848" t="s">
        <v>94</v>
      </c>
      <c r="I848" t="s">
        <v>118</v>
      </c>
      <c r="J848" t="s">
        <v>96</v>
      </c>
      <c r="K848" t="s">
        <v>113</v>
      </c>
      <c r="L848" t="s">
        <v>127</v>
      </c>
      <c r="M848" t="s">
        <v>93</v>
      </c>
      <c r="N848" t="s">
        <v>93</v>
      </c>
      <c r="O848">
        <v>2017</v>
      </c>
      <c r="P848" t="s">
        <v>104</v>
      </c>
      <c r="Q848">
        <v>2017</v>
      </c>
      <c r="R848">
        <v>424</v>
      </c>
      <c r="S848">
        <v>21117768353</v>
      </c>
      <c r="T848" t="s">
        <v>100</v>
      </c>
    </row>
    <row r="849" spans="6:20" x14ac:dyDescent="0.2">
      <c r="F849" t="s">
        <v>93</v>
      </c>
      <c r="G849" t="s">
        <v>93</v>
      </c>
      <c r="H849" t="s">
        <v>78</v>
      </c>
      <c r="I849" t="s">
        <v>118</v>
      </c>
      <c r="J849" t="s">
        <v>96</v>
      </c>
      <c r="K849" t="s">
        <v>113</v>
      </c>
      <c r="L849" t="s">
        <v>127</v>
      </c>
      <c r="M849" t="s">
        <v>93</v>
      </c>
      <c r="N849" t="s">
        <v>93</v>
      </c>
      <c r="O849">
        <v>2017</v>
      </c>
      <c r="P849" t="s">
        <v>104</v>
      </c>
      <c r="Q849">
        <v>2017</v>
      </c>
      <c r="R849">
        <v>424</v>
      </c>
      <c r="S849">
        <v>69995007646</v>
      </c>
      <c r="T849" t="s">
        <v>100</v>
      </c>
    </row>
    <row r="850" spans="6:20" x14ac:dyDescent="0.2">
      <c r="F850" t="s">
        <v>93</v>
      </c>
      <c r="G850" t="s">
        <v>93</v>
      </c>
      <c r="H850" t="s">
        <v>94</v>
      </c>
      <c r="I850" t="s">
        <v>118</v>
      </c>
      <c r="J850" t="s">
        <v>106</v>
      </c>
      <c r="K850" t="s">
        <v>113</v>
      </c>
      <c r="L850" t="s">
        <v>127</v>
      </c>
      <c r="M850" t="s">
        <v>93</v>
      </c>
      <c r="N850" t="s">
        <v>93</v>
      </c>
      <c r="O850">
        <v>2017</v>
      </c>
      <c r="P850" t="s">
        <v>104</v>
      </c>
      <c r="Q850">
        <v>2017</v>
      </c>
      <c r="R850">
        <v>425</v>
      </c>
      <c r="S850">
        <v>26595</v>
      </c>
      <c r="T850" t="s">
        <v>100</v>
      </c>
    </row>
    <row r="851" spans="6:20" x14ac:dyDescent="0.2">
      <c r="F851" t="s">
        <v>93</v>
      </c>
      <c r="G851" t="s">
        <v>93</v>
      </c>
      <c r="H851" t="s">
        <v>78</v>
      </c>
      <c r="I851" t="s">
        <v>118</v>
      </c>
      <c r="J851" t="s">
        <v>106</v>
      </c>
      <c r="K851" t="s">
        <v>113</v>
      </c>
      <c r="L851" t="s">
        <v>127</v>
      </c>
      <c r="M851" t="s">
        <v>93</v>
      </c>
      <c r="N851" t="s">
        <v>93</v>
      </c>
      <c r="O851">
        <v>2017</v>
      </c>
      <c r="P851" t="s">
        <v>104</v>
      </c>
      <c r="Q851">
        <v>2017</v>
      </c>
      <c r="R851">
        <v>425</v>
      </c>
      <c r="S851">
        <v>83341</v>
      </c>
      <c r="T851" t="s">
        <v>100</v>
      </c>
    </row>
    <row r="852" spans="6:20" x14ac:dyDescent="0.2">
      <c r="F852" t="s">
        <v>93</v>
      </c>
      <c r="G852" t="s">
        <v>93</v>
      </c>
      <c r="H852" t="s">
        <v>94</v>
      </c>
      <c r="I852" t="s">
        <v>118</v>
      </c>
      <c r="J852" t="s">
        <v>96</v>
      </c>
      <c r="K852" t="s">
        <v>120</v>
      </c>
      <c r="L852" t="s">
        <v>128</v>
      </c>
      <c r="M852" t="s">
        <v>93</v>
      </c>
      <c r="N852" t="s">
        <v>93</v>
      </c>
      <c r="O852">
        <v>2017</v>
      </c>
      <c r="P852" t="s">
        <v>104</v>
      </c>
      <c r="Q852">
        <v>2017</v>
      </c>
      <c r="R852">
        <v>426</v>
      </c>
      <c r="S852">
        <v>253128478</v>
      </c>
      <c r="T852" t="s">
        <v>100</v>
      </c>
    </row>
    <row r="853" spans="6:20" x14ac:dyDescent="0.2">
      <c r="F853" t="s">
        <v>93</v>
      </c>
      <c r="G853" t="s">
        <v>93</v>
      </c>
      <c r="H853" t="s">
        <v>78</v>
      </c>
      <c r="I853" t="s">
        <v>118</v>
      </c>
      <c r="J853" t="s">
        <v>96</v>
      </c>
      <c r="K853" t="s">
        <v>120</v>
      </c>
      <c r="L853" t="s">
        <v>128</v>
      </c>
      <c r="M853" t="s">
        <v>93</v>
      </c>
      <c r="N853" t="s">
        <v>93</v>
      </c>
      <c r="O853">
        <v>2017</v>
      </c>
      <c r="P853" t="s">
        <v>104</v>
      </c>
      <c r="Q853">
        <v>2017</v>
      </c>
      <c r="R853">
        <v>426</v>
      </c>
      <c r="S853">
        <v>145656145</v>
      </c>
      <c r="T853" t="s">
        <v>100</v>
      </c>
    </row>
    <row r="854" spans="6:20" x14ac:dyDescent="0.2">
      <c r="F854" t="s">
        <v>93</v>
      </c>
      <c r="G854" t="s">
        <v>93</v>
      </c>
      <c r="H854" t="s">
        <v>94</v>
      </c>
      <c r="I854" t="s">
        <v>118</v>
      </c>
      <c r="J854" t="s">
        <v>96</v>
      </c>
      <c r="K854" t="s">
        <v>113</v>
      </c>
      <c r="L854" t="s">
        <v>128</v>
      </c>
      <c r="M854" t="s">
        <v>93</v>
      </c>
      <c r="N854" t="s">
        <v>93</v>
      </c>
      <c r="O854">
        <v>2017</v>
      </c>
      <c r="P854" t="s">
        <v>104</v>
      </c>
      <c r="Q854">
        <v>2017</v>
      </c>
      <c r="R854">
        <v>427</v>
      </c>
      <c r="S854">
        <v>157239245</v>
      </c>
      <c r="T854" t="s">
        <v>100</v>
      </c>
    </row>
    <row r="855" spans="6:20" x14ac:dyDescent="0.2">
      <c r="F855" t="s">
        <v>93</v>
      </c>
      <c r="G855" t="s">
        <v>93</v>
      </c>
      <c r="H855" t="s">
        <v>78</v>
      </c>
      <c r="I855" t="s">
        <v>118</v>
      </c>
      <c r="J855" t="s">
        <v>96</v>
      </c>
      <c r="K855" t="s">
        <v>113</v>
      </c>
      <c r="L855" t="s">
        <v>128</v>
      </c>
      <c r="M855" t="s">
        <v>93</v>
      </c>
      <c r="N855" t="s">
        <v>93</v>
      </c>
      <c r="O855">
        <v>2017</v>
      </c>
      <c r="P855" t="s">
        <v>104</v>
      </c>
      <c r="Q855">
        <v>2017</v>
      </c>
      <c r="R855">
        <v>427</v>
      </c>
      <c r="S855">
        <v>111400015</v>
      </c>
      <c r="T855" t="s">
        <v>100</v>
      </c>
    </row>
    <row r="856" spans="6:20" x14ac:dyDescent="0.2">
      <c r="F856" t="s">
        <v>93</v>
      </c>
      <c r="G856" t="s">
        <v>93</v>
      </c>
      <c r="H856" t="s">
        <v>94</v>
      </c>
      <c r="I856" t="s">
        <v>118</v>
      </c>
      <c r="J856" t="s">
        <v>129</v>
      </c>
      <c r="K856" t="s">
        <v>120</v>
      </c>
      <c r="L856" t="s">
        <v>130</v>
      </c>
      <c r="M856" t="s">
        <v>93</v>
      </c>
      <c r="N856" t="s">
        <v>93</v>
      </c>
      <c r="O856">
        <v>2017</v>
      </c>
      <c r="P856" t="s">
        <v>104</v>
      </c>
      <c r="Q856">
        <v>2017</v>
      </c>
      <c r="R856">
        <v>428</v>
      </c>
      <c r="S856">
        <v>1594477</v>
      </c>
      <c r="T856" t="s">
        <v>100</v>
      </c>
    </row>
    <row r="857" spans="6:20" x14ac:dyDescent="0.2">
      <c r="F857" t="s">
        <v>93</v>
      </c>
      <c r="G857" t="s">
        <v>93</v>
      </c>
      <c r="H857" t="s">
        <v>78</v>
      </c>
      <c r="I857" t="s">
        <v>118</v>
      </c>
      <c r="J857" t="s">
        <v>129</v>
      </c>
      <c r="K857" t="s">
        <v>120</v>
      </c>
      <c r="L857" t="s">
        <v>130</v>
      </c>
      <c r="M857" t="s">
        <v>93</v>
      </c>
      <c r="N857" t="s">
        <v>93</v>
      </c>
      <c r="O857">
        <v>2017</v>
      </c>
      <c r="P857" t="s">
        <v>104</v>
      </c>
      <c r="Q857">
        <v>2017</v>
      </c>
      <c r="R857">
        <v>428</v>
      </c>
      <c r="S857">
        <v>20973895</v>
      </c>
      <c r="T857" t="s">
        <v>100</v>
      </c>
    </row>
    <row r="858" spans="6:20" x14ac:dyDescent="0.2">
      <c r="F858" t="s">
        <v>93</v>
      </c>
      <c r="G858" t="s">
        <v>93</v>
      </c>
      <c r="H858" t="s">
        <v>94</v>
      </c>
      <c r="I858" t="s">
        <v>118</v>
      </c>
      <c r="J858" t="s">
        <v>96</v>
      </c>
      <c r="K858" t="s">
        <v>120</v>
      </c>
      <c r="L858" t="s">
        <v>131</v>
      </c>
      <c r="M858" t="s">
        <v>93</v>
      </c>
      <c r="N858" t="s">
        <v>93</v>
      </c>
      <c r="O858">
        <v>2017</v>
      </c>
      <c r="P858" t="s">
        <v>104</v>
      </c>
      <c r="Q858">
        <v>2017</v>
      </c>
      <c r="R858">
        <v>429</v>
      </c>
      <c r="S858">
        <v>3328243424</v>
      </c>
      <c r="T858" t="s">
        <v>100</v>
      </c>
    </row>
    <row r="859" spans="6:20" x14ac:dyDescent="0.2">
      <c r="F859" t="s">
        <v>93</v>
      </c>
      <c r="G859" t="s">
        <v>93</v>
      </c>
      <c r="H859" t="s">
        <v>78</v>
      </c>
      <c r="I859" t="s">
        <v>118</v>
      </c>
      <c r="J859" t="s">
        <v>96</v>
      </c>
      <c r="K859" t="s">
        <v>120</v>
      </c>
      <c r="L859" t="s">
        <v>131</v>
      </c>
      <c r="M859" t="s">
        <v>93</v>
      </c>
      <c r="N859" t="s">
        <v>93</v>
      </c>
      <c r="O859">
        <v>2017</v>
      </c>
      <c r="P859" t="s">
        <v>104</v>
      </c>
      <c r="Q859">
        <v>2017</v>
      </c>
      <c r="R859">
        <v>429</v>
      </c>
      <c r="S859">
        <v>6227125531</v>
      </c>
      <c r="T859" t="s">
        <v>100</v>
      </c>
    </row>
    <row r="860" spans="6:20" x14ac:dyDescent="0.2">
      <c r="F860" t="s">
        <v>93</v>
      </c>
      <c r="G860" t="s">
        <v>93</v>
      </c>
      <c r="H860" t="s">
        <v>94</v>
      </c>
      <c r="I860" t="s">
        <v>118</v>
      </c>
      <c r="J860" t="s">
        <v>129</v>
      </c>
      <c r="K860" t="s">
        <v>120</v>
      </c>
      <c r="L860" t="s">
        <v>131</v>
      </c>
      <c r="M860" t="s">
        <v>93</v>
      </c>
      <c r="N860" t="s">
        <v>93</v>
      </c>
      <c r="O860">
        <v>2017</v>
      </c>
      <c r="P860" t="s">
        <v>104</v>
      </c>
      <c r="Q860">
        <v>2017</v>
      </c>
      <c r="R860">
        <v>430</v>
      </c>
      <c r="S860">
        <v>112354</v>
      </c>
      <c r="T860" t="s">
        <v>100</v>
      </c>
    </row>
    <row r="861" spans="6:20" x14ac:dyDescent="0.2">
      <c r="F861" t="s">
        <v>93</v>
      </c>
      <c r="G861" t="s">
        <v>93</v>
      </c>
      <c r="H861" t="s">
        <v>78</v>
      </c>
      <c r="I861" t="s">
        <v>118</v>
      </c>
      <c r="J861" t="s">
        <v>129</v>
      </c>
      <c r="K861" t="s">
        <v>120</v>
      </c>
      <c r="L861" t="s">
        <v>131</v>
      </c>
      <c r="M861" t="s">
        <v>93</v>
      </c>
      <c r="N861" t="s">
        <v>93</v>
      </c>
      <c r="O861">
        <v>2017</v>
      </c>
      <c r="P861" t="s">
        <v>104</v>
      </c>
      <c r="Q861">
        <v>2017</v>
      </c>
      <c r="R861">
        <v>430</v>
      </c>
      <c r="S861">
        <v>1841958</v>
      </c>
      <c r="T861" t="s">
        <v>100</v>
      </c>
    </row>
    <row r="862" spans="6:20" x14ac:dyDescent="0.2">
      <c r="F862" t="s">
        <v>93</v>
      </c>
      <c r="G862" t="s">
        <v>93</v>
      </c>
      <c r="H862" t="s">
        <v>94</v>
      </c>
      <c r="I862" t="s">
        <v>118</v>
      </c>
      <c r="J862" t="s">
        <v>106</v>
      </c>
      <c r="K862" t="s">
        <v>120</v>
      </c>
      <c r="L862" t="s">
        <v>131</v>
      </c>
      <c r="M862" t="s">
        <v>93</v>
      </c>
      <c r="N862" t="s">
        <v>93</v>
      </c>
      <c r="O862">
        <v>2017</v>
      </c>
      <c r="P862" t="s">
        <v>104</v>
      </c>
      <c r="Q862">
        <v>2017</v>
      </c>
      <c r="R862">
        <v>431</v>
      </c>
      <c r="S862">
        <v>1202278</v>
      </c>
      <c r="T862" t="s">
        <v>100</v>
      </c>
    </row>
    <row r="863" spans="6:20" x14ac:dyDescent="0.2">
      <c r="F863" t="s">
        <v>93</v>
      </c>
      <c r="G863" t="s">
        <v>93</v>
      </c>
      <c r="H863" t="s">
        <v>78</v>
      </c>
      <c r="I863" t="s">
        <v>118</v>
      </c>
      <c r="J863" t="s">
        <v>106</v>
      </c>
      <c r="K863" t="s">
        <v>120</v>
      </c>
      <c r="L863" t="s">
        <v>131</v>
      </c>
      <c r="M863" t="s">
        <v>93</v>
      </c>
      <c r="N863" t="s">
        <v>93</v>
      </c>
      <c r="O863">
        <v>2017</v>
      </c>
      <c r="P863" t="s">
        <v>104</v>
      </c>
      <c r="Q863">
        <v>2017</v>
      </c>
      <c r="R863">
        <v>431</v>
      </c>
      <c r="S863">
        <v>11238320</v>
      </c>
      <c r="T863" t="s">
        <v>100</v>
      </c>
    </row>
    <row r="864" spans="6:20" x14ac:dyDescent="0.2">
      <c r="F864" t="s">
        <v>93</v>
      </c>
      <c r="G864" t="s">
        <v>93</v>
      </c>
      <c r="H864" t="s">
        <v>94</v>
      </c>
      <c r="I864" t="s">
        <v>118</v>
      </c>
      <c r="J864" t="s">
        <v>106</v>
      </c>
      <c r="K864" t="s">
        <v>97</v>
      </c>
      <c r="L864" t="s">
        <v>132</v>
      </c>
      <c r="M864" t="s">
        <v>93</v>
      </c>
      <c r="N864" t="s">
        <v>93</v>
      </c>
      <c r="O864">
        <v>2017</v>
      </c>
      <c r="P864" t="s">
        <v>104</v>
      </c>
      <c r="Q864">
        <v>2017</v>
      </c>
      <c r="R864">
        <v>432</v>
      </c>
      <c r="S864">
        <v>36422</v>
      </c>
      <c r="T864" t="s">
        <v>100</v>
      </c>
    </row>
    <row r="865" spans="6:20" x14ac:dyDescent="0.2">
      <c r="F865" t="s">
        <v>93</v>
      </c>
      <c r="G865" t="s">
        <v>93</v>
      </c>
      <c r="H865" t="s">
        <v>78</v>
      </c>
      <c r="I865" t="s">
        <v>118</v>
      </c>
      <c r="J865" t="s">
        <v>106</v>
      </c>
      <c r="K865" t="s">
        <v>97</v>
      </c>
      <c r="L865" t="s">
        <v>132</v>
      </c>
      <c r="M865" t="s">
        <v>93</v>
      </c>
      <c r="N865" t="s">
        <v>93</v>
      </c>
      <c r="O865">
        <v>2017</v>
      </c>
      <c r="P865" t="s">
        <v>104</v>
      </c>
      <c r="Q865">
        <v>2017</v>
      </c>
      <c r="R865">
        <v>432</v>
      </c>
      <c r="S865">
        <v>666225</v>
      </c>
      <c r="T865" t="s">
        <v>100</v>
      </c>
    </row>
    <row r="866" spans="6:20" x14ac:dyDescent="0.2">
      <c r="F866" t="s">
        <v>93</v>
      </c>
      <c r="G866" t="s">
        <v>93</v>
      </c>
      <c r="H866" t="s">
        <v>94</v>
      </c>
      <c r="I866" t="s">
        <v>118</v>
      </c>
      <c r="J866" t="s">
        <v>106</v>
      </c>
      <c r="K866" t="s">
        <v>133</v>
      </c>
      <c r="L866" t="s">
        <v>134</v>
      </c>
      <c r="M866" t="s">
        <v>93</v>
      </c>
      <c r="N866" t="s">
        <v>93</v>
      </c>
      <c r="O866">
        <v>2017</v>
      </c>
      <c r="P866" t="s">
        <v>104</v>
      </c>
      <c r="Q866">
        <v>2017</v>
      </c>
      <c r="R866">
        <v>433</v>
      </c>
      <c r="S866">
        <v>1013920</v>
      </c>
      <c r="T866" t="s">
        <v>100</v>
      </c>
    </row>
    <row r="867" spans="6:20" x14ac:dyDescent="0.2">
      <c r="F867" t="s">
        <v>93</v>
      </c>
      <c r="G867" t="s">
        <v>93</v>
      </c>
      <c r="H867" t="s">
        <v>78</v>
      </c>
      <c r="I867" t="s">
        <v>118</v>
      </c>
      <c r="J867" t="s">
        <v>106</v>
      </c>
      <c r="K867" t="s">
        <v>133</v>
      </c>
      <c r="L867" t="s">
        <v>134</v>
      </c>
      <c r="M867" t="s">
        <v>93</v>
      </c>
      <c r="N867" t="s">
        <v>93</v>
      </c>
      <c r="O867">
        <v>2017</v>
      </c>
      <c r="P867" t="s">
        <v>104</v>
      </c>
      <c r="Q867">
        <v>2017</v>
      </c>
      <c r="R867">
        <v>433</v>
      </c>
      <c r="S867">
        <v>24898498</v>
      </c>
      <c r="T867" t="s">
        <v>100</v>
      </c>
    </row>
    <row r="868" spans="6:20" x14ac:dyDescent="0.2">
      <c r="F868" t="s">
        <v>93</v>
      </c>
      <c r="G868" t="s">
        <v>93</v>
      </c>
      <c r="H868" t="s">
        <v>94</v>
      </c>
      <c r="I868" t="s">
        <v>118</v>
      </c>
      <c r="J868" t="s">
        <v>129</v>
      </c>
      <c r="K868" t="s">
        <v>120</v>
      </c>
      <c r="L868" t="s">
        <v>135</v>
      </c>
      <c r="M868" t="s">
        <v>93</v>
      </c>
      <c r="N868" t="s">
        <v>93</v>
      </c>
      <c r="O868">
        <v>2017</v>
      </c>
      <c r="P868" t="s">
        <v>104</v>
      </c>
      <c r="Q868">
        <v>2017</v>
      </c>
      <c r="R868">
        <v>434</v>
      </c>
      <c r="S868">
        <v>125965491</v>
      </c>
      <c r="T868" t="s">
        <v>100</v>
      </c>
    </row>
    <row r="869" spans="6:20" x14ac:dyDescent="0.2">
      <c r="F869" t="s">
        <v>93</v>
      </c>
      <c r="G869" t="s">
        <v>93</v>
      </c>
      <c r="H869" t="s">
        <v>78</v>
      </c>
      <c r="I869" t="s">
        <v>118</v>
      </c>
      <c r="J869" t="s">
        <v>129</v>
      </c>
      <c r="K869" t="s">
        <v>120</v>
      </c>
      <c r="L869" t="s">
        <v>135</v>
      </c>
      <c r="M869" t="s">
        <v>93</v>
      </c>
      <c r="N869" t="s">
        <v>93</v>
      </c>
      <c r="O869">
        <v>2017</v>
      </c>
      <c r="P869" t="s">
        <v>104</v>
      </c>
      <c r="Q869">
        <v>2017</v>
      </c>
      <c r="R869">
        <v>434</v>
      </c>
      <c r="S869">
        <v>121787043</v>
      </c>
      <c r="T869" t="s">
        <v>100</v>
      </c>
    </row>
    <row r="870" spans="6:20" x14ac:dyDescent="0.2">
      <c r="F870" t="s">
        <v>93</v>
      </c>
      <c r="G870" t="s">
        <v>93</v>
      </c>
      <c r="H870" t="s">
        <v>94</v>
      </c>
      <c r="I870" t="s">
        <v>118</v>
      </c>
      <c r="J870" t="s">
        <v>106</v>
      </c>
      <c r="K870" t="s">
        <v>97</v>
      </c>
      <c r="L870" t="s">
        <v>136</v>
      </c>
      <c r="M870" t="s">
        <v>93</v>
      </c>
      <c r="N870" t="s">
        <v>93</v>
      </c>
      <c r="O870">
        <v>2017</v>
      </c>
      <c r="P870" t="s">
        <v>104</v>
      </c>
      <c r="Q870">
        <v>2017</v>
      </c>
      <c r="R870">
        <v>435</v>
      </c>
      <c r="S870">
        <v>2466753</v>
      </c>
      <c r="T870" t="s">
        <v>100</v>
      </c>
    </row>
    <row r="871" spans="6:20" x14ac:dyDescent="0.2">
      <c r="F871" t="s">
        <v>93</v>
      </c>
      <c r="G871" t="s">
        <v>93</v>
      </c>
      <c r="H871" t="s">
        <v>78</v>
      </c>
      <c r="I871" t="s">
        <v>118</v>
      </c>
      <c r="J871" t="s">
        <v>106</v>
      </c>
      <c r="K871" t="s">
        <v>97</v>
      </c>
      <c r="L871" t="s">
        <v>136</v>
      </c>
      <c r="M871" t="s">
        <v>93</v>
      </c>
      <c r="N871" t="s">
        <v>93</v>
      </c>
      <c r="O871">
        <v>2017</v>
      </c>
      <c r="P871" t="s">
        <v>104</v>
      </c>
      <c r="Q871">
        <v>2017</v>
      </c>
      <c r="R871">
        <v>435</v>
      </c>
      <c r="S871">
        <v>16284646</v>
      </c>
      <c r="T871" t="s">
        <v>100</v>
      </c>
    </row>
    <row r="872" spans="6:20" x14ac:dyDescent="0.2">
      <c r="F872" t="s">
        <v>93</v>
      </c>
      <c r="G872" t="s">
        <v>93</v>
      </c>
      <c r="H872" t="s">
        <v>94</v>
      </c>
      <c r="I872" t="s">
        <v>118</v>
      </c>
      <c r="J872" t="s">
        <v>106</v>
      </c>
      <c r="K872" t="s">
        <v>107</v>
      </c>
      <c r="L872" t="s">
        <v>137</v>
      </c>
      <c r="M872" t="s">
        <v>93</v>
      </c>
      <c r="N872" t="s">
        <v>93</v>
      </c>
      <c r="O872">
        <v>2017</v>
      </c>
      <c r="P872" t="s">
        <v>104</v>
      </c>
      <c r="Q872">
        <v>2017</v>
      </c>
      <c r="R872">
        <v>436</v>
      </c>
      <c r="S872">
        <v>2325313</v>
      </c>
      <c r="T872" t="s">
        <v>100</v>
      </c>
    </row>
    <row r="873" spans="6:20" x14ac:dyDescent="0.2">
      <c r="F873" t="s">
        <v>93</v>
      </c>
      <c r="G873" t="s">
        <v>93</v>
      </c>
      <c r="H873" t="s">
        <v>78</v>
      </c>
      <c r="I873" t="s">
        <v>118</v>
      </c>
      <c r="J873" t="s">
        <v>106</v>
      </c>
      <c r="K873" t="s">
        <v>107</v>
      </c>
      <c r="L873" t="s">
        <v>137</v>
      </c>
      <c r="M873" t="s">
        <v>93</v>
      </c>
      <c r="N873" t="s">
        <v>93</v>
      </c>
      <c r="O873">
        <v>2017</v>
      </c>
      <c r="P873" t="s">
        <v>104</v>
      </c>
      <c r="Q873">
        <v>2017</v>
      </c>
      <c r="R873">
        <v>436</v>
      </c>
      <c r="S873">
        <v>18113789</v>
      </c>
      <c r="T873" t="s">
        <v>100</v>
      </c>
    </row>
    <row r="874" spans="6:20" x14ac:dyDescent="0.2">
      <c r="F874" t="s">
        <v>93</v>
      </c>
      <c r="G874" t="s">
        <v>93</v>
      </c>
      <c r="H874" t="s">
        <v>94</v>
      </c>
      <c r="I874" t="s">
        <v>118</v>
      </c>
      <c r="J874" t="s">
        <v>106</v>
      </c>
      <c r="K874" t="s">
        <v>113</v>
      </c>
      <c r="L874" t="s">
        <v>138</v>
      </c>
      <c r="M874" t="s">
        <v>93</v>
      </c>
      <c r="N874" t="s">
        <v>93</v>
      </c>
      <c r="O874">
        <v>2017</v>
      </c>
      <c r="P874" t="s">
        <v>104</v>
      </c>
      <c r="Q874">
        <v>2017</v>
      </c>
      <c r="R874">
        <v>437</v>
      </c>
      <c r="S874">
        <v>1185198</v>
      </c>
      <c r="T874" t="s">
        <v>100</v>
      </c>
    </row>
    <row r="875" spans="6:20" x14ac:dyDescent="0.2">
      <c r="F875" t="s">
        <v>93</v>
      </c>
      <c r="G875" t="s">
        <v>93</v>
      </c>
      <c r="H875" t="s">
        <v>78</v>
      </c>
      <c r="I875" t="s">
        <v>118</v>
      </c>
      <c r="J875" t="s">
        <v>106</v>
      </c>
      <c r="K875" t="s">
        <v>113</v>
      </c>
      <c r="L875" t="s">
        <v>138</v>
      </c>
      <c r="M875" t="s">
        <v>93</v>
      </c>
      <c r="N875" t="s">
        <v>93</v>
      </c>
      <c r="O875">
        <v>2017</v>
      </c>
      <c r="P875" t="s">
        <v>104</v>
      </c>
      <c r="Q875">
        <v>2017</v>
      </c>
      <c r="R875">
        <v>437</v>
      </c>
      <c r="S875">
        <v>8414189</v>
      </c>
      <c r="T875" t="s">
        <v>100</v>
      </c>
    </row>
    <row r="876" spans="6:20" x14ac:dyDescent="0.2">
      <c r="F876" t="s">
        <v>93</v>
      </c>
      <c r="G876" t="s">
        <v>93</v>
      </c>
      <c r="H876" t="s">
        <v>94</v>
      </c>
      <c r="I876" t="s">
        <v>118</v>
      </c>
      <c r="J876" t="s">
        <v>106</v>
      </c>
      <c r="K876" t="s">
        <v>120</v>
      </c>
      <c r="L876" t="s">
        <v>139</v>
      </c>
      <c r="M876" t="s">
        <v>93</v>
      </c>
      <c r="N876" t="s">
        <v>93</v>
      </c>
      <c r="O876">
        <v>2017</v>
      </c>
      <c r="P876" t="s">
        <v>104</v>
      </c>
      <c r="Q876">
        <v>2017</v>
      </c>
      <c r="R876">
        <v>438</v>
      </c>
      <c r="S876">
        <v>604360</v>
      </c>
      <c r="T876" t="s">
        <v>100</v>
      </c>
    </row>
    <row r="877" spans="6:20" x14ac:dyDescent="0.2">
      <c r="F877" t="s">
        <v>93</v>
      </c>
      <c r="G877" t="s">
        <v>93</v>
      </c>
      <c r="H877" t="s">
        <v>78</v>
      </c>
      <c r="I877" t="s">
        <v>118</v>
      </c>
      <c r="J877" t="s">
        <v>106</v>
      </c>
      <c r="K877" t="s">
        <v>120</v>
      </c>
      <c r="L877" t="s">
        <v>139</v>
      </c>
      <c r="M877" t="s">
        <v>93</v>
      </c>
      <c r="N877" t="s">
        <v>93</v>
      </c>
      <c r="O877">
        <v>2017</v>
      </c>
      <c r="P877" t="s">
        <v>104</v>
      </c>
      <c r="Q877">
        <v>2017</v>
      </c>
      <c r="R877">
        <v>438</v>
      </c>
      <c r="S877">
        <v>10431277</v>
      </c>
      <c r="T877" t="s">
        <v>100</v>
      </c>
    </row>
    <row r="878" spans="6:20" x14ac:dyDescent="0.2">
      <c r="F878" t="s">
        <v>93</v>
      </c>
      <c r="G878" t="s">
        <v>93</v>
      </c>
      <c r="H878" t="s">
        <v>94</v>
      </c>
      <c r="I878" t="s">
        <v>118</v>
      </c>
      <c r="J878" t="s">
        <v>106</v>
      </c>
      <c r="K878" t="s">
        <v>133</v>
      </c>
      <c r="L878" t="s">
        <v>140</v>
      </c>
      <c r="M878" t="s">
        <v>93</v>
      </c>
      <c r="N878" t="s">
        <v>93</v>
      </c>
      <c r="O878">
        <v>2017</v>
      </c>
      <c r="P878" t="s">
        <v>104</v>
      </c>
      <c r="Q878">
        <v>2017</v>
      </c>
      <c r="R878">
        <v>439</v>
      </c>
      <c r="S878">
        <v>51877</v>
      </c>
      <c r="T878" t="s">
        <v>100</v>
      </c>
    </row>
    <row r="879" spans="6:20" x14ac:dyDescent="0.2">
      <c r="F879" t="s">
        <v>93</v>
      </c>
      <c r="G879" t="s">
        <v>93</v>
      </c>
      <c r="H879" t="s">
        <v>78</v>
      </c>
      <c r="I879" t="s">
        <v>118</v>
      </c>
      <c r="J879" t="s">
        <v>106</v>
      </c>
      <c r="K879" t="s">
        <v>133</v>
      </c>
      <c r="L879" t="s">
        <v>140</v>
      </c>
      <c r="M879" t="s">
        <v>93</v>
      </c>
      <c r="N879" t="s">
        <v>93</v>
      </c>
      <c r="O879">
        <v>2017</v>
      </c>
      <c r="P879" t="s">
        <v>104</v>
      </c>
      <c r="Q879">
        <v>2017</v>
      </c>
      <c r="R879">
        <v>439</v>
      </c>
      <c r="S879">
        <v>2298020</v>
      </c>
      <c r="T879" t="s">
        <v>100</v>
      </c>
    </row>
    <row r="880" spans="6:20" x14ac:dyDescent="0.2">
      <c r="F880" t="s">
        <v>93</v>
      </c>
      <c r="G880" t="s">
        <v>93</v>
      </c>
      <c r="H880" t="s">
        <v>94</v>
      </c>
      <c r="I880" t="s">
        <v>118</v>
      </c>
      <c r="J880" t="s">
        <v>106</v>
      </c>
      <c r="K880" t="s">
        <v>120</v>
      </c>
      <c r="L880" t="s">
        <v>141</v>
      </c>
      <c r="M880" t="s">
        <v>93</v>
      </c>
      <c r="N880" t="s">
        <v>93</v>
      </c>
      <c r="O880">
        <v>2017</v>
      </c>
      <c r="P880" t="s">
        <v>104</v>
      </c>
      <c r="Q880">
        <v>2017</v>
      </c>
      <c r="R880">
        <v>440</v>
      </c>
      <c r="S880">
        <v>110230</v>
      </c>
      <c r="T880" t="s">
        <v>100</v>
      </c>
    </row>
    <row r="881" spans="6:20" x14ac:dyDescent="0.2">
      <c r="F881" t="s">
        <v>93</v>
      </c>
      <c r="G881" t="s">
        <v>93</v>
      </c>
      <c r="H881" t="s">
        <v>78</v>
      </c>
      <c r="I881" t="s">
        <v>118</v>
      </c>
      <c r="J881" t="s">
        <v>106</v>
      </c>
      <c r="K881" t="s">
        <v>120</v>
      </c>
      <c r="L881" t="s">
        <v>141</v>
      </c>
      <c r="M881" t="s">
        <v>93</v>
      </c>
      <c r="N881" t="s">
        <v>93</v>
      </c>
      <c r="O881">
        <v>2017</v>
      </c>
      <c r="P881" t="s">
        <v>104</v>
      </c>
      <c r="Q881">
        <v>2017</v>
      </c>
      <c r="R881">
        <v>440</v>
      </c>
      <c r="S881">
        <v>6973173</v>
      </c>
      <c r="T881" t="s">
        <v>100</v>
      </c>
    </row>
    <row r="882" spans="6:20" x14ac:dyDescent="0.2">
      <c r="F882" t="s">
        <v>93</v>
      </c>
      <c r="G882" t="s">
        <v>93</v>
      </c>
      <c r="H882" t="s">
        <v>94</v>
      </c>
      <c r="I882" t="s">
        <v>118</v>
      </c>
      <c r="J882" t="s">
        <v>106</v>
      </c>
      <c r="K882" t="s">
        <v>133</v>
      </c>
      <c r="L882" t="s">
        <v>141</v>
      </c>
      <c r="M882" t="s">
        <v>93</v>
      </c>
      <c r="N882" t="s">
        <v>93</v>
      </c>
      <c r="O882">
        <v>2017</v>
      </c>
      <c r="P882" t="s">
        <v>104</v>
      </c>
      <c r="Q882">
        <v>2017</v>
      </c>
      <c r="R882">
        <v>441</v>
      </c>
      <c r="S882">
        <v>5071321</v>
      </c>
      <c r="T882" t="s">
        <v>100</v>
      </c>
    </row>
    <row r="883" spans="6:20" x14ac:dyDescent="0.2">
      <c r="F883" t="s">
        <v>93</v>
      </c>
      <c r="G883" t="s">
        <v>93</v>
      </c>
      <c r="H883" t="s">
        <v>78</v>
      </c>
      <c r="I883" t="s">
        <v>118</v>
      </c>
      <c r="J883" t="s">
        <v>106</v>
      </c>
      <c r="K883" t="s">
        <v>133</v>
      </c>
      <c r="L883" t="s">
        <v>141</v>
      </c>
      <c r="M883" t="s">
        <v>93</v>
      </c>
      <c r="N883" t="s">
        <v>93</v>
      </c>
      <c r="O883">
        <v>2017</v>
      </c>
      <c r="P883" t="s">
        <v>104</v>
      </c>
      <c r="Q883">
        <v>2017</v>
      </c>
      <c r="R883">
        <v>441</v>
      </c>
      <c r="S883">
        <v>16983017</v>
      </c>
      <c r="T883" t="s">
        <v>100</v>
      </c>
    </row>
    <row r="884" spans="6:20" x14ac:dyDescent="0.2">
      <c r="F884" t="s">
        <v>93</v>
      </c>
      <c r="G884" t="s">
        <v>93</v>
      </c>
      <c r="H884" t="s">
        <v>94</v>
      </c>
      <c r="I884" t="s">
        <v>118</v>
      </c>
      <c r="J884" t="s">
        <v>106</v>
      </c>
      <c r="K884" t="s">
        <v>107</v>
      </c>
      <c r="L884" t="s">
        <v>142</v>
      </c>
      <c r="M884" t="s">
        <v>93</v>
      </c>
      <c r="N884" t="s">
        <v>93</v>
      </c>
      <c r="O884">
        <v>2017</v>
      </c>
      <c r="P884" t="s">
        <v>104</v>
      </c>
      <c r="Q884">
        <v>2017</v>
      </c>
      <c r="R884">
        <v>442</v>
      </c>
      <c r="S884">
        <v>1187548</v>
      </c>
      <c r="T884" t="s">
        <v>100</v>
      </c>
    </row>
    <row r="885" spans="6:20" x14ac:dyDescent="0.2">
      <c r="F885" t="s">
        <v>93</v>
      </c>
      <c r="G885" t="s">
        <v>93</v>
      </c>
      <c r="H885" t="s">
        <v>78</v>
      </c>
      <c r="I885" t="s">
        <v>118</v>
      </c>
      <c r="J885" t="s">
        <v>106</v>
      </c>
      <c r="K885" t="s">
        <v>107</v>
      </c>
      <c r="L885" t="s">
        <v>142</v>
      </c>
      <c r="M885" t="s">
        <v>93</v>
      </c>
      <c r="N885" t="s">
        <v>93</v>
      </c>
      <c r="O885">
        <v>2017</v>
      </c>
      <c r="P885" t="s">
        <v>104</v>
      </c>
      <c r="Q885">
        <v>2017</v>
      </c>
      <c r="R885">
        <v>442</v>
      </c>
      <c r="S885">
        <v>16566113</v>
      </c>
      <c r="T885" t="s">
        <v>100</v>
      </c>
    </row>
    <row r="886" spans="6:20" x14ac:dyDescent="0.2">
      <c r="F886" t="s">
        <v>93</v>
      </c>
      <c r="G886" t="s">
        <v>93</v>
      </c>
      <c r="H886" t="s">
        <v>94</v>
      </c>
      <c r="I886" t="s">
        <v>118</v>
      </c>
      <c r="J886" t="s">
        <v>106</v>
      </c>
      <c r="K886" t="s">
        <v>120</v>
      </c>
      <c r="L886" t="s">
        <v>142</v>
      </c>
      <c r="M886" t="s">
        <v>93</v>
      </c>
      <c r="N886" t="s">
        <v>93</v>
      </c>
      <c r="O886">
        <v>2017</v>
      </c>
      <c r="P886" t="s">
        <v>104</v>
      </c>
      <c r="Q886">
        <v>2017</v>
      </c>
      <c r="R886">
        <v>443</v>
      </c>
      <c r="S886">
        <v>5213095</v>
      </c>
      <c r="T886" t="s">
        <v>100</v>
      </c>
    </row>
    <row r="887" spans="6:20" x14ac:dyDescent="0.2">
      <c r="F887" t="s">
        <v>93</v>
      </c>
      <c r="G887" t="s">
        <v>93</v>
      </c>
      <c r="H887" t="s">
        <v>78</v>
      </c>
      <c r="I887" t="s">
        <v>118</v>
      </c>
      <c r="J887" t="s">
        <v>106</v>
      </c>
      <c r="K887" t="s">
        <v>120</v>
      </c>
      <c r="L887" t="s">
        <v>142</v>
      </c>
      <c r="M887" t="s">
        <v>93</v>
      </c>
      <c r="N887" t="s">
        <v>93</v>
      </c>
      <c r="O887">
        <v>2017</v>
      </c>
      <c r="P887" t="s">
        <v>104</v>
      </c>
      <c r="Q887">
        <v>2017</v>
      </c>
      <c r="R887">
        <v>443</v>
      </c>
      <c r="S887">
        <v>27298491</v>
      </c>
      <c r="T887" t="s">
        <v>100</v>
      </c>
    </row>
    <row r="888" spans="6:20" x14ac:dyDescent="0.2">
      <c r="F888" t="s">
        <v>93</v>
      </c>
      <c r="G888" t="s">
        <v>93</v>
      </c>
      <c r="H888" t="s">
        <v>94</v>
      </c>
      <c r="I888" t="s">
        <v>118</v>
      </c>
      <c r="J888" t="s">
        <v>129</v>
      </c>
      <c r="K888" t="s">
        <v>120</v>
      </c>
      <c r="L888" t="s">
        <v>143</v>
      </c>
      <c r="M888" t="s">
        <v>93</v>
      </c>
      <c r="N888" t="s">
        <v>93</v>
      </c>
      <c r="O888">
        <v>2017</v>
      </c>
      <c r="P888" t="s">
        <v>104</v>
      </c>
      <c r="Q888">
        <v>2017</v>
      </c>
      <c r="R888">
        <v>444</v>
      </c>
      <c r="S888">
        <v>543724</v>
      </c>
      <c r="T888" t="s">
        <v>100</v>
      </c>
    </row>
    <row r="889" spans="6:20" x14ac:dyDescent="0.2">
      <c r="F889" t="s">
        <v>93</v>
      </c>
      <c r="G889" t="s">
        <v>93</v>
      </c>
      <c r="H889" t="s">
        <v>78</v>
      </c>
      <c r="I889" t="s">
        <v>118</v>
      </c>
      <c r="J889" t="s">
        <v>129</v>
      </c>
      <c r="K889" t="s">
        <v>120</v>
      </c>
      <c r="L889" t="s">
        <v>143</v>
      </c>
      <c r="M889" t="s">
        <v>93</v>
      </c>
      <c r="N889" t="s">
        <v>93</v>
      </c>
      <c r="O889">
        <v>2017</v>
      </c>
      <c r="P889" t="s">
        <v>104</v>
      </c>
      <c r="Q889">
        <v>2017</v>
      </c>
      <c r="R889">
        <v>444</v>
      </c>
      <c r="S889">
        <v>21314607</v>
      </c>
      <c r="T889" t="s">
        <v>100</v>
      </c>
    </row>
    <row r="890" spans="6:20" x14ac:dyDescent="0.2">
      <c r="F890" t="s">
        <v>93</v>
      </c>
      <c r="G890" t="s">
        <v>93</v>
      </c>
      <c r="H890" t="s">
        <v>94</v>
      </c>
      <c r="I890" t="s">
        <v>118</v>
      </c>
      <c r="J890" t="s">
        <v>106</v>
      </c>
      <c r="K890" t="s">
        <v>107</v>
      </c>
      <c r="L890" t="s">
        <v>144</v>
      </c>
      <c r="M890" t="s">
        <v>93</v>
      </c>
      <c r="N890" t="s">
        <v>93</v>
      </c>
      <c r="O890">
        <v>2017</v>
      </c>
      <c r="P890" t="s">
        <v>104</v>
      </c>
      <c r="Q890">
        <v>2017</v>
      </c>
      <c r="R890">
        <v>445</v>
      </c>
      <c r="S890">
        <v>37565</v>
      </c>
      <c r="T890" t="s">
        <v>100</v>
      </c>
    </row>
    <row r="891" spans="6:20" x14ac:dyDescent="0.2">
      <c r="F891" t="s">
        <v>93</v>
      </c>
      <c r="G891" t="s">
        <v>93</v>
      </c>
      <c r="H891" t="s">
        <v>78</v>
      </c>
      <c r="I891" t="s">
        <v>118</v>
      </c>
      <c r="J891" t="s">
        <v>106</v>
      </c>
      <c r="K891" t="s">
        <v>107</v>
      </c>
      <c r="L891" t="s">
        <v>144</v>
      </c>
      <c r="M891" t="s">
        <v>93</v>
      </c>
      <c r="N891" t="s">
        <v>93</v>
      </c>
      <c r="O891">
        <v>2017</v>
      </c>
      <c r="P891" t="s">
        <v>104</v>
      </c>
      <c r="Q891">
        <v>2017</v>
      </c>
      <c r="R891">
        <v>445</v>
      </c>
      <c r="S891">
        <v>672846</v>
      </c>
      <c r="T891" t="s">
        <v>100</v>
      </c>
    </row>
    <row r="892" spans="6:20" x14ac:dyDescent="0.2">
      <c r="F892" t="s">
        <v>93</v>
      </c>
      <c r="G892" t="s">
        <v>93</v>
      </c>
      <c r="H892" t="s">
        <v>94</v>
      </c>
      <c r="I892" t="s">
        <v>118</v>
      </c>
      <c r="J892" t="s">
        <v>96</v>
      </c>
      <c r="K892" t="s">
        <v>120</v>
      </c>
      <c r="L892" t="s">
        <v>145</v>
      </c>
      <c r="M892" t="s">
        <v>93</v>
      </c>
      <c r="N892" t="s">
        <v>93</v>
      </c>
      <c r="O892">
        <v>2017</v>
      </c>
      <c r="P892" t="s">
        <v>104</v>
      </c>
      <c r="Q892">
        <v>2017</v>
      </c>
      <c r="R892">
        <v>446</v>
      </c>
      <c r="S892">
        <v>3567170334</v>
      </c>
      <c r="T892" t="s">
        <v>100</v>
      </c>
    </row>
    <row r="893" spans="6:20" x14ac:dyDescent="0.2">
      <c r="F893" t="s">
        <v>93</v>
      </c>
      <c r="G893" t="s">
        <v>93</v>
      </c>
      <c r="H893" t="s">
        <v>78</v>
      </c>
      <c r="I893" t="s">
        <v>118</v>
      </c>
      <c r="J893" t="s">
        <v>96</v>
      </c>
      <c r="K893" t="s">
        <v>120</v>
      </c>
      <c r="L893" t="s">
        <v>145</v>
      </c>
      <c r="M893" t="s">
        <v>93</v>
      </c>
      <c r="N893" t="s">
        <v>93</v>
      </c>
      <c r="O893">
        <v>2017</v>
      </c>
      <c r="P893" t="s">
        <v>104</v>
      </c>
      <c r="Q893">
        <v>2017</v>
      </c>
      <c r="R893">
        <v>446</v>
      </c>
      <c r="S893">
        <v>10409649560</v>
      </c>
      <c r="T893" t="s">
        <v>100</v>
      </c>
    </row>
    <row r="894" spans="6:20" x14ac:dyDescent="0.2">
      <c r="F894" t="s">
        <v>93</v>
      </c>
      <c r="G894" t="s">
        <v>93</v>
      </c>
      <c r="H894" t="s">
        <v>94</v>
      </c>
      <c r="I894" t="s">
        <v>118</v>
      </c>
      <c r="J894" t="s">
        <v>96</v>
      </c>
      <c r="K894" t="s">
        <v>113</v>
      </c>
      <c r="L894" t="s">
        <v>145</v>
      </c>
      <c r="M894" t="s">
        <v>93</v>
      </c>
      <c r="N894" t="s">
        <v>93</v>
      </c>
      <c r="O894">
        <v>2017</v>
      </c>
      <c r="P894" t="s">
        <v>104</v>
      </c>
      <c r="Q894">
        <v>2017</v>
      </c>
      <c r="R894">
        <v>447</v>
      </c>
      <c r="S894">
        <v>3901707195</v>
      </c>
      <c r="T894" t="s">
        <v>100</v>
      </c>
    </row>
    <row r="895" spans="6:20" x14ac:dyDescent="0.2">
      <c r="F895" t="s">
        <v>93</v>
      </c>
      <c r="G895" t="s">
        <v>93</v>
      </c>
      <c r="H895" t="s">
        <v>78</v>
      </c>
      <c r="I895" t="s">
        <v>118</v>
      </c>
      <c r="J895" t="s">
        <v>96</v>
      </c>
      <c r="K895" t="s">
        <v>113</v>
      </c>
      <c r="L895" t="s">
        <v>145</v>
      </c>
      <c r="M895" t="s">
        <v>93</v>
      </c>
      <c r="N895" t="s">
        <v>93</v>
      </c>
      <c r="O895">
        <v>2017</v>
      </c>
      <c r="P895" t="s">
        <v>104</v>
      </c>
      <c r="Q895">
        <v>2017</v>
      </c>
      <c r="R895">
        <v>447</v>
      </c>
      <c r="S895">
        <v>9278969182</v>
      </c>
      <c r="T895" t="s">
        <v>100</v>
      </c>
    </row>
    <row r="896" spans="6:20" x14ac:dyDescent="0.2">
      <c r="F896" t="s">
        <v>93</v>
      </c>
      <c r="G896" t="s">
        <v>93</v>
      </c>
      <c r="H896" t="s">
        <v>94</v>
      </c>
      <c r="I896" t="s">
        <v>118</v>
      </c>
      <c r="J896" t="s">
        <v>96</v>
      </c>
      <c r="K896" t="s">
        <v>120</v>
      </c>
      <c r="L896" t="s">
        <v>146</v>
      </c>
      <c r="M896" t="s">
        <v>93</v>
      </c>
      <c r="N896" t="s">
        <v>93</v>
      </c>
      <c r="O896">
        <v>2017</v>
      </c>
      <c r="P896" t="s">
        <v>104</v>
      </c>
      <c r="Q896">
        <v>2017</v>
      </c>
      <c r="R896">
        <v>448</v>
      </c>
      <c r="S896">
        <v>4606189001</v>
      </c>
      <c r="T896" t="s">
        <v>100</v>
      </c>
    </row>
    <row r="897" spans="6:20" x14ac:dyDescent="0.2">
      <c r="F897" t="s">
        <v>93</v>
      </c>
      <c r="G897" t="s">
        <v>93</v>
      </c>
      <c r="H897" t="s">
        <v>78</v>
      </c>
      <c r="I897" t="s">
        <v>118</v>
      </c>
      <c r="J897" t="s">
        <v>96</v>
      </c>
      <c r="K897" t="s">
        <v>120</v>
      </c>
      <c r="L897" t="s">
        <v>146</v>
      </c>
      <c r="M897" t="s">
        <v>93</v>
      </c>
      <c r="N897" t="s">
        <v>93</v>
      </c>
      <c r="O897">
        <v>2017</v>
      </c>
      <c r="P897" t="s">
        <v>104</v>
      </c>
      <c r="Q897">
        <v>2017</v>
      </c>
      <c r="R897">
        <v>448</v>
      </c>
      <c r="S897">
        <v>8885858374</v>
      </c>
      <c r="T897" t="s">
        <v>100</v>
      </c>
    </row>
    <row r="898" spans="6:20" x14ac:dyDescent="0.2">
      <c r="F898" t="s">
        <v>93</v>
      </c>
      <c r="G898" t="s">
        <v>93</v>
      </c>
      <c r="H898" t="s">
        <v>94</v>
      </c>
      <c r="I898" t="s">
        <v>118</v>
      </c>
      <c r="J898" t="s">
        <v>106</v>
      </c>
      <c r="K898" t="s">
        <v>120</v>
      </c>
      <c r="L898" t="s">
        <v>146</v>
      </c>
      <c r="M898" t="s">
        <v>93</v>
      </c>
      <c r="N898" t="s">
        <v>93</v>
      </c>
      <c r="O898">
        <v>2017</v>
      </c>
      <c r="P898" t="s">
        <v>104</v>
      </c>
      <c r="Q898">
        <v>2017</v>
      </c>
      <c r="R898">
        <v>449</v>
      </c>
      <c r="S898">
        <v>127965</v>
      </c>
      <c r="T898" t="s">
        <v>100</v>
      </c>
    </row>
    <row r="899" spans="6:20" x14ac:dyDescent="0.2">
      <c r="F899" t="s">
        <v>93</v>
      </c>
      <c r="G899" t="s">
        <v>93</v>
      </c>
      <c r="H899" t="s">
        <v>78</v>
      </c>
      <c r="I899" t="s">
        <v>118</v>
      </c>
      <c r="J899" t="s">
        <v>106</v>
      </c>
      <c r="K899" t="s">
        <v>120</v>
      </c>
      <c r="L899" t="s">
        <v>146</v>
      </c>
      <c r="M899" t="s">
        <v>93</v>
      </c>
      <c r="N899" t="s">
        <v>93</v>
      </c>
      <c r="O899">
        <v>2017</v>
      </c>
      <c r="P899" t="s">
        <v>104</v>
      </c>
      <c r="Q899">
        <v>2017</v>
      </c>
      <c r="R899">
        <v>449</v>
      </c>
      <c r="S899">
        <v>1610840</v>
      </c>
      <c r="T899" t="s">
        <v>100</v>
      </c>
    </row>
    <row r="900" spans="6:20" x14ac:dyDescent="0.2">
      <c r="F900" t="s">
        <v>93</v>
      </c>
      <c r="G900" t="s">
        <v>93</v>
      </c>
      <c r="H900" t="s">
        <v>94</v>
      </c>
      <c r="I900" t="s">
        <v>118</v>
      </c>
      <c r="J900" t="s">
        <v>106</v>
      </c>
      <c r="K900" t="s">
        <v>107</v>
      </c>
      <c r="L900" t="s">
        <v>147</v>
      </c>
      <c r="M900" t="s">
        <v>93</v>
      </c>
      <c r="N900" t="s">
        <v>93</v>
      </c>
      <c r="O900">
        <v>2017</v>
      </c>
      <c r="P900" t="s">
        <v>104</v>
      </c>
      <c r="Q900">
        <v>2017</v>
      </c>
      <c r="R900">
        <v>450</v>
      </c>
      <c r="S900">
        <v>665276</v>
      </c>
      <c r="T900" t="s">
        <v>100</v>
      </c>
    </row>
    <row r="901" spans="6:20" x14ac:dyDescent="0.2">
      <c r="F901" t="s">
        <v>93</v>
      </c>
      <c r="G901" t="s">
        <v>93</v>
      </c>
      <c r="H901" t="s">
        <v>78</v>
      </c>
      <c r="I901" t="s">
        <v>118</v>
      </c>
      <c r="J901" t="s">
        <v>106</v>
      </c>
      <c r="K901" t="s">
        <v>107</v>
      </c>
      <c r="L901" t="s">
        <v>147</v>
      </c>
      <c r="M901" t="s">
        <v>93</v>
      </c>
      <c r="N901" t="s">
        <v>93</v>
      </c>
      <c r="O901">
        <v>2017</v>
      </c>
      <c r="P901" t="s">
        <v>104</v>
      </c>
      <c r="Q901">
        <v>2017</v>
      </c>
      <c r="R901">
        <v>450</v>
      </c>
      <c r="S901">
        <v>12238502</v>
      </c>
      <c r="T901" t="s">
        <v>100</v>
      </c>
    </row>
    <row r="902" spans="6:20" x14ac:dyDescent="0.2">
      <c r="F902" t="s">
        <v>93</v>
      </c>
      <c r="G902" t="s">
        <v>93</v>
      </c>
      <c r="H902" t="s">
        <v>94</v>
      </c>
      <c r="I902" t="s">
        <v>118</v>
      </c>
      <c r="J902" t="s">
        <v>106</v>
      </c>
      <c r="K902" t="s">
        <v>133</v>
      </c>
      <c r="L902" t="s">
        <v>148</v>
      </c>
      <c r="M902" t="s">
        <v>93</v>
      </c>
      <c r="N902" t="s">
        <v>93</v>
      </c>
      <c r="O902">
        <v>2017</v>
      </c>
      <c r="P902" t="s">
        <v>104</v>
      </c>
      <c r="Q902">
        <v>2017</v>
      </c>
      <c r="R902">
        <v>451</v>
      </c>
      <c r="S902">
        <v>9526</v>
      </c>
      <c r="T902" t="s">
        <v>100</v>
      </c>
    </row>
    <row r="903" spans="6:20" x14ac:dyDescent="0.2">
      <c r="F903" t="s">
        <v>93</v>
      </c>
      <c r="G903" t="s">
        <v>93</v>
      </c>
      <c r="H903" t="s">
        <v>78</v>
      </c>
      <c r="I903" t="s">
        <v>118</v>
      </c>
      <c r="J903" t="s">
        <v>106</v>
      </c>
      <c r="K903" t="s">
        <v>133</v>
      </c>
      <c r="L903" t="s">
        <v>148</v>
      </c>
      <c r="M903" t="s">
        <v>93</v>
      </c>
      <c r="N903" t="s">
        <v>93</v>
      </c>
      <c r="O903">
        <v>2017</v>
      </c>
      <c r="P903" t="s">
        <v>104</v>
      </c>
      <c r="Q903">
        <v>2017</v>
      </c>
      <c r="R903">
        <v>451</v>
      </c>
      <c r="S903">
        <v>148075</v>
      </c>
      <c r="T903" t="s">
        <v>100</v>
      </c>
    </row>
    <row r="904" spans="6:20" x14ac:dyDescent="0.2">
      <c r="F904" t="s">
        <v>93</v>
      </c>
      <c r="G904" t="s">
        <v>93</v>
      </c>
      <c r="H904" t="s">
        <v>94</v>
      </c>
      <c r="I904" t="s">
        <v>118</v>
      </c>
      <c r="J904" t="s">
        <v>96</v>
      </c>
      <c r="K904" t="s">
        <v>107</v>
      </c>
      <c r="L904" t="s">
        <v>149</v>
      </c>
      <c r="M904" t="s">
        <v>93</v>
      </c>
      <c r="N904" t="s">
        <v>93</v>
      </c>
      <c r="O904">
        <v>2017</v>
      </c>
      <c r="P904" t="s">
        <v>104</v>
      </c>
      <c r="Q904">
        <v>2017</v>
      </c>
      <c r="R904">
        <v>452</v>
      </c>
      <c r="S904">
        <v>871494</v>
      </c>
      <c r="T904" t="s">
        <v>100</v>
      </c>
    </row>
    <row r="905" spans="6:20" x14ac:dyDescent="0.2">
      <c r="F905" t="s">
        <v>93</v>
      </c>
      <c r="G905" t="s">
        <v>93</v>
      </c>
      <c r="H905" t="s">
        <v>78</v>
      </c>
      <c r="I905" t="s">
        <v>118</v>
      </c>
      <c r="J905" t="s">
        <v>96</v>
      </c>
      <c r="K905" t="s">
        <v>107</v>
      </c>
      <c r="L905" t="s">
        <v>149</v>
      </c>
      <c r="M905" t="s">
        <v>93</v>
      </c>
      <c r="N905" t="s">
        <v>93</v>
      </c>
      <c r="O905">
        <v>2017</v>
      </c>
      <c r="P905" t="s">
        <v>104</v>
      </c>
      <c r="Q905">
        <v>2017</v>
      </c>
      <c r="R905">
        <v>452</v>
      </c>
      <c r="S905">
        <v>6256495</v>
      </c>
      <c r="T905" t="s">
        <v>100</v>
      </c>
    </row>
    <row r="906" spans="6:20" x14ac:dyDescent="0.2">
      <c r="F906" t="s">
        <v>93</v>
      </c>
      <c r="G906" t="s">
        <v>93</v>
      </c>
      <c r="H906" t="s">
        <v>94</v>
      </c>
      <c r="I906" t="s">
        <v>118</v>
      </c>
      <c r="J906" t="s">
        <v>96</v>
      </c>
      <c r="K906" t="s">
        <v>120</v>
      </c>
      <c r="L906" t="s">
        <v>149</v>
      </c>
      <c r="M906" t="s">
        <v>93</v>
      </c>
      <c r="N906" t="s">
        <v>93</v>
      </c>
      <c r="O906">
        <v>2017</v>
      </c>
      <c r="P906" t="s">
        <v>104</v>
      </c>
      <c r="Q906">
        <v>2017</v>
      </c>
      <c r="R906">
        <v>453</v>
      </c>
      <c r="S906">
        <v>2621710368</v>
      </c>
      <c r="T906" t="s">
        <v>100</v>
      </c>
    </row>
    <row r="907" spans="6:20" x14ac:dyDescent="0.2">
      <c r="F907" t="s">
        <v>93</v>
      </c>
      <c r="G907" t="s">
        <v>93</v>
      </c>
      <c r="H907" t="s">
        <v>78</v>
      </c>
      <c r="I907" t="s">
        <v>118</v>
      </c>
      <c r="J907" t="s">
        <v>96</v>
      </c>
      <c r="K907" t="s">
        <v>120</v>
      </c>
      <c r="L907" t="s">
        <v>149</v>
      </c>
      <c r="M907" t="s">
        <v>93</v>
      </c>
      <c r="N907" t="s">
        <v>93</v>
      </c>
      <c r="O907">
        <v>2017</v>
      </c>
      <c r="P907" t="s">
        <v>104</v>
      </c>
      <c r="Q907">
        <v>2017</v>
      </c>
      <c r="R907">
        <v>453</v>
      </c>
      <c r="S907">
        <v>4782507567</v>
      </c>
      <c r="T907" t="s">
        <v>100</v>
      </c>
    </row>
    <row r="908" spans="6:20" x14ac:dyDescent="0.2">
      <c r="F908" t="s">
        <v>93</v>
      </c>
      <c r="G908" t="s">
        <v>93</v>
      </c>
      <c r="H908" t="s">
        <v>94</v>
      </c>
      <c r="I908" t="s">
        <v>118</v>
      </c>
      <c r="J908" t="s">
        <v>106</v>
      </c>
      <c r="K908" t="s">
        <v>107</v>
      </c>
      <c r="L908" t="s">
        <v>150</v>
      </c>
      <c r="M908" t="s">
        <v>93</v>
      </c>
      <c r="N908" t="s">
        <v>93</v>
      </c>
      <c r="O908">
        <v>2017</v>
      </c>
      <c r="P908" t="s">
        <v>104</v>
      </c>
      <c r="Q908">
        <v>2017</v>
      </c>
      <c r="R908">
        <v>454</v>
      </c>
      <c r="S908">
        <v>20482</v>
      </c>
      <c r="T908" t="s">
        <v>100</v>
      </c>
    </row>
    <row r="909" spans="6:20" x14ac:dyDescent="0.2">
      <c r="F909" t="s">
        <v>93</v>
      </c>
      <c r="G909" t="s">
        <v>93</v>
      </c>
      <c r="H909" t="s">
        <v>78</v>
      </c>
      <c r="I909" t="s">
        <v>118</v>
      </c>
      <c r="J909" t="s">
        <v>106</v>
      </c>
      <c r="K909" t="s">
        <v>107</v>
      </c>
      <c r="L909" t="s">
        <v>150</v>
      </c>
      <c r="M909" t="s">
        <v>93</v>
      </c>
      <c r="N909" t="s">
        <v>93</v>
      </c>
      <c r="O909">
        <v>2017</v>
      </c>
      <c r="P909" t="s">
        <v>104</v>
      </c>
      <c r="Q909">
        <v>2017</v>
      </c>
      <c r="R909">
        <v>454</v>
      </c>
      <c r="S909">
        <v>893132</v>
      </c>
      <c r="T909" t="s">
        <v>100</v>
      </c>
    </row>
    <row r="910" spans="6:20" x14ac:dyDescent="0.2">
      <c r="F910" t="s">
        <v>93</v>
      </c>
      <c r="G910" t="s">
        <v>93</v>
      </c>
      <c r="H910" t="s">
        <v>94</v>
      </c>
      <c r="I910" t="s">
        <v>118</v>
      </c>
      <c r="J910" t="s">
        <v>129</v>
      </c>
      <c r="K910" t="s">
        <v>120</v>
      </c>
      <c r="L910" t="s">
        <v>151</v>
      </c>
      <c r="M910" t="s">
        <v>93</v>
      </c>
      <c r="N910" t="s">
        <v>93</v>
      </c>
      <c r="O910">
        <v>2017</v>
      </c>
      <c r="P910" t="s">
        <v>104</v>
      </c>
      <c r="Q910">
        <v>2017</v>
      </c>
      <c r="R910">
        <v>455</v>
      </c>
      <c r="S910">
        <v>1504686</v>
      </c>
      <c r="T910" t="s">
        <v>100</v>
      </c>
    </row>
    <row r="911" spans="6:20" x14ac:dyDescent="0.2">
      <c r="F911" t="s">
        <v>93</v>
      </c>
      <c r="G911" t="s">
        <v>93</v>
      </c>
      <c r="H911" t="s">
        <v>78</v>
      </c>
      <c r="I911" t="s">
        <v>118</v>
      </c>
      <c r="J911" t="s">
        <v>129</v>
      </c>
      <c r="K911" t="s">
        <v>120</v>
      </c>
      <c r="L911" t="s">
        <v>151</v>
      </c>
      <c r="M911" t="s">
        <v>93</v>
      </c>
      <c r="N911" t="s">
        <v>93</v>
      </c>
      <c r="O911">
        <v>2017</v>
      </c>
      <c r="P911" t="s">
        <v>104</v>
      </c>
      <c r="Q911">
        <v>2017</v>
      </c>
      <c r="R911">
        <v>455</v>
      </c>
      <c r="S911">
        <v>15566591</v>
      </c>
      <c r="T911" t="s">
        <v>100</v>
      </c>
    </row>
    <row r="912" spans="6:20" x14ac:dyDescent="0.2">
      <c r="F912" t="s">
        <v>93</v>
      </c>
      <c r="G912" t="s">
        <v>93</v>
      </c>
      <c r="H912" t="s">
        <v>94</v>
      </c>
      <c r="I912" t="s">
        <v>118</v>
      </c>
      <c r="J912" t="s">
        <v>106</v>
      </c>
      <c r="K912" t="s">
        <v>97</v>
      </c>
      <c r="L912" t="s">
        <v>152</v>
      </c>
      <c r="M912" t="s">
        <v>93</v>
      </c>
      <c r="N912" t="s">
        <v>93</v>
      </c>
      <c r="O912">
        <v>2017</v>
      </c>
      <c r="P912" t="s">
        <v>104</v>
      </c>
      <c r="Q912">
        <v>2017</v>
      </c>
      <c r="R912">
        <v>456</v>
      </c>
      <c r="S912">
        <v>1425856</v>
      </c>
      <c r="T912" t="s">
        <v>100</v>
      </c>
    </row>
    <row r="913" spans="6:20" x14ac:dyDescent="0.2">
      <c r="F913" t="s">
        <v>93</v>
      </c>
      <c r="G913" t="s">
        <v>93</v>
      </c>
      <c r="H913" t="s">
        <v>78</v>
      </c>
      <c r="I913" t="s">
        <v>118</v>
      </c>
      <c r="J913" t="s">
        <v>106</v>
      </c>
      <c r="K913" t="s">
        <v>97</v>
      </c>
      <c r="L913" t="s">
        <v>152</v>
      </c>
      <c r="M913" t="s">
        <v>93</v>
      </c>
      <c r="N913" t="s">
        <v>93</v>
      </c>
      <c r="O913">
        <v>2017</v>
      </c>
      <c r="P913" t="s">
        <v>104</v>
      </c>
      <c r="Q913">
        <v>2017</v>
      </c>
      <c r="R913">
        <v>456</v>
      </c>
      <c r="S913">
        <v>10989502</v>
      </c>
      <c r="T913" t="s">
        <v>100</v>
      </c>
    </row>
    <row r="914" spans="6:20" x14ac:dyDescent="0.2">
      <c r="F914" t="s">
        <v>93</v>
      </c>
      <c r="G914" t="s">
        <v>93</v>
      </c>
      <c r="H914" t="s">
        <v>94</v>
      </c>
      <c r="I914" t="s">
        <v>118</v>
      </c>
      <c r="J914" t="s">
        <v>106</v>
      </c>
      <c r="K914" t="s">
        <v>107</v>
      </c>
      <c r="L914" t="s">
        <v>153</v>
      </c>
      <c r="M914" t="s">
        <v>93</v>
      </c>
      <c r="N914" t="s">
        <v>93</v>
      </c>
      <c r="O914">
        <v>2017</v>
      </c>
      <c r="P914" t="s">
        <v>104</v>
      </c>
      <c r="Q914">
        <v>2017</v>
      </c>
      <c r="R914">
        <v>457</v>
      </c>
      <c r="S914">
        <v>352376</v>
      </c>
      <c r="T914" t="s">
        <v>100</v>
      </c>
    </row>
    <row r="915" spans="6:20" x14ac:dyDescent="0.2">
      <c r="F915" t="s">
        <v>93</v>
      </c>
      <c r="G915" t="s">
        <v>93</v>
      </c>
      <c r="H915" t="s">
        <v>78</v>
      </c>
      <c r="I915" t="s">
        <v>118</v>
      </c>
      <c r="J915" t="s">
        <v>106</v>
      </c>
      <c r="K915" t="s">
        <v>107</v>
      </c>
      <c r="L915" t="s">
        <v>153</v>
      </c>
      <c r="M915" t="s">
        <v>93</v>
      </c>
      <c r="N915" t="s">
        <v>93</v>
      </c>
      <c r="O915">
        <v>2017</v>
      </c>
      <c r="P915" t="s">
        <v>104</v>
      </c>
      <c r="Q915">
        <v>2017</v>
      </c>
      <c r="R915">
        <v>457</v>
      </c>
      <c r="S915">
        <v>6647002</v>
      </c>
      <c r="T915" t="s">
        <v>100</v>
      </c>
    </row>
    <row r="916" spans="6:20" x14ac:dyDescent="0.2">
      <c r="F916" t="s">
        <v>93</v>
      </c>
      <c r="G916" t="s">
        <v>93</v>
      </c>
      <c r="H916" t="s">
        <v>94</v>
      </c>
      <c r="I916" t="s">
        <v>118</v>
      </c>
      <c r="J916" t="s">
        <v>106</v>
      </c>
      <c r="K916" t="s">
        <v>107</v>
      </c>
      <c r="L916" t="s">
        <v>154</v>
      </c>
      <c r="M916" t="s">
        <v>93</v>
      </c>
      <c r="N916" t="s">
        <v>93</v>
      </c>
      <c r="O916">
        <v>2017</v>
      </c>
      <c r="P916" t="s">
        <v>104</v>
      </c>
      <c r="Q916">
        <v>2017</v>
      </c>
      <c r="R916">
        <v>458</v>
      </c>
      <c r="S916">
        <v>7912</v>
      </c>
      <c r="T916" t="s">
        <v>100</v>
      </c>
    </row>
    <row r="917" spans="6:20" x14ac:dyDescent="0.2">
      <c r="F917" t="s">
        <v>93</v>
      </c>
      <c r="G917" t="s">
        <v>93</v>
      </c>
      <c r="H917" t="s">
        <v>78</v>
      </c>
      <c r="I917" t="s">
        <v>118</v>
      </c>
      <c r="J917" t="s">
        <v>106</v>
      </c>
      <c r="K917" t="s">
        <v>107</v>
      </c>
      <c r="L917" t="s">
        <v>154</v>
      </c>
      <c r="M917" t="s">
        <v>93</v>
      </c>
      <c r="N917" t="s">
        <v>93</v>
      </c>
      <c r="O917">
        <v>2017</v>
      </c>
      <c r="P917" t="s">
        <v>104</v>
      </c>
      <c r="Q917">
        <v>2017</v>
      </c>
      <c r="R917">
        <v>458</v>
      </c>
      <c r="S917">
        <v>197367</v>
      </c>
      <c r="T917" t="s">
        <v>100</v>
      </c>
    </row>
    <row r="918" spans="6:20" x14ac:dyDescent="0.2">
      <c r="F918" t="s">
        <v>93</v>
      </c>
      <c r="G918" t="s">
        <v>93</v>
      </c>
      <c r="H918" t="s">
        <v>94</v>
      </c>
      <c r="I918" t="s">
        <v>118</v>
      </c>
      <c r="J918" t="s">
        <v>106</v>
      </c>
      <c r="K918" t="s">
        <v>120</v>
      </c>
      <c r="L918" t="s">
        <v>154</v>
      </c>
      <c r="M918" t="s">
        <v>93</v>
      </c>
      <c r="N918" t="s">
        <v>93</v>
      </c>
      <c r="O918">
        <v>2017</v>
      </c>
      <c r="P918" t="s">
        <v>104</v>
      </c>
      <c r="Q918">
        <v>2017</v>
      </c>
      <c r="R918">
        <v>459</v>
      </c>
      <c r="S918">
        <v>1041197</v>
      </c>
      <c r="T918" t="s">
        <v>100</v>
      </c>
    </row>
    <row r="919" spans="6:20" x14ac:dyDescent="0.2">
      <c r="F919" t="s">
        <v>93</v>
      </c>
      <c r="G919" t="s">
        <v>93</v>
      </c>
      <c r="H919" t="s">
        <v>78</v>
      </c>
      <c r="I919" t="s">
        <v>118</v>
      </c>
      <c r="J919" t="s">
        <v>106</v>
      </c>
      <c r="K919" t="s">
        <v>120</v>
      </c>
      <c r="L919" t="s">
        <v>154</v>
      </c>
      <c r="M919" t="s">
        <v>93</v>
      </c>
      <c r="N919" t="s">
        <v>93</v>
      </c>
      <c r="O919">
        <v>2017</v>
      </c>
      <c r="P919" t="s">
        <v>104</v>
      </c>
      <c r="Q919">
        <v>2017</v>
      </c>
      <c r="R919">
        <v>459</v>
      </c>
      <c r="S919">
        <v>31393136</v>
      </c>
      <c r="T919" t="s">
        <v>100</v>
      </c>
    </row>
    <row r="920" spans="6:20" x14ac:dyDescent="0.2">
      <c r="F920" t="s">
        <v>93</v>
      </c>
      <c r="G920" t="s">
        <v>93</v>
      </c>
      <c r="H920" t="s">
        <v>94</v>
      </c>
      <c r="I920" t="s">
        <v>118</v>
      </c>
      <c r="J920" t="s">
        <v>96</v>
      </c>
      <c r="K920" t="s">
        <v>120</v>
      </c>
      <c r="L920" t="s">
        <v>155</v>
      </c>
      <c r="M920" t="s">
        <v>93</v>
      </c>
      <c r="N920" t="s">
        <v>93</v>
      </c>
      <c r="O920">
        <v>2017</v>
      </c>
      <c r="P920" t="s">
        <v>104</v>
      </c>
      <c r="Q920">
        <v>2017</v>
      </c>
      <c r="R920">
        <v>460</v>
      </c>
      <c r="S920">
        <v>465524371</v>
      </c>
      <c r="T920" t="s">
        <v>100</v>
      </c>
    </row>
    <row r="921" spans="6:20" x14ac:dyDescent="0.2">
      <c r="F921" t="s">
        <v>93</v>
      </c>
      <c r="G921" t="s">
        <v>93</v>
      </c>
      <c r="H921" t="s">
        <v>78</v>
      </c>
      <c r="I921" t="s">
        <v>118</v>
      </c>
      <c r="J921" t="s">
        <v>96</v>
      </c>
      <c r="K921" t="s">
        <v>120</v>
      </c>
      <c r="L921" t="s">
        <v>155</v>
      </c>
      <c r="M921" t="s">
        <v>93</v>
      </c>
      <c r="N921" t="s">
        <v>93</v>
      </c>
      <c r="O921">
        <v>2017</v>
      </c>
      <c r="P921" t="s">
        <v>104</v>
      </c>
      <c r="Q921">
        <v>2017</v>
      </c>
      <c r="R921">
        <v>460</v>
      </c>
      <c r="S921">
        <v>500395911</v>
      </c>
      <c r="T921" t="s">
        <v>100</v>
      </c>
    </row>
    <row r="922" spans="6:20" x14ac:dyDescent="0.2">
      <c r="F922" t="s">
        <v>93</v>
      </c>
      <c r="G922" t="s">
        <v>93</v>
      </c>
      <c r="H922" t="s">
        <v>94</v>
      </c>
      <c r="I922" t="s">
        <v>118</v>
      </c>
      <c r="J922" t="s">
        <v>106</v>
      </c>
      <c r="K922" t="s">
        <v>120</v>
      </c>
      <c r="L922" t="s">
        <v>155</v>
      </c>
      <c r="M922" t="s">
        <v>93</v>
      </c>
      <c r="N922" t="s">
        <v>93</v>
      </c>
      <c r="O922">
        <v>2017</v>
      </c>
      <c r="P922" t="s">
        <v>104</v>
      </c>
      <c r="Q922">
        <v>2017</v>
      </c>
      <c r="R922">
        <v>461</v>
      </c>
      <c r="S922">
        <v>10515</v>
      </c>
      <c r="T922" t="s">
        <v>100</v>
      </c>
    </row>
    <row r="923" spans="6:20" x14ac:dyDescent="0.2">
      <c r="F923" t="s">
        <v>93</v>
      </c>
      <c r="G923" t="s">
        <v>93</v>
      </c>
      <c r="H923" t="s">
        <v>78</v>
      </c>
      <c r="I923" t="s">
        <v>118</v>
      </c>
      <c r="J923" t="s">
        <v>106</v>
      </c>
      <c r="K923" t="s">
        <v>120</v>
      </c>
      <c r="L923" t="s">
        <v>155</v>
      </c>
      <c r="M923" t="s">
        <v>93</v>
      </c>
      <c r="N923" t="s">
        <v>93</v>
      </c>
      <c r="O923">
        <v>2017</v>
      </c>
      <c r="P923" t="s">
        <v>104</v>
      </c>
      <c r="Q923">
        <v>2017</v>
      </c>
      <c r="R923">
        <v>461</v>
      </c>
      <c r="S923">
        <v>111171</v>
      </c>
      <c r="T923" t="s">
        <v>100</v>
      </c>
    </row>
    <row r="924" spans="6:20" x14ac:dyDescent="0.2">
      <c r="F924" t="s">
        <v>93</v>
      </c>
      <c r="G924" t="s">
        <v>93</v>
      </c>
      <c r="H924" t="s">
        <v>94</v>
      </c>
      <c r="I924" t="s">
        <v>118</v>
      </c>
      <c r="J924" t="s">
        <v>96</v>
      </c>
      <c r="K924" t="s">
        <v>97</v>
      </c>
      <c r="L924" t="s">
        <v>155</v>
      </c>
      <c r="M924" t="s">
        <v>93</v>
      </c>
      <c r="N924" t="s">
        <v>93</v>
      </c>
      <c r="O924">
        <v>2017</v>
      </c>
      <c r="P924" t="s">
        <v>104</v>
      </c>
      <c r="Q924">
        <v>2017</v>
      </c>
      <c r="R924">
        <v>462</v>
      </c>
      <c r="S924">
        <v>4537941545</v>
      </c>
      <c r="T924" t="s">
        <v>100</v>
      </c>
    </row>
    <row r="925" spans="6:20" x14ac:dyDescent="0.2">
      <c r="F925" t="s">
        <v>93</v>
      </c>
      <c r="G925" t="s">
        <v>93</v>
      </c>
      <c r="H925" t="s">
        <v>78</v>
      </c>
      <c r="I925" t="s">
        <v>118</v>
      </c>
      <c r="J925" t="s">
        <v>96</v>
      </c>
      <c r="K925" t="s">
        <v>97</v>
      </c>
      <c r="L925" t="s">
        <v>155</v>
      </c>
      <c r="M925" t="s">
        <v>93</v>
      </c>
      <c r="N925" t="s">
        <v>93</v>
      </c>
      <c r="O925">
        <v>2017</v>
      </c>
      <c r="P925" t="s">
        <v>104</v>
      </c>
      <c r="Q925">
        <v>2017</v>
      </c>
      <c r="R925">
        <v>462</v>
      </c>
      <c r="S925">
        <v>8173210633</v>
      </c>
      <c r="T925" t="s">
        <v>100</v>
      </c>
    </row>
    <row r="926" spans="6:20" x14ac:dyDescent="0.2">
      <c r="F926" t="s">
        <v>93</v>
      </c>
      <c r="G926" t="s">
        <v>93</v>
      </c>
      <c r="H926" t="s">
        <v>94</v>
      </c>
      <c r="I926" t="s">
        <v>118</v>
      </c>
      <c r="J926" t="s">
        <v>106</v>
      </c>
      <c r="K926" t="s">
        <v>97</v>
      </c>
      <c r="L926" t="s">
        <v>155</v>
      </c>
      <c r="M926" t="s">
        <v>93</v>
      </c>
      <c r="N926" t="s">
        <v>93</v>
      </c>
      <c r="O926">
        <v>2017</v>
      </c>
      <c r="P926" t="s">
        <v>104</v>
      </c>
      <c r="Q926">
        <v>2017</v>
      </c>
      <c r="R926">
        <v>463</v>
      </c>
      <c r="S926">
        <v>4145477</v>
      </c>
      <c r="T926" t="s">
        <v>100</v>
      </c>
    </row>
    <row r="927" spans="6:20" x14ac:dyDescent="0.2">
      <c r="F927" t="s">
        <v>93</v>
      </c>
      <c r="G927" t="s">
        <v>93</v>
      </c>
      <c r="H927" t="s">
        <v>78</v>
      </c>
      <c r="I927" t="s">
        <v>118</v>
      </c>
      <c r="J927" t="s">
        <v>106</v>
      </c>
      <c r="K927" t="s">
        <v>97</v>
      </c>
      <c r="L927" t="s">
        <v>155</v>
      </c>
      <c r="M927" t="s">
        <v>93</v>
      </c>
      <c r="N927" t="s">
        <v>93</v>
      </c>
      <c r="O927">
        <v>2017</v>
      </c>
      <c r="P927" t="s">
        <v>104</v>
      </c>
      <c r="Q927">
        <v>2017</v>
      </c>
      <c r="R927">
        <v>463</v>
      </c>
      <c r="S927">
        <v>155343934</v>
      </c>
      <c r="T927" t="s">
        <v>100</v>
      </c>
    </row>
    <row r="928" spans="6:20" x14ac:dyDescent="0.2">
      <c r="F928" t="s">
        <v>93</v>
      </c>
      <c r="G928" t="s">
        <v>93</v>
      </c>
      <c r="H928" t="s">
        <v>94</v>
      </c>
      <c r="I928" t="s">
        <v>118</v>
      </c>
      <c r="J928" t="s">
        <v>96</v>
      </c>
      <c r="K928" t="s">
        <v>120</v>
      </c>
      <c r="L928" t="s">
        <v>156</v>
      </c>
      <c r="M928" t="s">
        <v>93</v>
      </c>
      <c r="N928" t="s">
        <v>93</v>
      </c>
      <c r="O928">
        <v>2017</v>
      </c>
      <c r="P928" t="s">
        <v>104</v>
      </c>
      <c r="Q928">
        <v>2017</v>
      </c>
      <c r="R928">
        <v>464</v>
      </c>
      <c r="S928">
        <v>3007449871</v>
      </c>
      <c r="T928" t="s">
        <v>100</v>
      </c>
    </row>
    <row r="929" spans="6:20" x14ac:dyDescent="0.2">
      <c r="F929" t="s">
        <v>93</v>
      </c>
      <c r="G929" t="s">
        <v>93</v>
      </c>
      <c r="H929" t="s">
        <v>78</v>
      </c>
      <c r="I929" t="s">
        <v>118</v>
      </c>
      <c r="J929" t="s">
        <v>96</v>
      </c>
      <c r="K929" t="s">
        <v>120</v>
      </c>
      <c r="L929" t="s">
        <v>156</v>
      </c>
      <c r="M929" t="s">
        <v>93</v>
      </c>
      <c r="N929" t="s">
        <v>93</v>
      </c>
      <c r="O929">
        <v>2017</v>
      </c>
      <c r="P929" t="s">
        <v>104</v>
      </c>
      <c r="Q929">
        <v>2017</v>
      </c>
      <c r="R929">
        <v>464</v>
      </c>
      <c r="S929">
        <v>4253796634</v>
      </c>
      <c r="T929" t="s">
        <v>100</v>
      </c>
    </row>
    <row r="930" spans="6:20" x14ac:dyDescent="0.2">
      <c r="F930" t="s">
        <v>93</v>
      </c>
      <c r="G930" t="s">
        <v>93</v>
      </c>
      <c r="H930" t="s">
        <v>94</v>
      </c>
      <c r="I930" t="s">
        <v>118</v>
      </c>
      <c r="J930" t="s">
        <v>106</v>
      </c>
      <c r="K930" t="s">
        <v>120</v>
      </c>
      <c r="L930" t="s">
        <v>156</v>
      </c>
      <c r="M930" t="s">
        <v>93</v>
      </c>
      <c r="N930" t="s">
        <v>93</v>
      </c>
      <c r="O930">
        <v>2017</v>
      </c>
      <c r="P930" t="s">
        <v>104</v>
      </c>
      <c r="Q930">
        <v>2017</v>
      </c>
      <c r="R930">
        <v>465</v>
      </c>
      <c r="S930">
        <v>11279</v>
      </c>
      <c r="T930" t="s">
        <v>100</v>
      </c>
    </row>
    <row r="931" spans="6:20" x14ac:dyDescent="0.2">
      <c r="F931" t="s">
        <v>93</v>
      </c>
      <c r="G931" t="s">
        <v>93</v>
      </c>
      <c r="H931" t="s">
        <v>78</v>
      </c>
      <c r="I931" t="s">
        <v>118</v>
      </c>
      <c r="J931" t="s">
        <v>106</v>
      </c>
      <c r="K931" t="s">
        <v>120</v>
      </c>
      <c r="L931" t="s">
        <v>156</v>
      </c>
      <c r="M931" t="s">
        <v>93</v>
      </c>
      <c r="N931" t="s">
        <v>93</v>
      </c>
      <c r="O931">
        <v>2017</v>
      </c>
      <c r="P931" t="s">
        <v>104</v>
      </c>
      <c r="Q931">
        <v>2017</v>
      </c>
      <c r="R931">
        <v>465</v>
      </c>
      <c r="S931">
        <v>165883</v>
      </c>
      <c r="T931" t="s">
        <v>100</v>
      </c>
    </row>
    <row r="932" spans="6:20" x14ac:dyDescent="0.2">
      <c r="F932" t="s">
        <v>93</v>
      </c>
      <c r="G932" t="s">
        <v>93</v>
      </c>
      <c r="H932" t="s">
        <v>94</v>
      </c>
      <c r="I932" t="s">
        <v>118</v>
      </c>
      <c r="J932" t="s">
        <v>106</v>
      </c>
      <c r="K932" t="s">
        <v>120</v>
      </c>
      <c r="L932" t="s">
        <v>157</v>
      </c>
      <c r="M932" t="s">
        <v>93</v>
      </c>
      <c r="N932" t="s">
        <v>93</v>
      </c>
      <c r="O932">
        <v>2017</v>
      </c>
      <c r="P932" t="s">
        <v>104</v>
      </c>
      <c r="Q932">
        <v>2017</v>
      </c>
      <c r="R932">
        <v>466</v>
      </c>
      <c r="S932">
        <v>259178</v>
      </c>
      <c r="T932" t="s">
        <v>100</v>
      </c>
    </row>
    <row r="933" spans="6:20" x14ac:dyDescent="0.2">
      <c r="F933" t="s">
        <v>93</v>
      </c>
      <c r="G933" t="s">
        <v>93</v>
      </c>
      <c r="H933" t="s">
        <v>78</v>
      </c>
      <c r="I933" t="s">
        <v>118</v>
      </c>
      <c r="J933" t="s">
        <v>106</v>
      </c>
      <c r="K933" t="s">
        <v>120</v>
      </c>
      <c r="L933" t="s">
        <v>157</v>
      </c>
      <c r="M933" t="s">
        <v>93</v>
      </c>
      <c r="N933" t="s">
        <v>93</v>
      </c>
      <c r="O933">
        <v>2017</v>
      </c>
      <c r="P933" t="s">
        <v>104</v>
      </c>
      <c r="Q933">
        <v>2017</v>
      </c>
      <c r="R933">
        <v>466</v>
      </c>
      <c r="S933">
        <v>3547548</v>
      </c>
      <c r="T933" t="s">
        <v>100</v>
      </c>
    </row>
    <row r="934" spans="6:20" x14ac:dyDescent="0.2">
      <c r="F934" t="s">
        <v>93</v>
      </c>
      <c r="G934" t="s">
        <v>93</v>
      </c>
      <c r="H934" t="s">
        <v>94</v>
      </c>
      <c r="I934" t="s">
        <v>118</v>
      </c>
      <c r="J934" t="s">
        <v>106</v>
      </c>
      <c r="K934" t="s">
        <v>133</v>
      </c>
      <c r="L934" t="s">
        <v>158</v>
      </c>
      <c r="M934" t="s">
        <v>93</v>
      </c>
      <c r="N934" t="s">
        <v>93</v>
      </c>
      <c r="O934">
        <v>2017</v>
      </c>
      <c r="P934" t="s">
        <v>104</v>
      </c>
      <c r="Q934">
        <v>2017</v>
      </c>
      <c r="R934">
        <v>467</v>
      </c>
      <c r="S934">
        <v>492601</v>
      </c>
      <c r="T934" t="s">
        <v>100</v>
      </c>
    </row>
    <row r="935" spans="6:20" x14ac:dyDescent="0.2">
      <c r="F935" t="s">
        <v>93</v>
      </c>
      <c r="G935" t="s">
        <v>93</v>
      </c>
      <c r="H935" t="s">
        <v>78</v>
      </c>
      <c r="I935" t="s">
        <v>118</v>
      </c>
      <c r="J935" t="s">
        <v>106</v>
      </c>
      <c r="K935" t="s">
        <v>133</v>
      </c>
      <c r="L935" t="s">
        <v>158</v>
      </c>
      <c r="M935" t="s">
        <v>93</v>
      </c>
      <c r="N935" t="s">
        <v>93</v>
      </c>
      <c r="O935">
        <v>2017</v>
      </c>
      <c r="P935" t="s">
        <v>104</v>
      </c>
      <c r="Q935">
        <v>2017</v>
      </c>
      <c r="R935">
        <v>467</v>
      </c>
      <c r="S935">
        <v>13961127</v>
      </c>
      <c r="T935" t="s">
        <v>100</v>
      </c>
    </row>
    <row r="936" spans="6:20" x14ac:dyDescent="0.2">
      <c r="F936" t="s">
        <v>93</v>
      </c>
      <c r="G936" t="s">
        <v>93</v>
      </c>
      <c r="H936" t="s">
        <v>94</v>
      </c>
      <c r="I936" t="s">
        <v>118</v>
      </c>
      <c r="J936" t="s">
        <v>106</v>
      </c>
      <c r="K936" t="s">
        <v>120</v>
      </c>
      <c r="L936" t="s">
        <v>160</v>
      </c>
      <c r="M936" t="s">
        <v>93</v>
      </c>
      <c r="N936" t="s">
        <v>93</v>
      </c>
      <c r="O936">
        <v>2017</v>
      </c>
      <c r="P936" t="s">
        <v>104</v>
      </c>
      <c r="Q936">
        <v>2017</v>
      </c>
      <c r="R936">
        <v>468</v>
      </c>
      <c r="S936">
        <v>21830</v>
      </c>
      <c r="T936" t="s">
        <v>100</v>
      </c>
    </row>
    <row r="937" spans="6:20" x14ac:dyDescent="0.2">
      <c r="F937" t="s">
        <v>93</v>
      </c>
      <c r="G937" t="s">
        <v>93</v>
      </c>
      <c r="H937" t="s">
        <v>78</v>
      </c>
      <c r="I937" t="s">
        <v>118</v>
      </c>
      <c r="J937" t="s">
        <v>106</v>
      </c>
      <c r="K937" t="s">
        <v>120</v>
      </c>
      <c r="L937" t="s">
        <v>160</v>
      </c>
      <c r="M937" t="s">
        <v>93</v>
      </c>
      <c r="N937" t="s">
        <v>93</v>
      </c>
      <c r="O937">
        <v>2017</v>
      </c>
      <c r="P937" t="s">
        <v>104</v>
      </c>
      <c r="Q937">
        <v>2017</v>
      </c>
      <c r="R937">
        <v>468</v>
      </c>
      <c r="S937">
        <v>4044202</v>
      </c>
      <c r="T937" t="s">
        <v>100</v>
      </c>
    </row>
    <row r="938" spans="6:20" x14ac:dyDescent="0.2">
      <c r="F938" t="s">
        <v>93</v>
      </c>
      <c r="G938" t="s">
        <v>93</v>
      </c>
      <c r="H938" t="s">
        <v>94</v>
      </c>
      <c r="I938" t="s">
        <v>119</v>
      </c>
      <c r="J938" t="s">
        <v>96</v>
      </c>
      <c r="K938" t="s">
        <v>97</v>
      </c>
      <c r="L938" t="s">
        <v>98</v>
      </c>
      <c r="M938" t="s">
        <v>93</v>
      </c>
      <c r="N938" t="s">
        <v>93</v>
      </c>
      <c r="O938">
        <v>2017</v>
      </c>
      <c r="P938" t="s">
        <v>104</v>
      </c>
      <c r="Q938">
        <v>2017</v>
      </c>
      <c r="R938">
        <v>469</v>
      </c>
      <c r="S938">
        <v>117803476</v>
      </c>
      <c r="T938" t="s">
        <v>100</v>
      </c>
    </row>
    <row r="939" spans="6:20" x14ac:dyDescent="0.2">
      <c r="F939" t="s">
        <v>93</v>
      </c>
      <c r="G939" t="s">
        <v>93</v>
      </c>
      <c r="H939" t="s">
        <v>78</v>
      </c>
      <c r="I939" t="s">
        <v>119</v>
      </c>
      <c r="J939" t="s">
        <v>96</v>
      </c>
      <c r="K939" t="s">
        <v>97</v>
      </c>
      <c r="L939" t="s">
        <v>98</v>
      </c>
      <c r="M939" t="s">
        <v>93</v>
      </c>
      <c r="N939" t="s">
        <v>93</v>
      </c>
      <c r="O939">
        <v>2017</v>
      </c>
      <c r="P939" t="s">
        <v>104</v>
      </c>
      <c r="Q939">
        <v>2017</v>
      </c>
      <c r="R939">
        <v>469</v>
      </c>
      <c r="S939">
        <v>58227692</v>
      </c>
      <c r="T939" t="s">
        <v>100</v>
      </c>
    </row>
    <row r="940" spans="6:20" x14ac:dyDescent="0.2">
      <c r="F940" t="s">
        <v>93</v>
      </c>
      <c r="G940" t="s">
        <v>93</v>
      </c>
      <c r="H940" t="s">
        <v>94</v>
      </c>
      <c r="I940" t="s">
        <v>119</v>
      </c>
      <c r="J940" t="s">
        <v>106</v>
      </c>
      <c r="K940" t="s">
        <v>97</v>
      </c>
      <c r="L940" t="s">
        <v>98</v>
      </c>
      <c r="M940" t="s">
        <v>93</v>
      </c>
      <c r="N940" t="s">
        <v>93</v>
      </c>
      <c r="O940">
        <v>2017</v>
      </c>
      <c r="P940" t="s">
        <v>104</v>
      </c>
      <c r="Q940">
        <v>2017</v>
      </c>
      <c r="R940">
        <v>470</v>
      </c>
      <c r="S940">
        <v>254912084</v>
      </c>
      <c r="T940" t="s">
        <v>100</v>
      </c>
    </row>
    <row r="941" spans="6:20" x14ac:dyDescent="0.2">
      <c r="F941" t="s">
        <v>93</v>
      </c>
      <c r="G941" t="s">
        <v>93</v>
      </c>
      <c r="H941" t="s">
        <v>78</v>
      </c>
      <c r="I941" t="s">
        <v>119</v>
      </c>
      <c r="J941" t="s">
        <v>106</v>
      </c>
      <c r="K941" t="s">
        <v>97</v>
      </c>
      <c r="L941" t="s">
        <v>98</v>
      </c>
      <c r="M941" t="s">
        <v>93</v>
      </c>
      <c r="N941" t="s">
        <v>93</v>
      </c>
      <c r="O941">
        <v>2017</v>
      </c>
      <c r="P941" t="s">
        <v>104</v>
      </c>
      <c r="Q941">
        <v>2017</v>
      </c>
      <c r="R941">
        <v>470</v>
      </c>
      <c r="S941">
        <v>112772430</v>
      </c>
      <c r="T941" t="s">
        <v>100</v>
      </c>
    </row>
    <row r="942" spans="6:20" x14ac:dyDescent="0.2">
      <c r="F942" t="s">
        <v>93</v>
      </c>
      <c r="G942" t="s">
        <v>93</v>
      </c>
      <c r="H942" t="s">
        <v>94</v>
      </c>
      <c r="I942" t="s">
        <v>119</v>
      </c>
      <c r="J942" t="s">
        <v>106</v>
      </c>
      <c r="K942" t="s">
        <v>107</v>
      </c>
      <c r="L942" t="s">
        <v>108</v>
      </c>
      <c r="M942" t="s">
        <v>93</v>
      </c>
      <c r="N942" t="s">
        <v>93</v>
      </c>
      <c r="O942">
        <v>2017</v>
      </c>
      <c r="P942" t="s">
        <v>104</v>
      </c>
      <c r="Q942">
        <v>2017</v>
      </c>
      <c r="R942">
        <v>471</v>
      </c>
      <c r="S942">
        <v>1025721651</v>
      </c>
      <c r="T942" t="s">
        <v>100</v>
      </c>
    </row>
    <row r="943" spans="6:20" x14ac:dyDescent="0.2">
      <c r="F943" t="s">
        <v>93</v>
      </c>
      <c r="G943" t="s">
        <v>93</v>
      </c>
      <c r="H943" t="s">
        <v>78</v>
      </c>
      <c r="I943" t="s">
        <v>119</v>
      </c>
      <c r="J943" t="s">
        <v>106</v>
      </c>
      <c r="K943" t="s">
        <v>107</v>
      </c>
      <c r="L943" t="s">
        <v>108</v>
      </c>
      <c r="M943" t="s">
        <v>93</v>
      </c>
      <c r="N943" t="s">
        <v>93</v>
      </c>
      <c r="O943">
        <v>2017</v>
      </c>
      <c r="P943" t="s">
        <v>104</v>
      </c>
      <c r="Q943">
        <v>2017</v>
      </c>
      <c r="R943">
        <v>471</v>
      </c>
      <c r="S943">
        <v>379632935</v>
      </c>
      <c r="T943" t="s">
        <v>100</v>
      </c>
    </row>
    <row r="944" spans="6:20" x14ac:dyDescent="0.2">
      <c r="F944" t="s">
        <v>93</v>
      </c>
      <c r="G944" t="s">
        <v>93</v>
      </c>
      <c r="H944" t="s">
        <v>94</v>
      </c>
      <c r="I944" t="s">
        <v>119</v>
      </c>
      <c r="J944" t="s">
        <v>106</v>
      </c>
      <c r="K944" t="s">
        <v>107</v>
      </c>
      <c r="L944" t="s">
        <v>110</v>
      </c>
      <c r="M944" t="s">
        <v>93</v>
      </c>
      <c r="N944" t="s">
        <v>93</v>
      </c>
      <c r="O944">
        <v>2017</v>
      </c>
      <c r="P944" t="s">
        <v>104</v>
      </c>
      <c r="Q944">
        <v>2017</v>
      </c>
      <c r="R944">
        <v>472</v>
      </c>
      <c r="S944">
        <v>5372133198</v>
      </c>
      <c r="T944" t="s">
        <v>100</v>
      </c>
    </row>
    <row r="945" spans="6:20" x14ac:dyDescent="0.2">
      <c r="F945" t="s">
        <v>93</v>
      </c>
      <c r="G945" t="s">
        <v>93</v>
      </c>
      <c r="H945" t="s">
        <v>78</v>
      </c>
      <c r="I945" t="s">
        <v>119</v>
      </c>
      <c r="J945" t="s">
        <v>106</v>
      </c>
      <c r="K945" t="s">
        <v>107</v>
      </c>
      <c r="L945" t="s">
        <v>110</v>
      </c>
      <c r="M945" t="s">
        <v>93</v>
      </c>
      <c r="N945" t="s">
        <v>93</v>
      </c>
      <c r="O945">
        <v>2017</v>
      </c>
      <c r="P945" t="s">
        <v>104</v>
      </c>
      <c r="Q945">
        <v>2017</v>
      </c>
      <c r="R945">
        <v>472</v>
      </c>
      <c r="S945">
        <v>2478191748</v>
      </c>
      <c r="T945" t="s">
        <v>100</v>
      </c>
    </row>
    <row r="946" spans="6:20" x14ac:dyDescent="0.2">
      <c r="F946" t="s">
        <v>93</v>
      </c>
      <c r="G946" t="s">
        <v>93</v>
      </c>
      <c r="H946" t="s">
        <v>94</v>
      </c>
      <c r="I946" t="s">
        <v>119</v>
      </c>
      <c r="J946" t="s">
        <v>106</v>
      </c>
      <c r="K946" t="s">
        <v>120</v>
      </c>
      <c r="L946" t="s">
        <v>114</v>
      </c>
      <c r="M946" t="s">
        <v>93</v>
      </c>
      <c r="N946" t="s">
        <v>93</v>
      </c>
      <c r="O946">
        <v>2017</v>
      </c>
      <c r="P946" t="s">
        <v>104</v>
      </c>
      <c r="Q946">
        <v>2017</v>
      </c>
      <c r="R946">
        <v>473</v>
      </c>
      <c r="S946">
        <v>10046731</v>
      </c>
      <c r="T946" t="s">
        <v>100</v>
      </c>
    </row>
    <row r="947" spans="6:20" x14ac:dyDescent="0.2">
      <c r="F947" t="s">
        <v>93</v>
      </c>
      <c r="G947" t="s">
        <v>93</v>
      </c>
      <c r="H947" t="s">
        <v>78</v>
      </c>
      <c r="I947" t="s">
        <v>119</v>
      </c>
      <c r="J947" t="s">
        <v>106</v>
      </c>
      <c r="K947" t="s">
        <v>120</v>
      </c>
      <c r="L947" t="s">
        <v>114</v>
      </c>
      <c r="M947" t="s">
        <v>93</v>
      </c>
      <c r="N947" t="s">
        <v>93</v>
      </c>
      <c r="O947">
        <v>2017</v>
      </c>
      <c r="P947" t="s">
        <v>104</v>
      </c>
      <c r="Q947">
        <v>2017</v>
      </c>
      <c r="R947">
        <v>473</v>
      </c>
      <c r="S947">
        <v>22720931</v>
      </c>
      <c r="T947" t="s">
        <v>100</v>
      </c>
    </row>
    <row r="948" spans="6:20" x14ac:dyDescent="0.2">
      <c r="F948" t="s">
        <v>93</v>
      </c>
      <c r="G948" t="s">
        <v>93</v>
      </c>
      <c r="H948" t="s">
        <v>94</v>
      </c>
      <c r="I948" t="s">
        <v>119</v>
      </c>
      <c r="J948" t="s">
        <v>96</v>
      </c>
      <c r="K948" t="s">
        <v>113</v>
      </c>
      <c r="L948" t="s">
        <v>114</v>
      </c>
      <c r="M948" t="s">
        <v>93</v>
      </c>
      <c r="N948" t="s">
        <v>93</v>
      </c>
      <c r="O948">
        <v>2017</v>
      </c>
      <c r="P948" t="s">
        <v>104</v>
      </c>
      <c r="Q948">
        <v>2017</v>
      </c>
      <c r="R948">
        <v>474</v>
      </c>
      <c r="S948">
        <v>209968546</v>
      </c>
      <c r="T948" t="s">
        <v>100</v>
      </c>
    </row>
    <row r="949" spans="6:20" x14ac:dyDescent="0.2">
      <c r="F949" t="s">
        <v>93</v>
      </c>
      <c r="G949" t="s">
        <v>93</v>
      </c>
      <c r="H949" t="s">
        <v>78</v>
      </c>
      <c r="I949" t="s">
        <v>119</v>
      </c>
      <c r="J949" t="s">
        <v>96</v>
      </c>
      <c r="K949" t="s">
        <v>113</v>
      </c>
      <c r="L949" t="s">
        <v>114</v>
      </c>
      <c r="M949" t="s">
        <v>93</v>
      </c>
      <c r="N949" t="s">
        <v>93</v>
      </c>
      <c r="O949">
        <v>2017</v>
      </c>
      <c r="P949" t="s">
        <v>104</v>
      </c>
      <c r="Q949">
        <v>2017</v>
      </c>
      <c r="R949">
        <v>474</v>
      </c>
      <c r="S949">
        <v>36981523</v>
      </c>
      <c r="T949" t="s">
        <v>100</v>
      </c>
    </row>
    <row r="950" spans="6:20" x14ac:dyDescent="0.2">
      <c r="F950" t="s">
        <v>93</v>
      </c>
      <c r="G950" t="s">
        <v>93</v>
      </c>
      <c r="H950" t="s">
        <v>94</v>
      </c>
      <c r="I950" t="s">
        <v>119</v>
      </c>
      <c r="J950" t="s">
        <v>106</v>
      </c>
      <c r="K950" t="s">
        <v>113</v>
      </c>
      <c r="L950" t="s">
        <v>114</v>
      </c>
      <c r="M950" t="s">
        <v>93</v>
      </c>
      <c r="N950" t="s">
        <v>93</v>
      </c>
      <c r="O950">
        <v>2017</v>
      </c>
      <c r="P950" t="s">
        <v>104</v>
      </c>
      <c r="Q950">
        <v>2017</v>
      </c>
      <c r="R950">
        <v>475</v>
      </c>
      <c r="S950">
        <v>307255660</v>
      </c>
      <c r="T950" t="s">
        <v>100</v>
      </c>
    </row>
    <row r="951" spans="6:20" x14ac:dyDescent="0.2">
      <c r="F951" t="s">
        <v>93</v>
      </c>
      <c r="G951" t="s">
        <v>93</v>
      </c>
      <c r="H951" t="s">
        <v>78</v>
      </c>
      <c r="I951" t="s">
        <v>119</v>
      </c>
      <c r="J951" t="s">
        <v>106</v>
      </c>
      <c r="K951" t="s">
        <v>113</v>
      </c>
      <c r="L951" t="s">
        <v>114</v>
      </c>
      <c r="M951" t="s">
        <v>93</v>
      </c>
      <c r="N951" t="s">
        <v>93</v>
      </c>
      <c r="O951">
        <v>2017</v>
      </c>
      <c r="P951" t="s">
        <v>104</v>
      </c>
      <c r="Q951">
        <v>2017</v>
      </c>
      <c r="R951">
        <v>475</v>
      </c>
      <c r="S951">
        <v>158643181</v>
      </c>
      <c r="T951" t="s">
        <v>100</v>
      </c>
    </row>
    <row r="952" spans="6:20" x14ac:dyDescent="0.2">
      <c r="F952" t="s">
        <v>93</v>
      </c>
      <c r="G952" t="s">
        <v>93</v>
      </c>
      <c r="H952" t="s">
        <v>94</v>
      </c>
      <c r="I952" t="s">
        <v>119</v>
      </c>
      <c r="J952" t="s">
        <v>106</v>
      </c>
      <c r="K952" t="s">
        <v>107</v>
      </c>
      <c r="L952" t="s">
        <v>117</v>
      </c>
      <c r="M952" t="s">
        <v>93</v>
      </c>
      <c r="N952" t="s">
        <v>93</v>
      </c>
      <c r="O952">
        <v>2017</v>
      </c>
      <c r="P952" t="s">
        <v>104</v>
      </c>
      <c r="Q952">
        <v>2017</v>
      </c>
      <c r="R952">
        <v>476</v>
      </c>
      <c r="S952">
        <v>3353988059</v>
      </c>
      <c r="T952" t="s">
        <v>100</v>
      </c>
    </row>
    <row r="953" spans="6:20" x14ac:dyDescent="0.2">
      <c r="F953" t="s">
        <v>93</v>
      </c>
      <c r="G953" t="s">
        <v>93</v>
      </c>
      <c r="H953" t="s">
        <v>78</v>
      </c>
      <c r="I953" t="s">
        <v>119</v>
      </c>
      <c r="J953" t="s">
        <v>106</v>
      </c>
      <c r="K953" t="s">
        <v>107</v>
      </c>
      <c r="L953" t="s">
        <v>117</v>
      </c>
      <c r="M953" t="s">
        <v>93</v>
      </c>
      <c r="N953" t="s">
        <v>93</v>
      </c>
      <c r="O953">
        <v>2017</v>
      </c>
      <c r="P953" t="s">
        <v>104</v>
      </c>
      <c r="Q953">
        <v>2017</v>
      </c>
      <c r="R953">
        <v>476</v>
      </c>
      <c r="S953">
        <v>83757876</v>
      </c>
      <c r="T953" t="s">
        <v>100</v>
      </c>
    </row>
    <row r="954" spans="6:20" x14ac:dyDescent="0.2">
      <c r="F954" t="s">
        <v>93</v>
      </c>
      <c r="G954" t="s">
        <v>93</v>
      </c>
      <c r="H954" t="s">
        <v>94</v>
      </c>
      <c r="I954" t="s">
        <v>119</v>
      </c>
      <c r="J954" t="s">
        <v>106</v>
      </c>
      <c r="K954" t="s">
        <v>120</v>
      </c>
      <c r="L954" t="s">
        <v>121</v>
      </c>
      <c r="M954" t="s">
        <v>93</v>
      </c>
      <c r="N954" t="s">
        <v>93</v>
      </c>
      <c r="O954">
        <v>2017</v>
      </c>
      <c r="P954" t="s">
        <v>104</v>
      </c>
      <c r="Q954">
        <v>2017</v>
      </c>
      <c r="R954">
        <v>477</v>
      </c>
      <c r="S954">
        <v>200153622</v>
      </c>
      <c r="T954" t="s">
        <v>100</v>
      </c>
    </row>
    <row r="955" spans="6:20" x14ac:dyDescent="0.2">
      <c r="F955" t="s">
        <v>93</v>
      </c>
      <c r="G955" t="s">
        <v>93</v>
      </c>
      <c r="H955" t="s">
        <v>78</v>
      </c>
      <c r="I955" t="s">
        <v>119</v>
      </c>
      <c r="J955" t="s">
        <v>106</v>
      </c>
      <c r="K955" t="s">
        <v>120</v>
      </c>
      <c r="L955" t="s">
        <v>121</v>
      </c>
      <c r="M955" t="s">
        <v>93</v>
      </c>
      <c r="N955" t="s">
        <v>93</v>
      </c>
      <c r="O955">
        <v>2017</v>
      </c>
      <c r="P955" t="s">
        <v>104</v>
      </c>
      <c r="Q955">
        <v>2017</v>
      </c>
      <c r="R955">
        <v>477</v>
      </c>
      <c r="S955">
        <v>41089808</v>
      </c>
      <c r="T955" t="s">
        <v>100</v>
      </c>
    </row>
    <row r="956" spans="6:20" x14ac:dyDescent="0.2">
      <c r="F956" t="s">
        <v>93</v>
      </c>
      <c r="G956" t="s">
        <v>93</v>
      </c>
      <c r="H956" t="s">
        <v>94</v>
      </c>
      <c r="I956" t="s">
        <v>119</v>
      </c>
      <c r="J956" t="s">
        <v>106</v>
      </c>
      <c r="K956" t="s">
        <v>113</v>
      </c>
      <c r="L956" t="s">
        <v>122</v>
      </c>
      <c r="M956" t="s">
        <v>93</v>
      </c>
      <c r="N956" t="s">
        <v>93</v>
      </c>
      <c r="O956">
        <v>2017</v>
      </c>
      <c r="P956" t="s">
        <v>104</v>
      </c>
      <c r="Q956">
        <v>2017</v>
      </c>
      <c r="R956">
        <v>478</v>
      </c>
      <c r="S956">
        <v>1233009140</v>
      </c>
      <c r="T956" t="s">
        <v>100</v>
      </c>
    </row>
    <row r="957" spans="6:20" x14ac:dyDescent="0.2">
      <c r="F957" t="s">
        <v>93</v>
      </c>
      <c r="G957" t="s">
        <v>93</v>
      </c>
      <c r="H957" t="s">
        <v>78</v>
      </c>
      <c r="I957" t="s">
        <v>119</v>
      </c>
      <c r="J957" t="s">
        <v>106</v>
      </c>
      <c r="K957" t="s">
        <v>113</v>
      </c>
      <c r="L957" t="s">
        <v>122</v>
      </c>
      <c r="M957" t="s">
        <v>93</v>
      </c>
      <c r="N957" t="s">
        <v>93</v>
      </c>
      <c r="O957">
        <v>2017</v>
      </c>
      <c r="P957" t="s">
        <v>104</v>
      </c>
      <c r="Q957">
        <v>2017</v>
      </c>
      <c r="R957">
        <v>478</v>
      </c>
      <c r="S957">
        <v>177123030</v>
      </c>
      <c r="T957" t="s">
        <v>100</v>
      </c>
    </row>
    <row r="958" spans="6:20" x14ac:dyDescent="0.2">
      <c r="F958" t="s">
        <v>93</v>
      </c>
      <c r="G958" t="s">
        <v>93</v>
      </c>
      <c r="H958" t="s">
        <v>94</v>
      </c>
      <c r="I958" t="s">
        <v>119</v>
      </c>
      <c r="J958" t="s">
        <v>106</v>
      </c>
      <c r="K958" t="s">
        <v>120</v>
      </c>
      <c r="L958" t="s">
        <v>123</v>
      </c>
      <c r="M958" t="s">
        <v>93</v>
      </c>
      <c r="N958" t="s">
        <v>93</v>
      </c>
      <c r="O958">
        <v>2017</v>
      </c>
      <c r="P958" t="s">
        <v>104</v>
      </c>
      <c r="Q958">
        <v>2017</v>
      </c>
      <c r="R958">
        <v>479</v>
      </c>
      <c r="S958">
        <v>216466</v>
      </c>
      <c r="T958" t="s">
        <v>100</v>
      </c>
    </row>
    <row r="959" spans="6:20" x14ac:dyDescent="0.2">
      <c r="F959" t="s">
        <v>93</v>
      </c>
      <c r="G959" t="s">
        <v>93</v>
      </c>
      <c r="H959" t="s">
        <v>78</v>
      </c>
      <c r="I959" t="s">
        <v>119</v>
      </c>
      <c r="J959" t="s">
        <v>106</v>
      </c>
      <c r="K959" t="s">
        <v>120</v>
      </c>
      <c r="L959" t="s">
        <v>123</v>
      </c>
      <c r="M959" t="s">
        <v>93</v>
      </c>
      <c r="N959" t="s">
        <v>93</v>
      </c>
      <c r="O959">
        <v>2017</v>
      </c>
      <c r="P959" t="s">
        <v>104</v>
      </c>
      <c r="Q959">
        <v>2017</v>
      </c>
      <c r="R959">
        <v>479</v>
      </c>
      <c r="S959">
        <v>5651470</v>
      </c>
      <c r="T959" t="s">
        <v>100</v>
      </c>
    </row>
    <row r="960" spans="6:20" x14ac:dyDescent="0.2">
      <c r="F960" t="s">
        <v>93</v>
      </c>
      <c r="G960" t="s">
        <v>93</v>
      </c>
      <c r="H960" t="s">
        <v>94</v>
      </c>
      <c r="I960" t="s">
        <v>119</v>
      </c>
      <c r="J960" t="s">
        <v>106</v>
      </c>
      <c r="K960" t="s">
        <v>113</v>
      </c>
      <c r="L960" t="s">
        <v>123</v>
      </c>
      <c r="M960" t="s">
        <v>93</v>
      </c>
      <c r="N960" t="s">
        <v>93</v>
      </c>
      <c r="O960">
        <v>2017</v>
      </c>
      <c r="P960" t="s">
        <v>104</v>
      </c>
      <c r="Q960">
        <v>2017</v>
      </c>
      <c r="R960">
        <v>480</v>
      </c>
      <c r="S960">
        <v>2436035094</v>
      </c>
      <c r="T960" t="s">
        <v>100</v>
      </c>
    </row>
    <row r="961" spans="6:20" x14ac:dyDescent="0.2">
      <c r="F961" t="s">
        <v>93</v>
      </c>
      <c r="G961" t="s">
        <v>93</v>
      </c>
      <c r="H961" t="s">
        <v>78</v>
      </c>
      <c r="I961" t="s">
        <v>119</v>
      </c>
      <c r="J961" t="s">
        <v>106</v>
      </c>
      <c r="K961" t="s">
        <v>113</v>
      </c>
      <c r="L961" t="s">
        <v>123</v>
      </c>
      <c r="M961" t="s">
        <v>93</v>
      </c>
      <c r="N961" t="s">
        <v>93</v>
      </c>
      <c r="O961">
        <v>2017</v>
      </c>
      <c r="P961" t="s">
        <v>104</v>
      </c>
      <c r="Q961">
        <v>2017</v>
      </c>
      <c r="R961">
        <v>480</v>
      </c>
      <c r="S961">
        <v>665238261</v>
      </c>
      <c r="T961" t="s">
        <v>100</v>
      </c>
    </row>
    <row r="962" spans="6:20" x14ac:dyDescent="0.2">
      <c r="F962" t="s">
        <v>93</v>
      </c>
      <c r="G962" t="s">
        <v>93</v>
      </c>
      <c r="H962" t="s">
        <v>94</v>
      </c>
      <c r="I962" t="s">
        <v>119</v>
      </c>
      <c r="J962" t="s">
        <v>106</v>
      </c>
      <c r="K962" t="s">
        <v>113</v>
      </c>
      <c r="L962" t="s">
        <v>124</v>
      </c>
      <c r="M962" t="s">
        <v>93</v>
      </c>
      <c r="N962" t="s">
        <v>93</v>
      </c>
      <c r="O962">
        <v>2017</v>
      </c>
      <c r="P962" t="s">
        <v>104</v>
      </c>
      <c r="Q962">
        <v>2017</v>
      </c>
      <c r="R962">
        <v>481</v>
      </c>
      <c r="S962">
        <v>343080434</v>
      </c>
      <c r="T962" t="s">
        <v>100</v>
      </c>
    </row>
    <row r="963" spans="6:20" x14ac:dyDescent="0.2">
      <c r="F963" t="s">
        <v>93</v>
      </c>
      <c r="G963" t="s">
        <v>93</v>
      </c>
      <c r="H963" t="s">
        <v>78</v>
      </c>
      <c r="I963" t="s">
        <v>119</v>
      </c>
      <c r="J963" t="s">
        <v>106</v>
      </c>
      <c r="K963" t="s">
        <v>113</v>
      </c>
      <c r="L963" t="s">
        <v>124</v>
      </c>
      <c r="M963" t="s">
        <v>93</v>
      </c>
      <c r="N963" t="s">
        <v>93</v>
      </c>
      <c r="O963">
        <v>2017</v>
      </c>
      <c r="P963" t="s">
        <v>104</v>
      </c>
      <c r="Q963">
        <v>2017</v>
      </c>
      <c r="R963">
        <v>481</v>
      </c>
      <c r="S963">
        <v>77958702</v>
      </c>
      <c r="T963" t="s">
        <v>100</v>
      </c>
    </row>
    <row r="964" spans="6:20" x14ac:dyDescent="0.2">
      <c r="F964" t="s">
        <v>93</v>
      </c>
      <c r="G964" t="s">
        <v>93</v>
      </c>
      <c r="H964" t="s">
        <v>94</v>
      </c>
      <c r="I964" t="s">
        <v>119</v>
      </c>
      <c r="J964" t="s">
        <v>106</v>
      </c>
      <c r="K964" t="s">
        <v>97</v>
      </c>
      <c r="L964" t="s">
        <v>125</v>
      </c>
      <c r="M964" t="s">
        <v>93</v>
      </c>
      <c r="N964" t="s">
        <v>93</v>
      </c>
      <c r="O964">
        <v>2017</v>
      </c>
      <c r="P964" t="s">
        <v>104</v>
      </c>
      <c r="Q964">
        <v>2017</v>
      </c>
      <c r="R964">
        <v>482</v>
      </c>
      <c r="S964">
        <v>816638986</v>
      </c>
      <c r="T964" t="s">
        <v>100</v>
      </c>
    </row>
    <row r="965" spans="6:20" x14ac:dyDescent="0.2">
      <c r="F965" t="s">
        <v>93</v>
      </c>
      <c r="G965" t="s">
        <v>93</v>
      </c>
      <c r="H965" t="s">
        <v>78</v>
      </c>
      <c r="I965" t="s">
        <v>119</v>
      </c>
      <c r="J965" t="s">
        <v>106</v>
      </c>
      <c r="K965" t="s">
        <v>97</v>
      </c>
      <c r="L965" t="s">
        <v>125</v>
      </c>
      <c r="M965" t="s">
        <v>93</v>
      </c>
      <c r="N965" t="s">
        <v>93</v>
      </c>
      <c r="O965">
        <v>2017</v>
      </c>
      <c r="P965" t="s">
        <v>104</v>
      </c>
      <c r="Q965">
        <v>2017</v>
      </c>
      <c r="R965">
        <v>482</v>
      </c>
      <c r="S965">
        <v>88287275</v>
      </c>
      <c r="T965" t="s">
        <v>100</v>
      </c>
    </row>
    <row r="966" spans="6:20" x14ac:dyDescent="0.2">
      <c r="F966" t="s">
        <v>93</v>
      </c>
      <c r="G966" t="s">
        <v>93</v>
      </c>
      <c r="H966" t="s">
        <v>94</v>
      </c>
      <c r="I966" t="s">
        <v>119</v>
      </c>
      <c r="J966" t="s">
        <v>106</v>
      </c>
      <c r="K966" t="s">
        <v>120</v>
      </c>
      <c r="L966" t="s">
        <v>126</v>
      </c>
      <c r="M966" t="s">
        <v>93</v>
      </c>
      <c r="N966" t="s">
        <v>93</v>
      </c>
      <c r="O966">
        <v>2017</v>
      </c>
      <c r="P966" t="s">
        <v>104</v>
      </c>
      <c r="Q966">
        <v>2017</v>
      </c>
      <c r="R966">
        <v>483</v>
      </c>
      <c r="S966">
        <v>279209</v>
      </c>
      <c r="T966" t="s">
        <v>100</v>
      </c>
    </row>
    <row r="967" spans="6:20" x14ac:dyDescent="0.2">
      <c r="F967" t="s">
        <v>93</v>
      </c>
      <c r="G967" t="s">
        <v>93</v>
      </c>
      <c r="H967" t="s">
        <v>78</v>
      </c>
      <c r="I967" t="s">
        <v>119</v>
      </c>
      <c r="J967" t="s">
        <v>106</v>
      </c>
      <c r="K967" t="s">
        <v>120</v>
      </c>
      <c r="L967" t="s">
        <v>126</v>
      </c>
      <c r="M967" t="s">
        <v>93</v>
      </c>
      <c r="N967" t="s">
        <v>93</v>
      </c>
      <c r="O967">
        <v>2017</v>
      </c>
      <c r="P967" t="s">
        <v>104</v>
      </c>
      <c r="Q967">
        <v>2017</v>
      </c>
      <c r="R967">
        <v>483</v>
      </c>
      <c r="S967">
        <v>984779</v>
      </c>
      <c r="T967" t="s">
        <v>100</v>
      </c>
    </row>
    <row r="968" spans="6:20" x14ac:dyDescent="0.2">
      <c r="F968" t="s">
        <v>93</v>
      </c>
      <c r="G968" t="s">
        <v>93</v>
      </c>
      <c r="H968" t="s">
        <v>94</v>
      </c>
      <c r="I968" t="s">
        <v>119</v>
      </c>
      <c r="J968" t="s">
        <v>106</v>
      </c>
      <c r="K968" t="s">
        <v>120</v>
      </c>
      <c r="L968" t="s">
        <v>127</v>
      </c>
      <c r="M968" t="s">
        <v>93</v>
      </c>
      <c r="N968" t="s">
        <v>93</v>
      </c>
      <c r="O968">
        <v>2017</v>
      </c>
      <c r="P968" t="s">
        <v>104</v>
      </c>
      <c r="Q968">
        <v>2017</v>
      </c>
      <c r="R968">
        <v>484</v>
      </c>
      <c r="S968">
        <v>100030511</v>
      </c>
      <c r="T968" t="s">
        <v>100</v>
      </c>
    </row>
    <row r="969" spans="6:20" x14ac:dyDescent="0.2">
      <c r="F969" t="s">
        <v>93</v>
      </c>
      <c r="G969" t="s">
        <v>93</v>
      </c>
      <c r="H969" t="s">
        <v>78</v>
      </c>
      <c r="I969" t="s">
        <v>119</v>
      </c>
      <c r="J969" t="s">
        <v>106</v>
      </c>
      <c r="K969" t="s">
        <v>120</v>
      </c>
      <c r="L969" t="s">
        <v>127</v>
      </c>
      <c r="M969" t="s">
        <v>93</v>
      </c>
      <c r="N969" t="s">
        <v>93</v>
      </c>
      <c r="O969">
        <v>2017</v>
      </c>
      <c r="P969" t="s">
        <v>104</v>
      </c>
      <c r="Q969">
        <v>2017</v>
      </c>
      <c r="R969">
        <v>484</v>
      </c>
      <c r="S969">
        <v>3558941</v>
      </c>
      <c r="T969" t="s">
        <v>100</v>
      </c>
    </row>
    <row r="970" spans="6:20" x14ac:dyDescent="0.2">
      <c r="F970" t="s">
        <v>93</v>
      </c>
      <c r="G970" t="s">
        <v>93</v>
      </c>
      <c r="H970" t="s">
        <v>94</v>
      </c>
      <c r="I970" t="s">
        <v>119</v>
      </c>
      <c r="J970" t="s">
        <v>96</v>
      </c>
      <c r="K970" t="s">
        <v>113</v>
      </c>
      <c r="L970" t="s">
        <v>127</v>
      </c>
      <c r="M970" t="s">
        <v>93</v>
      </c>
      <c r="N970" t="s">
        <v>93</v>
      </c>
      <c r="O970">
        <v>2017</v>
      </c>
      <c r="P970" t="s">
        <v>104</v>
      </c>
      <c r="Q970">
        <v>2017</v>
      </c>
      <c r="R970">
        <v>485</v>
      </c>
      <c r="S970">
        <v>3020745078</v>
      </c>
      <c r="T970" t="s">
        <v>100</v>
      </c>
    </row>
    <row r="971" spans="6:20" x14ac:dyDescent="0.2">
      <c r="F971" t="s">
        <v>93</v>
      </c>
      <c r="G971" t="s">
        <v>93</v>
      </c>
      <c r="H971" t="s">
        <v>78</v>
      </c>
      <c r="I971" t="s">
        <v>119</v>
      </c>
      <c r="J971" t="s">
        <v>96</v>
      </c>
      <c r="K971" t="s">
        <v>113</v>
      </c>
      <c r="L971" t="s">
        <v>127</v>
      </c>
      <c r="M971" t="s">
        <v>93</v>
      </c>
      <c r="N971" t="s">
        <v>93</v>
      </c>
      <c r="O971">
        <v>2017</v>
      </c>
      <c r="P971" t="s">
        <v>104</v>
      </c>
      <c r="Q971">
        <v>2017</v>
      </c>
      <c r="R971">
        <v>485</v>
      </c>
      <c r="S971">
        <v>363194113</v>
      </c>
      <c r="T971" t="s">
        <v>100</v>
      </c>
    </row>
    <row r="972" spans="6:20" x14ac:dyDescent="0.2">
      <c r="F972" t="s">
        <v>93</v>
      </c>
      <c r="G972" t="s">
        <v>93</v>
      </c>
      <c r="H972" t="s">
        <v>94</v>
      </c>
      <c r="I972" t="s">
        <v>119</v>
      </c>
      <c r="J972" t="s">
        <v>106</v>
      </c>
      <c r="K972" t="s">
        <v>113</v>
      </c>
      <c r="L972" t="s">
        <v>127</v>
      </c>
      <c r="M972" t="s">
        <v>93</v>
      </c>
      <c r="N972" t="s">
        <v>93</v>
      </c>
      <c r="O972">
        <v>2017</v>
      </c>
      <c r="P972" t="s">
        <v>104</v>
      </c>
      <c r="Q972">
        <v>2017</v>
      </c>
      <c r="R972">
        <v>486</v>
      </c>
      <c r="S972">
        <v>423010161</v>
      </c>
      <c r="T972" t="s">
        <v>100</v>
      </c>
    </row>
    <row r="973" spans="6:20" x14ac:dyDescent="0.2">
      <c r="F973" t="s">
        <v>93</v>
      </c>
      <c r="G973" t="s">
        <v>93</v>
      </c>
      <c r="H973" t="s">
        <v>78</v>
      </c>
      <c r="I973" t="s">
        <v>119</v>
      </c>
      <c r="J973" t="s">
        <v>106</v>
      </c>
      <c r="K973" t="s">
        <v>113</v>
      </c>
      <c r="L973" t="s">
        <v>127</v>
      </c>
      <c r="M973" t="s">
        <v>93</v>
      </c>
      <c r="N973" t="s">
        <v>93</v>
      </c>
      <c r="O973">
        <v>2017</v>
      </c>
      <c r="P973" t="s">
        <v>104</v>
      </c>
      <c r="Q973">
        <v>2017</v>
      </c>
      <c r="R973">
        <v>486</v>
      </c>
      <c r="S973">
        <v>15034701</v>
      </c>
      <c r="T973" t="s">
        <v>100</v>
      </c>
    </row>
    <row r="974" spans="6:20" x14ac:dyDescent="0.2">
      <c r="F974" t="s">
        <v>93</v>
      </c>
      <c r="G974" t="s">
        <v>93</v>
      </c>
      <c r="H974" t="s">
        <v>94</v>
      </c>
      <c r="I974" t="s">
        <v>119</v>
      </c>
      <c r="J974" t="s">
        <v>129</v>
      </c>
      <c r="K974" t="s">
        <v>120</v>
      </c>
      <c r="L974" t="s">
        <v>130</v>
      </c>
      <c r="M974" t="s">
        <v>93</v>
      </c>
      <c r="N974" t="s">
        <v>93</v>
      </c>
      <c r="O974">
        <v>2017</v>
      </c>
      <c r="P974" t="s">
        <v>104</v>
      </c>
      <c r="Q974">
        <v>2017</v>
      </c>
      <c r="R974">
        <v>487</v>
      </c>
      <c r="S974">
        <v>259051</v>
      </c>
      <c r="T974" t="s">
        <v>100</v>
      </c>
    </row>
    <row r="975" spans="6:20" x14ac:dyDescent="0.2">
      <c r="F975" t="s">
        <v>93</v>
      </c>
      <c r="G975" t="s">
        <v>93</v>
      </c>
      <c r="H975" t="s">
        <v>78</v>
      </c>
      <c r="I975" t="s">
        <v>119</v>
      </c>
      <c r="J975" t="s">
        <v>129</v>
      </c>
      <c r="K975" t="s">
        <v>120</v>
      </c>
      <c r="L975" t="s">
        <v>130</v>
      </c>
      <c r="M975" t="s">
        <v>93</v>
      </c>
      <c r="N975" t="s">
        <v>93</v>
      </c>
      <c r="O975">
        <v>2017</v>
      </c>
      <c r="P975" t="s">
        <v>104</v>
      </c>
      <c r="Q975">
        <v>2017</v>
      </c>
      <c r="R975">
        <v>487</v>
      </c>
      <c r="S975">
        <v>522091</v>
      </c>
      <c r="T975" t="s">
        <v>100</v>
      </c>
    </row>
    <row r="976" spans="6:20" x14ac:dyDescent="0.2">
      <c r="F976" t="s">
        <v>93</v>
      </c>
      <c r="G976" t="s">
        <v>93</v>
      </c>
      <c r="H976" t="s">
        <v>94</v>
      </c>
      <c r="I976" t="s">
        <v>119</v>
      </c>
      <c r="J976" t="s">
        <v>106</v>
      </c>
      <c r="K976" t="s">
        <v>120</v>
      </c>
      <c r="L976" t="s">
        <v>131</v>
      </c>
      <c r="M976" t="s">
        <v>93</v>
      </c>
      <c r="N976" t="s">
        <v>93</v>
      </c>
      <c r="O976">
        <v>2017</v>
      </c>
      <c r="P976" t="s">
        <v>104</v>
      </c>
      <c r="Q976">
        <v>2017</v>
      </c>
      <c r="R976">
        <v>488</v>
      </c>
      <c r="S976">
        <v>130866</v>
      </c>
      <c r="T976" t="s">
        <v>100</v>
      </c>
    </row>
    <row r="977" spans="6:20" x14ac:dyDescent="0.2">
      <c r="F977" t="s">
        <v>93</v>
      </c>
      <c r="G977" t="s">
        <v>93</v>
      </c>
      <c r="H977" t="s">
        <v>78</v>
      </c>
      <c r="I977" t="s">
        <v>119</v>
      </c>
      <c r="J977" t="s">
        <v>106</v>
      </c>
      <c r="K977" t="s">
        <v>120</v>
      </c>
      <c r="L977" t="s">
        <v>131</v>
      </c>
      <c r="M977" t="s">
        <v>93</v>
      </c>
      <c r="N977" t="s">
        <v>93</v>
      </c>
      <c r="O977">
        <v>2017</v>
      </c>
      <c r="P977" t="s">
        <v>104</v>
      </c>
      <c r="Q977">
        <v>2017</v>
      </c>
      <c r="R977">
        <v>488</v>
      </c>
      <c r="S977">
        <v>725629</v>
      </c>
      <c r="T977" t="s">
        <v>100</v>
      </c>
    </row>
    <row r="978" spans="6:20" x14ac:dyDescent="0.2">
      <c r="F978" t="s">
        <v>93</v>
      </c>
      <c r="G978" t="s">
        <v>93</v>
      </c>
      <c r="H978" t="s">
        <v>94</v>
      </c>
      <c r="I978" t="s">
        <v>119</v>
      </c>
      <c r="J978" t="s">
        <v>106</v>
      </c>
      <c r="K978" t="s">
        <v>97</v>
      </c>
      <c r="L978" t="s">
        <v>132</v>
      </c>
      <c r="M978" t="s">
        <v>93</v>
      </c>
      <c r="N978" t="s">
        <v>93</v>
      </c>
      <c r="O978">
        <v>2017</v>
      </c>
      <c r="P978" t="s">
        <v>104</v>
      </c>
      <c r="Q978">
        <v>2017</v>
      </c>
      <c r="R978">
        <v>489</v>
      </c>
      <c r="S978">
        <v>355237505</v>
      </c>
      <c r="T978" t="s">
        <v>100</v>
      </c>
    </row>
    <row r="979" spans="6:20" x14ac:dyDescent="0.2">
      <c r="F979" t="s">
        <v>93</v>
      </c>
      <c r="G979" t="s">
        <v>93</v>
      </c>
      <c r="H979" t="s">
        <v>78</v>
      </c>
      <c r="I979" t="s">
        <v>119</v>
      </c>
      <c r="J979" t="s">
        <v>106</v>
      </c>
      <c r="K979" t="s">
        <v>97</v>
      </c>
      <c r="L979" t="s">
        <v>132</v>
      </c>
      <c r="M979" t="s">
        <v>93</v>
      </c>
      <c r="N979" t="s">
        <v>93</v>
      </c>
      <c r="O979">
        <v>2017</v>
      </c>
      <c r="P979" t="s">
        <v>104</v>
      </c>
      <c r="Q979">
        <v>2017</v>
      </c>
      <c r="R979">
        <v>489</v>
      </c>
      <c r="S979">
        <v>45067239</v>
      </c>
      <c r="T979" t="s">
        <v>100</v>
      </c>
    </row>
    <row r="980" spans="6:20" x14ac:dyDescent="0.2">
      <c r="F980" t="s">
        <v>93</v>
      </c>
      <c r="G980" t="s">
        <v>93</v>
      </c>
      <c r="H980" t="s">
        <v>94</v>
      </c>
      <c r="I980" t="s">
        <v>119</v>
      </c>
      <c r="J980" t="s">
        <v>106</v>
      </c>
      <c r="K980" t="s">
        <v>133</v>
      </c>
      <c r="L980" t="s">
        <v>134</v>
      </c>
      <c r="M980" t="s">
        <v>93</v>
      </c>
      <c r="N980" t="s">
        <v>93</v>
      </c>
      <c r="O980">
        <v>2017</v>
      </c>
      <c r="P980" t="s">
        <v>104</v>
      </c>
      <c r="Q980">
        <v>2017</v>
      </c>
      <c r="R980">
        <v>490</v>
      </c>
      <c r="S980">
        <v>640442134</v>
      </c>
      <c r="T980" t="s">
        <v>100</v>
      </c>
    </row>
    <row r="981" spans="6:20" x14ac:dyDescent="0.2">
      <c r="F981" t="s">
        <v>93</v>
      </c>
      <c r="G981" t="s">
        <v>93</v>
      </c>
      <c r="H981" t="s">
        <v>78</v>
      </c>
      <c r="I981" t="s">
        <v>119</v>
      </c>
      <c r="J981" t="s">
        <v>106</v>
      </c>
      <c r="K981" t="s">
        <v>133</v>
      </c>
      <c r="L981" t="s">
        <v>134</v>
      </c>
      <c r="M981" t="s">
        <v>93</v>
      </c>
      <c r="N981" t="s">
        <v>93</v>
      </c>
      <c r="O981">
        <v>2017</v>
      </c>
      <c r="P981" t="s">
        <v>104</v>
      </c>
      <c r="Q981">
        <v>2017</v>
      </c>
      <c r="R981">
        <v>490</v>
      </c>
      <c r="S981">
        <v>292698075</v>
      </c>
      <c r="T981" t="s">
        <v>100</v>
      </c>
    </row>
    <row r="982" spans="6:20" x14ac:dyDescent="0.2">
      <c r="F982" t="s">
        <v>93</v>
      </c>
      <c r="G982" t="s">
        <v>93</v>
      </c>
      <c r="H982" t="s">
        <v>94</v>
      </c>
      <c r="I982" t="s">
        <v>119</v>
      </c>
      <c r="J982" t="s">
        <v>129</v>
      </c>
      <c r="K982" t="s">
        <v>120</v>
      </c>
      <c r="L982" t="s">
        <v>135</v>
      </c>
      <c r="M982" t="s">
        <v>93</v>
      </c>
      <c r="N982" t="s">
        <v>93</v>
      </c>
      <c r="O982">
        <v>2017</v>
      </c>
      <c r="P982" t="s">
        <v>104</v>
      </c>
      <c r="Q982">
        <v>2017</v>
      </c>
      <c r="R982">
        <v>491</v>
      </c>
      <c r="S982">
        <v>47415</v>
      </c>
      <c r="T982" t="s">
        <v>100</v>
      </c>
    </row>
    <row r="983" spans="6:20" x14ac:dyDescent="0.2">
      <c r="F983" t="s">
        <v>93</v>
      </c>
      <c r="G983" t="s">
        <v>93</v>
      </c>
      <c r="H983" t="s">
        <v>78</v>
      </c>
      <c r="I983" t="s">
        <v>119</v>
      </c>
      <c r="J983" t="s">
        <v>129</v>
      </c>
      <c r="K983" t="s">
        <v>120</v>
      </c>
      <c r="L983" t="s">
        <v>135</v>
      </c>
      <c r="M983" t="s">
        <v>93</v>
      </c>
      <c r="N983" t="s">
        <v>93</v>
      </c>
      <c r="O983">
        <v>2017</v>
      </c>
      <c r="P983" t="s">
        <v>104</v>
      </c>
      <c r="Q983">
        <v>2017</v>
      </c>
      <c r="R983">
        <v>491</v>
      </c>
      <c r="S983">
        <v>391443</v>
      </c>
      <c r="T983" t="s">
        <v>100</v>
      </c>
    </row>
    <row r="984" spans="6:20" x14ac:dyDescent="0.2">
      <c r="F984" t="s">
        <v>93</v>
      </c>
      <c r="G984" t="s">
        <v>93</v>
      </c>
      <c r="H984" t="s">
        <v>94</v>
      </c>
      <c r="I984" t="s">
        <v>119</v>
      </c>
      <c r="J984" t="s">
        <v>106</v>
      </c>
      <c r="K984" t="s">
        <v>97</v>
      </c>
      <c r="L984" t="s">
        <v>136</v>
      </c>
      <c r="M984" t="s">
        <v>93</v>
      </c>
      <c r="N984" t="s">
        <v>93</v>
      </c>
      <c r="O984">
        <v>2017</v>
      </c>
      <c r="P984" t="s">
        <v>104</v>
      </c>
      <c r="Q984">
        <v>2017</v>
      </c>
      <c r="R984">
        <v>492</v>
      </c>
      <c r="S984">
        <v>1222998183</v>
      </c>
      <c r="T984" t="s">
        <v>100</v>
      </c>
    </row>
    <row r="985" spans="6:20" x14ac:dyDescent="0.2">
      <c r="F985" t="s">
        <v>93</v>
      </c>
      <c r="G985" t="s">
        <v>93</v>
      </c>
      <c r="H985" t="s">
        <v>78</v>
      </c>
      <c r="I985" t="s">
        <v>119</v>
      </c>
      <c r="J985" t="s">
        <v>106</v>
      </c>
      <c r="K985" t="s">
        <v>97</v>
      </c>
      <c r="L985" t="s">
        <v>136</v>
      </c>
      <c r="M985" t="s">
        <v>93</v>
      </c>
      <c r="N985" t="s">
        <v>93</v>
      </c>
      <c r="O985">
        <v>2017</v>
      </c>
      <c r="P985" t="s">
        <v>104</v>
      </c>
      <c r="Q985">
        <v>2017</v>
      </c>
      <c r="R985">
        <v>492</v>
      </c>
      <c r="S985">
        <v>426014977</v>
      </c>
      <c r="T985" t="s">
        <v>100</v>
      </c>
    </row>
    <row r="986" spans="6:20" x14ac:dyDescent="0.2">
      <c r="F986" t="s">
        <v>93</v>
      </c>
      <c r="G986" t="s">
        <v>93</v>
      </c>
      <c r="H986" t="s">
        <v>94</v>
      </c>
      <c r="I986" t="s">
        <v>119</v>
      </c>
      <c r="J986" t="s">
        <v>106</v>
      </c>
      <c r="K986" t="s">
        <v>107</v>
      </c>
      <c r="L986" t="s">
        <v>137</v>
      </c>
      <c r="M986" t="s">
        <v>93</v>
      </c>
      <c r="N986" t="s">
        <v>93</v>
      </c>
      <c r="O986">
        <v>2017</v>
      </c>
      <c r="P986" t="s">
        <v>104</v>
      </c>
      <c r="Q986">
        <v>2017</v>
      </c>
      <c r="R986">
        <v>493</v>
      </c>
      <c r="S986">
        <v>395740239</v>
      </c>
      <c r="T986" t="s">
        <v>100</v>
      </c>
    </row>
    <row r="987" spans="6:20" x14ac:dyDescent="0.2">
      <c r="F987" t="s">
        <v>93</v>
      </c>
      <c r="G987" t="s">
        <v>93</v>
      </c>
      <c r="H987" t="s">
        <v>78</v>
      </c>
      <c r="I987" t="s">
        <v>119</v>
      </c>
      <c r="J987" t="s">
        <v>106</v>
      </c>
      <c r="K987" t="s">
        <v>107</v>
      </c>
      <c r="L987" t="s">
        <v>137</v>
      </c>
      <c r="M987" t="s">
        <v>93</v>
      </c>
      <c r="N987" t="s">
        <v>93</v>
      </c>
      <c r="O987">
        <v>2017</v>
      </c>
      <c r="P987" t="s">
        <v>104</v>
      </c>
      <c r="Q987">
        <v>2017</v>
      </c>
      <c r="R987">
        <v>493</v>
      </c>
      <c r="S987">
        <v>236979263</v>
      </c>
      <c r="T987" t="s">
        <v>100</v>
      </c>
    </row>
    <row r="988" spans="6:20" x14ac:dyDescent="0.2">
      <c r="F988" t="s">
        <v>93</v>
      </c>
      <c r="G988" t="s">
        <v>93</v>
      </c>
      <c r="H988" t="s">
        <v>94</v>
      </c>
      <c r="I988" t="s">
        <v>119</v>
      </c>
      <c r="J988" t="s">
        <v>106</v>
      </c>
      <c r="K988" t="s">
        <v>113</v>
      </c>
      <c r="L988" t="s">
        <v>138</v>
      </c>
      <c r="M988" t="s">
        <v>93</v>
      </c>
      <c r="N988" t="s">
        <v>93</v>
      </c>
      <c r="O988">
        <v>2017</v>
      </c>
      <c r="P988" t="s">
        <v>104</v>
      </c>
      <c r="Q988">
        <v>2017</v>
      </c>
      <c r="R988">
        <v>494</v>
      </c>
      <c r="S988">
        <v>1276503779</v>
      </c>
      <c r="T988" t="s">
        <v>100</v>
      </c>
    </row>
    <row r="989" spans="6:20" x14ac:dyDescent="0.2">
      <c r="F989" t="s">
        <v>93</v>
      </c>
      <c r="G989" t="s">
        <v>93</v>
      </c>
      <c r="H989" t="s">
        <v>78</v>
      </c>
      <c r="I989" t="s">
        <v>119</v>
      </c>
      <c r="J989" t="s">
        <v>106</v>
      </c>
      <c r="K989" t="s">
        <v>113</v>
      </c>
      <c r="L989" t="s">
        <v>138</v>
      </c>
      <c r="M989" t="s">
        <v>93</v>
      </c>
      <c r="N989" t="s">
        <v>93</v>
      </c>
      <c r="O989">
        <v>2017</v>
      </c>
      <c r="P989" t="s">
        <v>104</v>
      </c>
      <c r="Q989">
        <v>2017</v>
      </c>
      <c r="R989">
        <v>494</v>
      </c>
      <c r="S989">
        <v>62114817</v>
      </c>
      <c r="T989" t="s">
        <v>100</v>
      </c>
    </row>
    <row r="990" spans="6:20" x14ac:dyDescent="0.2">
      <c r="F990" t="s">
        <v>93</v>
      </c>
      <c r="G990" t="s">
        <v>93</v>
      </c>
      <c r="H990" t="s">
        <v>94</v>
      </c>
      <c r="I990" t="s">
        <v>119</v>
      </c>
      <c r="J990" t="s">
        <v>106</v>
      </c>
      <c r="K990" t="s">
        <v>120</v>
      </c>
      <c r="L990" t="s">
        <v>139</v>
      </c>
      <c r="M990" t="s">
        <v>93</v>
      </c>
      <c r="N990" t="s">
        <v>93</v>
      </c>
      <c r="O990">
        <v>2017</v>
      </c>
      <c r="P990" t="s">
        <v>104</v>
      </c>
      <c r="Q990">
        <v>2017</v>
      </c>
      <c r="R990">
        <v>495</v>
      </c>
      <c r="S990">
        <v>575561620</v>
      </c>
      <c r="T990" t="s">
        <v>100</v>
      </c>
    </row>
    <row r="991" spans="6:20" x14ac:dyDescent="0.2">
      <c r="F991" t="s">
        <v>93</v>
      </c>
      <c r="G991" t="s">
        <v>93</v>
      </c>
      <c r="H991" t="s">
        <v>78</v>
      </c>
      <c r="I991" t="s">
        <v>119</v>
      </c>
      <c r="J991" t="s">
        <v>106</v>
      </c>
      <c r="K991" t="s">
        <v>120</v>
      </c>
      <c r="L991" t="s">
        <v>139</v>
      </c>
      <c r="M991" t="s">
        <v>93</v>
      </c>
      <c r="N991" t="s">
        <v>93</v>
      </c>
      <c r="O991">
        <v>2017</v>
      </c>
      <c r="P991" t="s">
        <v>104</v>
      </c>
      <c r="Q991">
        <v>2017</v>
      </c>
      <c r="R991">
        <v>495</v>
      </c>
      <c r="S991">
        <v>17260167</v>
      </c>
      <c r="T991" t="s">
        <v>100</v>
      </c>
    </row>
    <row r="992" spans="6:20" x14ac:dyDescent="0.2">
      <c r="F992" t="s">
        <v>93</v>
      </c>
      <c r="G992" t="s">
        <v>93</v>
      </c>
      <c r="H992" t="s">
        <v>94</v>
      </c>
      <c r="I992" t="s">
        <v>119</v>
      </c>
      <c r="J992" t="s">
        <v>106</v>
      </c>
      <c r="K992" t="s">
        <v>133</v>
      </c>
      <c r="L992" t="s">
        <v>140</v>
      </c>
      <c r="M992" t="s">
        <v>93</v>
      </c>
      <c r="N992" t="s">
        <v>93</v>
      </c>
      <c r="O992">
        <v>2017</v>
      </c>
      <c r="P992" t="s">
        <v>104</v>
      </c>
      <c r="Q992">
        <v>2017</v>
      </c>
      <c r="R992">
        <v>496</v>
      </c>
      <c r="S992">
        <v>185724567</v>
      </c>
      <c r="T992" t="s">
        <v>100</v>
      </c>
    </row>
    <row r="993" spans="6:20" x14ac:dyDescent="0.2">
      <c r="F993" t="s">
        <v>93</v>
      </c>
      <c r="G993" t="s">
        <v>93</v>
      </c>
      <c r="H993" t="s">
        <v>78</v>
      </c>
      <c r="I993" t="s">
        <v>119</v>
      </c>
      <c r="J993" t="s">
        <v>106</v>
      </c>
      <c r="K993" t="s">
        <v>133</v>
      </c>
      <c r="L993" t="s">
        <v>140</v>
      </c>
      <c r="M993" t="s">
        <v>93</v>
      </c>
      <c r="N993" t="s">
        <v>93</v>
      </c>
      <c r="O993">
        <v>2017</v>
      </c>
      <c r="P993" t="s">
        <v>104</v>
      </c>
      <c r="Q993">
        <v>2017</v>
      </c>
      <c r="R993">
        <v>496</v>
      </c>
      <c r="S993">
        <v>51625082</v>
      </c>
      <c r="T993" t="s">
        <v>100</v>
      </c>
    </row>
    <row r="994" spans="6:20" x14ac:dyDescent="0.2">
      <c r="F994" t="s">
        <v>93</v>
      </c>
      <c r="G994" t="s">
        <v>93</v>
      </c>
      <c r="H994" t="s">
        <v>94</v>
      </c>
      <c r="I994" t="s">
        <v>119</v>
      </c>
      <c r="J994" t="s">
        <v>106</v>
      </c>
      <c r="K994" t="s">
        <v>120</v>
      </c>
      <c r="L994" t="s">
        <v>141</v>
      </c>
      <c r="M994" t="s">
        <v>93</v>
      </c>
      <c r="N994" t="s">
        <v>93</v>
      </c>
      <c r="O994">
        <v>2017</v>
      </c>
      <c r="P994" t="s">
        <v>104</v>
      </c>
      <c r="Q994">
        <v>2017</v>
      </c>
      <c r="R994">
        <v>497</v>
      </c>
      <c r="S994">
        <v>19866</v>
      </c>
      <c r="T994" t="s">
        <v>100</v>
      </c>
    </row>
    <row r="995" spans="6:20" x14ac:dyDescent="0.2">
      <c r="F995" t="s">
        <v>93</v>
      </c>
      <c r="G995" t="s">
        <v>93</v>
      </c>
      <c r="H995" t="s">
        <v>78</v>
      </c>
      <c r="I995" t="s">
        <v>119</v>
      </c>
      <c r="J995" t="s">
        <v>106</v>
      </c>
      <c r="K995" t="s">
        <v>120</v>
      </c>
      <c r="L995" t="s">
        <v>141</v>
      </c>
      <c r="M995" t="s">
        <v>93</v>
      </c>
      <c r="N995" t="s">
        <v>93</v>
      </c>
      <c r="O995">
        <v>2017</v>
      </c>
      <c r="P995" t="s">
        <v>104</v>
      </c>
      <c r="Q995">
        <v>2017</v>
      </c>
      <c r="R995">
        <v>497</v>
      </c>
      <c r="S995">
        <v>471058</v>
      </c>
      <c r="T995" t="s">
        <v>100</v>
      </c>
    </row>
    <row r="996" spans="6:20" x14ac:dyDescent="0.2">
      <c r="F996" t="s">
        <v>93</v>
      </c>
      <c r="G996" t="s">
        <v>93</v>
      </c>
      <c r="H996" t="s">
        <v>94</v>
      </c>
      <c r="I996" t="s">
        <v>119</v>
      </c>
      <c r="J996" t="s">
        <v>106</v>
      </c>
      <c r="K996" t="s">
        <v>133</v>
      </c>
      <c r="L996" t="s">
        <v>141</v>
      </c>
      <c r="M996" t="s">
        <v>93</v>
      </c>
      <c r="N996" t="s">
        <v>93</v>
      </c>
      <c r="O996">
        <v>2017</v>
      </c>
      <c r="P996" t="s">
        <v>104</v>
      </c>
      <c r="Q996">
        <v>2017</v>
      </c>
      <c r="R996">
        <v>498</v>
      </c>
      <c r="S996">
        <v>1003794434</v>
      </c>
      <c r="T996" t="s">
        <v>100</v>
      </c>
    </row>
    <row r="997" spans="6:20" x14ac:dyDescent="0.2">
      <c r="F997" t="s">
        <v>93</v>
      </c>
      <c r="G997" t="s">
        <v>93</v>
      </c>
      <c r="H997" t="s">
        <v>78</v>
      </c>
      <c r="I997" t="s">
        <v>119</v>
      </c>
      <c r="J997" t="s">
        <v>106</v>
      </c>
      <c r="K997" t="s">
        <v>133</v>
      </c>
      <c r="L997" t="s">
        <v>141</v>
      </c>
      <c r="M997" t="s">
        <v>93</v>
      </c>
      <c r="N997" t="s">
        <v>93</v>
      </c>
      <c r="O997">
        <v>2017</v>
      </c>
      <c r="P997" t="s">
        <v>104</v>
      </c>
      <c r="Q997">
        <v>2017</v>
      </c>
      <c r="R997">
        <v>498</v>
      </c>
      <c r="S997">
        <v>804008325</v>
      </c>
      <c r="T997" t="s">
        <v>100</v>
      </c>
    </row>
    <row r="998" spans="6:20" x14ac:dyDescent="0.2">
      <c r="F998" t="s">
        <v>93</v>
      </c>
      <c r="G998" t="s">
        <v>93</v>
      </c>
      <c r="H998" t="s">
        <v>94</v>
      </c>
      <c r="I998" t="s">
        <v>119</v>
      </c>
      <c r="J998" t="s">
        <v>106</v>
      </c>
      <c r="K998" t="s">
        <v>107</v>
      </c>
      <c r="L998" t="s">
        <v>142</v>
      </c>
      <c r="M998" t="s">
        <v>93</v>
      </c>
      <c r="N998" t="s">
        <v>93</v>
      </c>
      <c r="O998">
        <v>2017</v>
      </c>
      <c r="P998" t="s">
        <v>104</v>
      </c>
      <c r="Q998">
        <v>2017</v>
      </c>
      <c r="R998">
        <v>499</v>
      </c>
      <c r="S998">
        <v>6872721870</v>
      </c>
      <c r="T998" t="s">
        <v>100</v>
      </c>
    </row>
    <row r="999" spans="6:20" x14ac:dyDescent="0.2">
      <c r="F999" t="s">
        <v>93</v>
      </c>
      <c r="G999" t="s">
        <v>93</v>
      </c>
      <c r="H999" t="s">
        <v>78</v>
      </c>
      <c r="I999" t="s">
        <v>119</v>
      </c>
      <c r="J999" t="s">
        <v>106</v>
      </c>
      <c r="K999" t="s">
        <v>107</v>
      </c>
      <c r="L999" t="s">
        <v>142</v>
      </c>
      <c r="M999" t="s">
        <v>93</v>
      </c>
      <c r="N999" t="s">
        <v>93</v>
      </c>
      <c r="O999">
        <v>2017</v>
      </c>
      <c r="P999" t="s">
        <v>104</v>
      </c>
      <c r="Q999">
        <v>2017</v>
      </c>
      <c r="R999">
        <v>499</v>
      </c>
      <c r="S999">
        <v>2415602213</v>
      </c>
      <c r="T999" t="s">
        <v>100</v>
      </c>
    </row>
    <row r="1000" spans="6:20" x14ac:dyDescent="0.2">
      <c r="F1000" t="s">
        <v>93</v>
      </c>
      <c r="G1000" t="s">
        <v>93</v>
      </c>
      <c r="H1000" t="s">
        <v>94</v>
      </c>
      <c r="I1000" t="s">
        <v>119</v>
      </c>
      <c r="J1000" t="s">
        <v>129</v>
      </c>
      <c r="K1000" t="s">
        <v>120</v>
      </c>
      <c r="L1000" t="s">
        <v>143</v>
      </c>
      <c r="M1000" t="s">
        <v>93</v>
      </c>
      <c r="N1000" t="s">
        <v>93</v>
      </c>
      <c r="O1000">
        <v>2017</v>
      </c>
      <c r="P1000" t="s">
        <v>104</v>
      </c>
      <c r="Q1000">
        <v>2017</v>
      </c>
      <c r="R1000">
        <v>500</v>
      </c>
      <c r="S1000">
        <v>19659</v>
      </c>
      <c r="T1000" t="s">
        <v>100</v>
      </c>
    </row>
    <row r="1001" spans="6:20" x14ac:dyDescent="0.2">
      <c r="F1001" t="s">
        <v>93</v>
      </c>
      <c r="G1001" t="s">
        <v>93</v>
      </c>
      <c r="H1001" t="s">
        <v>78</v>
      </c>
      <c r="I1001" t="s">
        <v>119</v>
      </c>
      <c r="J1001" t="s">
        <v>129</v>
      </c>
      <c r="K1001" t="s">
        <v>120</v>
      </c>
      <c r="L1001" t="s">
        <v>143</v>
      </c>
      <c r="M1001" t="s">
        <v>93</v>
      </c>
      <c r="N1001" t="s">
        <v>93</v>
      </c>
      <c r="O1001">
        <v>2017</v>
      </c>
      <c r="P1001" t="s">
        <v>104</v>
      </c>
      <c r="Q1001">
        <v>2017</v>
      </c>
      <c r="R1001">
        <v>500</v>
      </c>
      <c r="S1001">
        <v>149923</v>
      </c>
      <c r="T1001" t="s">
        <v>100</v>
      </c>
    </row>
    <row r="1002" spans="6:20" x14ac:dyDescent="0.2">
      <c r="F1002" t="s">
        <v>93</v>
      </c>
      <c r="G1002" t="s">
        <v>93</v>
      </c>
      <c r="H1002" t="s">
        <v>94</v>
      </c>
      <c r="I1002" t="s">
        <v>119</v>
      </c>
      <c r="J1002" t="s">
        <v>106</v>
      </c>
      <c r="K1002" t="s">
        <v>107</v>
      </c>
      <c r="L1002" t="s">
        <v>144</v>
      </c>
      <c r="M1002" t="s">
        <v>93</v>
      </c>
      <c r="N1002" t="s">
        <v>93</v>
      </c>
      <c r="O1002">
        <v>2017</v>
      </c>
      <c r="P1002" t="s">
        <v>104</v>
      </c>
      <c r="Q1002">
        <v>2017</v>
      </c>
      <c r="R1002">
        <v>501</v>
      </c>
      <c r="S1002">
        <v>113440130</v>
      </c>
      <c r="T1002" t="s">
        <v>100</v>
      </c>
    </row>
    <row r="1003" spans="6:20" x14ac:dyDescent="0.2">
      <c r="F1003" t="s">
        <v>93</v>
      </c>
      <c r="G1003" t="s">
        <v>93</v>
      </c>
      <c r="H1003" t="s">
        <v>78</v>
      </c>
      <c r="I1003" t="s">
        <v>119</v>
      </c>
      <c r="J1003" t="s">
        <v>106</v>
      </c>
      <c r="K1003" t="s">
        <v>107</v>
      </c>
      <c r="L1003" t="s">
        <v>144</v>
      </c>
      <c r="M1003" t="s">
        <v>93</v>
      </c>
      <c r="N1003" t="s">
        <v>93</v>
      </c>
      <c r="O1003">
        <v>2017</v>
      </c>
      <c r="P1003" t="s">
        <v>104</v>
      </c>
      <c r="Q1003">
        <v>2017</v>
      </c>
      <c r="R1003">
        <v>501</v>
      </c>
      <c r="S1003">
        <v>12233565</v>
      </c>
      <c r="T1003" t="s">
        <v>100</v>
      </c>
    </row>
    <row r="1004" spans="6:20" x14ac:dyDescent="0.2">
      <c r="F1004" t="s">
        <v>93</v>
      </c>
      <c r="G1004" t="s">
        <v>93</v>
      </c>
      <c r="H1004" t="s">
        <v>94</v>
      </c>
      <c r="I1004" t="s">
        <v>119</v>
      </c>
      <c r="J1004" t="s">
        <v>96</v>
      </c>
      <c r="K1004" t="s">
        <v>120</v>
      </c>
      <c r="L1004" t="s">
        <v>145</v>
      </c>
      <c r="M1004" t="s">
        <v>93</v>
      </c>
      <c r="N1004" t="s">
        <v>93</v>
      </c>
      <c r="O1004">
        <v>2017</v>
      </c>
      <c r="P1004" t="s">
        <v>104</v>
      </c>
      <c r="Q1004">
        <v>2017</v>
      </c>
      <c r="R1004">
        <v>502</v>
      </c>
      <c r="S1004">
        <v>94081</v>
      </c>
      <c r="T1004" t="s">
        <v>100</v>
      </c>
    </row>
    <row r="1005" spans="6:20" x14ac:dyDescent="0.2">
      <c r="F1005" t="s">
        <v>93</v>
      </c>
      <c r="G1005" t="s">
        <v>93</v>
      </c>
      <c r="H1005" t="s">
        <v>78</v>
      </c>
      <c r="I1005" t="s">
        <v>119</v>
      </c>
      <c r="J1005" t="s">
        <v>96</v>
      </c>
      <c r="K1005" t="s">
        <v>120</v>
      </c>
      <c r="L1005" t="s">
        <v>145</v>
      </c>
      <c r="M1005" t="s">
        <v>93</v>
      </c>
      <c r="N1005" t="s">
        <v>93</v>
      </c>
      <c r="O1005">
        <v>2017</v>
      </c>
      <c r="P1005" t="s">
        <v>104</v>
      </c>
      <c r="Q1005">
        <v>2017</v>
      </c>
      <c r="R1005">
        <v>502</v>
      </c>
      <c r="S1005">
        <v>144601</v>
      </c>
      <c r="T1005" t="s">
        <v>100</v>
      </c>
    </row>
    <row r="1006" spans="6:20" x14ac:dyDescent="0.2">
      <c r="F1006" t="s">
        <v>93</v>
      </c>
      <c r="G1006" t="s">
        <v>93</v>
      </c>
      <c r="H1006" t="s">
        <v>94</v>
      </c>
      <c r="I1006" t="s">
        <v>119</v>
      </c>
      <c r="J1006" t="s">
        <v>96</v>
      </c>
      <c r="K1006" t="s">
        <v>113</v>
      </c>
      <c r="L1006" t="s">
        <v>145</v>
      </c>
      <c r="M1006" t="s">
        <v>93</v>
      </c>
      <c r="N1006" t="s">
        <v>93</v>
      </c>
      <c r="O1006">
        <v>2017</v>
      </c>
      <c r="P1006" t="s">
        <v>104</v>
      </c>
      <c r="Q1006">
        <v>2017</v>
      </c>
      <c r="R1006">
        <v>503</v>
      </c>
      <c r="S1006">
        <v>60365680</v>
      </c>
      <c r="T1006" t="s">
        <v>100</v>
      </c>
    </row>
    <row r="1007" spans="6:20" x14ac:dyDescent="0.2">
      <c r="F1007" t="s">
        <v>93</v>
      </c>
      <c r="G1007" t="s">
        <v>93</v>
      </c>
      <c r="H1007" t="s">
        <v>78</v>
      </c>
      <c r="I1007" t="s">
        <v>119</v>
      </c>
      <c r="J1007" t="s">
        <v>96</v>
      </c>
      <c r="K1007" t="s">
        <v>113</v>
      </c>
      <c r="L1007" t="s">
        <v>145</v>
      </c>
      <c r="M1007" t="s">
        <v>93</v>
      </c>
      <c r="N1007" t="s">
        <v>93</v>
      </c>
      <c r="O1007">
        <v>2017</v>
      </c>
      <c r="P1007" t="s">
        <v>104</v>
      </c>
      <c r="Q1007">
        <v>2017</v>
      </c>
      <c r="R1007">
        <v>503</v>
      </c>
      <c r="S1007">
        <v>1634434</v>
      </c>
      <c r="T1007" t="s">
        <v>100</v>
      </c>
    </row>
    <row r="1008" spans="6:20" x14ac:dyDescent="0.2">
      <c r="F1008" t="s">
        <v>93</v>
      </c>
      <c r="G1008" t="s">
        <v>93</v>
      </c>
      <c r="H1008" t="s">
        <v>94</v>
      </c>
      <c r="I1008" t="s">
        <v>119</v>
      </c>
      <c r="J1008" t="s">
        <v>106</v>
      </c>
      <c r="K1008" t="s">
        <v>107</v>
      </c>
      <c r="L1008" t="s">
        <v>147</v>
      </c>
      <c r="M1008" t="s">
        <v>93</v>
      </c>
      <c r="N1008" t="s">
        <v>93</v>
      </c>
      <c r="O1008">
        <v>2017</v>
      </c>
      <c r="P1008" t="s">
        <v>104</v>
      </c>
      <c r="Q1008">
        <v>2017</v>
      </c>
      <c r="R1008">
        <v>504</v>
      </c>
      <c r="S1008">
        <v>3000080503</v>
      </c>
      <c r="T1008" t="s">
        <v>100</v>
      </c>
    </row>
    <row r="1009" spans="6:20" x14ac:dyDescent="0.2">
      <c r="F1009" t="s">
        <v>93</v>
      </c>
      <c r="G1009" t="s">
        <v>93</v>
      </c>
      <c r="H1009" t="s">
        <v>78</v>
      </c>
      <c r="I1009" t="s">
        <v>119</v>
      </c>
      <c r="J1009" t="s">
        <v>106</v>
      </c>
      <c r="K1009" t="s">
        <v>107</v>
      </c>
      <c r="L1009" t="s">
        <v>147</v>
      </c>
      <c r="M1009" t="s">
        <v>93</v>
      </c>
      <c r="N1009" t="s">
        <v>93</v>
      </c>
      <c r="O1009">
        <v>2017</v>
      </c>
      <c r="P1009" t="s">
        <v>104</v>
      </c>
      <c r="Q1009">
        <v>2017</v>
      </c>
      <c r="R1009">
        <v>504</v>
      </c>
      <c r="S1009">
        <v>1130620545</v>
      </c>
      <c r="T1009" t="s">
        <v>100</v>
      </c>
    </row>
    <row r="1010" spans="6:20" x14ac:dyDescent="0.2">
      <c r="F1010" t="s">
        <v>93</v>
      </c>
      <c r="G1010" t="s">
        <v>93</v>
      </c>
      <c r="H1010" t="s">
        <v>94</v>
      </c>
      <c r="I1010" t="s">
        <v>119</v>
      </c>
      <c r="J1010" t="s">
        <v>106</v>
      </c>
      <c r="K1010" t="s">
        <v>133</v>
      </c>
      <c r="L1010" t="s">
        <v>148</v>
      </c>
      <c r="M1010" t="s">
        <v>93</v>
      </c>
      <c r="N1010" t="s">
        <v>93</v>
      </c>
      <c r="O1010">
        <v>2017</v>
      </c>
      <c r="P1010" t="s">
        <v>104</v>
      </c>
      <c r="Q1010">
        <v>2017</v>
      </c>
      <c r="R1010">
        <v>505</v>
      </c>
      <c r="S1010">
        <v>9985413</v>
      </c>
      <c r="T1010" t="s">
        <v>100</v>
      </c>
    </row>
    <row r="1011" spans="6:20" x14ac:dyDescent="0.2">
      <c r="F1011" t="s">
        <v>93</v>
      </c>
      <c r="G1011" t="s">
        <v>93</v>
      </c>
      <c r="H1011" t="s">
        <v>78</v>
      </c>
      <c r="I1011" t="s">
        <v>119</v>
      </c>
      <c r="J1011" t="s">
        <v>106</v>
      </c>
      <c r="K1011" t="s">
        <v>133</v>
      </c>
      <c r="L1011" t="s">
        <v>148</v>
      </c>
      <c r="M1011" t="s">
        <v>93</v>
      </c>
      <c r="N1011" t="s">
        <v>93</v>
      </c>
      <c r="O1011">
        <v>2017</v>
      </c>
      <c r="P1011" t="s">
        <v>104</v>
      </c>
      <c r="Q1011">
        <v>2017</v>
      </c>
      <c r="R1011">
        <v>505</v>
      </c>
      <c r="S1011">
        <v>8137300</v>
      </c>
      <c r="T1011" t="s">
        <v>100</v>
      </c>
    </row>
    <row r="1012" spans="6:20" x14ac:dyDescent="0.2">
      <c r="F1012" t="s">
        <v>93</v>
      </c>
      <c r="G1012" t="s">
        <v>93</v>
      </c>
      <c r="H1012" t="s">
        <v>94</v>
      </c>
      <c r="I1012" t="s">
        <v>119</v>
      </c>
      <c r="J1012" t="s">
        <v>96</v>
      </c>
      <c r="K1012" t="s">
        <v>107</v>
      </c>
      <c r="L1012" t="s">
        <v>149</v>
      </c>
      <c r="M1012" t="s">
        <v>93</v>
      </c>
      <c r="N1012" t="s">
        <v>93</v>
      </c>
      <c r="O1012">
        <v>2017</v>
      </c>
      <c r="P1012" t="s">
        <v>104</v>
      </c>
      <c r="Q1012">
        <v>2017</v>
      </c>
      <c r="R1012">
        <v>506</v>
      </c>
      <c r="S1012">
        <v>2965661431</v>
      </c>
      <c r="T1012" t="s">
        <v>100</v>
      </c>
    </row>
    <row r="1013" spans="6:20" x14ac:dyDescent="0.2">
      <c r="F1013" t="s">
        <v>93</v>
      </c>
      <c r="G1013" t="s">
        <v>93</v>
      </c>
      <c r="H1013" t="s">
        <v>78</v>
      </c>
      <c r="I1013" t="s">
        <v>119</v>
      </c>
      <c r="J1013" t="s">
        <v>96</v>
      </c>
      <c r="K1013" t="s">
        <v>107</v>
      </c>
      <c r="L1013" t="s">
        <v>149</v>
      </c>
      <c r="M1013" t="s">
        <v>93</v>
      </c>
      <c r="N1013" t="s">
        <v>93</v>
      </c>
      <c r="O1013">
        <v>2017</v>
      </c>
      <c r="P1013" t="s">
        <v>104</v>
      </c>
      <c r="Q1013">
        <v>2017</v>
      </c>
      <c r="R1013">
        <v>506</v>
      </c>
      <c r="S1013">
        <v>1350800761</v>
      </c>
      <c r="T1013" t="s">
        <v>100</v>
      </c>
    </row>
    <row r="1014" spans="6:20" x14ac:dyDescent="0.2">
      <c r="F1014" t="s">
        <v>93</v>
      </c>
      <c r="G1014" t="s">
        <v>93</v>
      </c>
      <c r="H1014" t="s">
        <v>94</v>
      </c>
      <c r="I1014" t="s">
        <v>119</v>
      </c>
      <c r="J1014" t="s">
        <v>106</v>
      </c>
      <c r="K1014" t="s">
        <v>107</v>
      </c>
      <c r="L1014" t="s">
        <v>149</v>
      </c>
      <c r="M1014" t="s">
        <v>93</v>
      </c>
      <c r="N1014" t="s">
        <v>93</v>
      </c>
      <c r="O1014">
        <v>2017</v>
      </c>
      <c r="P1014" t="s">
        <v>104</v>
      </c>
      <c r="Q1014">
        <v>2017</v>
      </c>
      <c r="R1014">
        <v>507</v>
      </c>
      <c r="S1014">
        <v>1846275925</v>
      </c>
      <c r="T1014" t="s">
        <v>100</v>
      </c>
    </row>
    <row r="1015" spans="6:20" x14ac:dyDescent="0.2">
      <c r="F1015" t="s">
        <v>93</v>
      </c>
      <c r="G1015" t="s">
        <v>93</v>
      </c>
      <c r="H1015" t="s">
        <v>78</v>
      </c>
      <c r="I1015" t="s">
        <v>119</v>
      </c>
      <c r="J1015" t="s">
        <v>106</v>
      </c>
      <c r="K1015" t="s">
        <v>107</v>
      </c>
      <c r="L1015" t="s">
        <v>149</v>
      </c>
      <c r="M1015" t="s">
        <v>93</v>
      </c>
      <c r="N1015" t="s">
        <v>93</v>
      </c>
      <c r="O1015">
        <v>2017</v>
      </c>
      <c r="P1015" t="s">
        <v>104</v>
      </c>
      <c r="Q1015">
        <v>2017</v>
      </c>
      <c r="R1015">
        <v>507</v>
      </c>
      <c r="S1015">
        <v>707509238</v>
      </c>
      <c r="T1015" t="s">
        <v>100</v>
      </c>
    </row>
    <row r="1016" spans="6:20" x14ac:dyDescent="0.2">
      <c r="F1016" t="s">
        <v>93</v>
      </c>
      <c r="G1016" t="s">
        <v>93</v>
      </c>
      <c r="H1016" t="s">
        <v>94</v>
      </c>
      <c r="I1016" t="s">
        <v>119</v>
      </c>
      <c r="J1016" t="s">
        <v>106</v>
      </c>
      <c r="K1016" t="s">
        <v>107</v>
      </c>
      <c r="L1016" t="s">
        <v>150</v>
      </c>
      <c r="M1016" t="s">
        <v>93</v>
      </c>
      <c r="N1016" t="s">
        <v>93</v>
      </c>
      <c r="O1016">
        <v>2017</v>
      </c>
      <c r="P1016" t="s">
        <v>104</v>
      </c>
      <c r="Q1016">
        <v>2017</v>
      </c>
      <c r="R1016">
        <v>508</v>
      </c>
      <c r="S1016">
        <v>1132354046</v>
      </c>
      <c r="T1016" t="s">
        <v>100</v>
      </c>
    </row>
    <row r="1017" spans="6:20" x14ac:dyDescent="0.2">
      <c r="F1017" t="s">
        <v>93</v>
      </c>
      <c r="G1017" t="s">
        <v>93</v>
      </c>
      <c r="H1017" t="s">
        <v>78</v>
      </c>
      <c r="I1017" t="s">
        <v>119</v>
      </c>
      <c r="J1017" t="s">
        <v>106</v>
      </c>
      <c r="K1017" t="s">
        <v>107</v>
      </c>
      <c r="L1017" t="s">
        <v>150</v>
      </c>
      <c r="M1017" t="s">
        <v>93</v>
      </c>
      <c r="N1017" t="s">
        <v>93</v>
      </c>
      <c r="O1017">
        <v>2017</v>
      </c>
      <c r="P1017" t="s">
        <v>104</v>
      </c>
      <c r="Q1017">
        <v>2017</v>
      </c>
      <c r="R1017">
        <v>508</v>
      </c>
      <c r="S1017">
        <v>521258732</v>
      </c>
      <c r="T1017" t="s">
        <v>100</v>
      </c>
    </row>
    <row r="1018" spans="6:20" x14ac:dyDescent="0.2">
      <c r="F1018" t="s">
        <v>93</v>
      </c>
      <c r="G1018" t="s">
        <v>93</v>
      </c>
      <c r="H1018" t="s">
        <v>94</v>
      </c>
      <c r="I1018" t="s">
        <v>119</v>
      </c>
      <c r="J1018" t="s">
        <v>129</v>
      </c>
      <c r="K1018" t="s">
        <v>120</v>
      </c>
      <c r="L1018" t="s">
        <v>151</v>
      </c>
      <c r="M1018" t="s">
        <v>93</v>
      </c>
      <c r="N1018" t="s">
        <v>93</v>
      </c>
      <c r="O1018">
        <v>2017</v>
      </c>
      <c r="P1018" t="s">
        <v>104</v>
      </c>
      <c r="Q1018">
        <v>2017</v>
      </c>
      <c r="R1018">
        <v>509</v>
      </c>
      <c r="S1018">
        <v>46324</v>
      </c>
      <c r="T1018" t="s">
        <v>100</v>
      </c>
    </row>
    <row r="1019" spans="6:20" x14ac:dyDescent="0.2">
      <c r="F1019" t="s">
        <v>93</v>
      </c>
      <c r="G1019" t="s">
        <v>93</v>
      </c>
      <c r="H1019" t="s">
        <v>78</v>
      </c>
      <c r="I1019" t="s">
        <v>119</v>
      </c>
      <c r="J1019" t="s">
        <v>129</v>
      </c>
      <c r="K1019" t="s">
        <v>120</v>
      </c>
      <c r="L1019" t="s">
        <v>151</v>
      </c>
      <c r="M1019" t="s">
        <v>93</v>
      </c>
      <c r="N1019" t="s">
        <v>93</v>
      </c>
      <c r="O1019">
        <v>2017</v>
      </c>
      <c r="P1019" t="s">
        <v>104</v>
      </c>
      <c r="Q1019">
        <v>2017</v>
      </c>
      <c r="R1019">
        <v>509</v>
      </c>
      <c r="S1019">
        <v>964958</v>
      </c>
      <c r="T1019" t="s">
        <v>100</v>
      </c>
    </row>
    <row r="1020" spans="6:20" x14ac:dyDescent="0.2">
      <c r="F1020" t="s">
        <v>93</v>
      </c>
      <c r="G1020" t="s">
        <v>93</v>
      </c>
      <c r="H1020" t="s">
        <v>94</v>
      </c>
      <c r="I1020" t="s">
        <v>119</v>
      </c>
      <c r="J1020" t="s">
        <v>106</v>
      </c>
      <c r="K1020" t="s">
        <v>97</v>
      </c>
      <c r="L1020" t="s">
        <v>152</v>
      </c>
      <c r="M1020" t="s">
        <v>93</v>
      </c>
      <c r="N1020" t="s">
        <v>93</v>
      </c>
      <c r="O1020">
        <v>2017</v>
      </c>
      <c r="P1020" t="s">
        <v>104</v>
      </c>
      <c r="Q1020">
        <v>2017</v>
      </c>
      <c r="R1020">
        <v>510</v>
      </c>
      <c r="S1020">
        <v>2952736087</v>
      </c>
      <c r="T1020" t="s">
        <v>100</v>
      </c>
    </row>
    <row r="1021" spans="6:20" x14ac:dyDescent="0.2">
      <c r="F1021" t="s">
        <v>93</v>
      </c>
      <c r="G1021" t="s">
        <v>93</v>
      </c>
      <c r="H1021" t="s">
        <v>78</v>
      </c>
      <c r="I1021" t="s">
        <v>119</v>
      </c>
      <c r="J1021" t="s">
        <v>106</v>
      </c>
      <c r="K1021" t="s">
        <v>97</v>
      </c>
      <c r="L1021" t="s">
        <v>152</v>
      </c>
      <c r="M1021" t="s">
        <v>93</v>
      </c>
      <c r="N1021" t="s">
        <v>93</v>
      </c>
      <c r="O1021">
        <v>2017</v>
      </c>
      <c r="P1021" t="s">
        <v>104</v>
      </c>
      <c r="Q1021">
        <v>2017</v>
      </c>
      <c r="R1021">
        <v>510</v>
      </c>
      <c r="S1021">
        <v>382092820</v>
      </c>
      <c r="T1021" t="s">
        <v>100</v>
      </c>
    </row>
    <row r="1022" spans="6:20" x14ac:dyDescent="0.2">
      <c r="F1022" t="s">
        <v>93</v>
      </c>
      <c r="G1022" t="s">
        <v>93</v>
      </c>
      <c r="H1022" t="s">
        <v>94</v>
      </c>
      <c r="I1022" t="s">
        <v>119</v>
      </c>
      <c r="J1022" t="s">
        <v>106</v>
      </c>
      <c r="K1022" t="s">
        <v>107</v>
      </c>
      <c r="L1022" t="s">
        <v>153</v>
      </c>
      <c r="M1022" t="s">
        <v>93</v>
      </c>
      <c r="N1022" t="s">
        <v>93</v>
      </c>
      <c r="O1022">
        <v>2017</v>
      </c>
      <c r="P1022" t="s">
        <v>104</v>
      </c>
      <c r="Q1022">
        <v>2017</v>
      </c>
      <c r="R1022">
        <v>511</v>
      </c>
      <c r="S1022">
        <v>1283563176</v>
      </c>
      <c r="T1022" t="s">
        <v>100</v>
      </c>
    </row>
    <row r="1023" spans="6:20" x14ac:dyDescent="0.2">
      <c r="F1023" t="s">
        <v>93</v>
      </c>
      <c r="G1023" t="s">
        <v>93</v>
      </c>
      <c r="H1023" t="s">
        <v>78</v>
      </c>
      <c r="I1023" t="s">
        <v>119</v>
      </c>
      <c r="J1023" t="s">
        <v>106</v>
      </c>
      <c r="K1023" t="s">
        <v>107</v>
      </c>
      <c r="L1023" t="s">
        <v>153</v>
      </c>
      <c r="M1023" t="s">
        <v>93</v>
      </c>
      <c r="N1023" t="s">
        <v>93</v>
      </c>
      <c r="O1023">
        <v>2017</v>
      </c>
      <c r="P1023" t="s">
        <v>104</v>
      </c>
      <c r="Q1023">
        <v>2017</v>
      </c>
      <c r="R1023">
        <v>511</v>
      </c>
      <c r="S1023">
        <v>669306032</v>
      </c>
      <c r="T1023" t="s">
        <v>100</v>
      </c>
    </row>
    <row r="1024" spans="6:20" x14ac:dyDescent="0.2">
      <c r="F1024" t="s">
        <v>93</v>
      </c>
      <c r="G1024" t="s">
        <v>93</v>
      </c>
      <c r="H1024" t="s">
        <v>94</v>
      </c>
      <c r="I1024" t="s">
        <v>119</v>
      </c>
      <c r="J1024" t="s">
        <v>106</v>
      </c>
      <c r="K1024" t="s">
        <v>107</v>
      </c>
      <c r="L1024" t="s">
        <v>154</v>
      </c>
      <c r="M1024" t="s">
        <v>93</v>
      </c>
      <c r="N1024" t="s">
        <v>93</v>
      </c>
      <c r="O1024">
        <v>2017</v>
      </c>
      <c r="P1024" t="s">
        <v>104</v>
      </c>
      <c r="Q1024">
        <v>2017</v>
      </c>
      <c r="R1024">
        <v>512</v>
      </c>
      <c r="S1024">
        <v>517843246</v>
      </c>
      <c r="T1024" t="s">
        <v>100</v>
      </c>
    </row>
    <row r="1025" spans="6:20" x14ac:dyDescent="0.2">
      <c r="F1025" t="s">
        <v>93</v>
      </c>
      <c r="G1025" t="s">
        <v>93</v>
      </c>
      <c r="H1025" t="s">
        <v>78</v>
      </c>
      <c r="I1025" t="s">
        <v>119</v>
      </c>
      <c r="J1025" t="s">
        <v>106</v>
      </c>
      <c r="K1025" t="s">
        <v>107</v>
      </c>
      <c r="L1025" t="s">
        <v>154</v>
      </c>
      <c r="M1025" t="s">
        <v>93</v>
      </c>
      <c r="N1025" t="s">
        <v>93</v>
      </c>
      <c r="O1025">
        <v>2017</v>
      </c>
      <c r="P1025" t="s">
        <v>104</v>
      </c>
      <c r="Q1025">
        <v>2017</v>
      </c>
      <c r="R1025">
        <v>512</v>
      </c>
      <c r="S1025">
        <v>119112801</v>
      </c>
      <c r="T1025" t="s">
        <v>100</v>
      </c>
    </row>
    <row r="1026" spans="6:20" x14ac:dyDescent="0.2">
      <c r="F1026" t="s">
        <v>93</v>
      </c>
      <c r="G1026" t="s">
        <v>93</v>
      </c>
      <c r="H1026" t="s">
        <v>94</v>
      </c>
      <c r="I1026" t="s">
        <v>119</v>
      </c>
      <c r="J1026" t="s">
        <v>106</v>
      </c>
      <c r="K1026" t="s">
        <v>120</v>
      </c>
      <c r="L1026" t="s">
        <v>154</v>
      </c>
      <c r="M1026" t="s">
        <v>93</v>
      </c>
      <c r="N1026" t="s">
        <v>93</v>
      </c>
      <c r="O1026">
        <v>2017</v>
      </c>
      <c r="P1026" t="s">
        <v>104</v>
      </c>
      <c r="Q1026">
        <v>2017</v>
      </c>
      <c r="R1026">
        <v>513</v>
      </c>
      <c r="S1026">
        <v>42064</v>
      </c>
      <c r="T1026" t="s">
        <v>100</v>
      </c>
    </row>
    <row r="1027" spans="6:20" x14ac:dyDescent="0.2">
      <c r="F1027" t="s">
        <v>93</v>
      </c>
      <c r="G1027" t="s">
        <v>93</v>
      </c>
      <c r="H1027" t="s">
        <v>78</v>
      </c>
      <c r="I1027" t="s">
        <v>119</v>
      </c>
      <c r="J1027" t="s">
        <v>106</v>
      </c>
      <c r="K1027" t="s">
        <v>120</v>
      </c>
      <c r="L1027" t="s">
        <v>154</v>
      </c>
      <c r="M1027" t="s">
        <v>93</v>
      </c>
      <c r="N1027" t="s">
        <v>93</v>
      </c>
      <c r="O1027">
        <v>2017</v>
      </c>
      <c r="P1027" t="s">
        <v>104</v>
      </c>
      <c r="Q1027">
        <v>2017</v>
      </c>
      <c r="R1027">
        <v>513</v>
      </c>
      <c r="S1027">
        <v>382033</v>
      </c>
      <c r="T1027" t="s">
        <v>100</v>
      </c>
    </row>
    <row r="1028" spans="6:20" x14ac:dyDescent="0.2">
      <c r="F1028" t="s">
        <v>93</v>
      </c>
      <c r="G1028" t="s">
        <v>93</v>
      </c>
      <c r="H1028" t="s">
        <v>94</v>
      </c>
      <c r="I1028" t="s">
        <v>119</v>
      </c>
      <c r="J1028" t="s">
        <v>96</v>
      </c>
      <c r="K1028" t="s">
        <v>97</v>
      </c>
      <c r="L1028" t="s">
        <v>155</v>
      </c>
      <c r="M1028" t="s">
        <v>93</v>
      </c>
      <c r="N1028" t="s">
        <v>93</v>
      </c>
      <c r="O1028">
        <v>2017</v>
      </c>
      <c r="P1028" t="s">
        <v>104</v>
      </c>
      <c r="Q1028">
        <v>2017</v>
      </c>
      <c r="R1028">
        <v>514</v>
      </c>
      <c r="S1028">
        <v>256086841</v>
      </c>
      <c r="T1028" t="s">
        <v>100</v>
      </c>
    </row>
    <row r="1029" spans="6:20" x14ac:dyDescent="0.2">
      <c r="F1029" t="s">
        <v>93</v>
      </c>
      <c r="G1029" t="s">
        <v>93</v>
      </c>
      <c r="H1029" t="s">
        <v>78</v>
      </c>
      <c r="I1029" t="s">
        <v>119</v>
      </c>
      <c r="J1029" t="s">
        <v>96</v>
      </c>
      <c r="K1029" t="s">
        <v>97</v>
      </c>
      <c r="L1029" t="s">
        <v>155</v>
      </c>
      <c r="M1029" t="s">
        <v>93</v>
      </c>
      <c r="N1029" t="s">
        <v>93</v>
      </c>
      <c r="O1029">
        <v>2017</v>
      </c>
      <c r="P1029" t="s">
        <v>104</v>
      </c>
      <c r="Q1029">
        <v>2017</v>
      </c>
      <c r="R1029">
        <v>514</v>
      </c>
      <c r="S1029">
        <v>71799005</v>
      </c>
      <c r="T1029" t="s">
        <v>100</v>
      </c>
    </row>
    <row r="1030" spans="6:20" x14ac:dyDescent="0.2">
      <c r="F1030" t="s">
        <v>93</v>
      </c>
      <c r="G1030" t="s">
        <v>93</v>
      </c>
      <c r="H1030" t="s">
        <v>94</v>
      </c>
      <c r="I1030" t="s">
        <v>119</v>
      </c>
      <c r="J1030" t="s">
        <v>106</v>
      </c>
      <c r="K1030" t="s">
        <v>97</v>
      </c>
      <c r="L1030" t="s">
        <v>155</v>
      </c>
      <c r="M1030" t="s">
        <v>93</v>
      </c>
      <c r="N1030" t="s">
        <v>93</v>
      </c>
      <c r="O1030">
        <v>2017</v>
      </c>
      <c r="P1030" t="s">
        <v>104</v>
      </c>
      <c r="Q1030">
        <v>2017</v>
      </c>
      <c r="R1030">
        <v>515</v>
      </c>
      <c r="S1030">
        <v>3671295137</v>
      </c>
      <c r="T1030" t="s">
        <v>100</v>
      </c>
    </row>
    <row r="1031" spans="6:20" x14ac:dyDescent="0.2">
      <c r="F1031" t="s">
        <v>93</v>
      </c>
      <c r="G1031" t="s">
        <v>93</v>
      </c>
      <c r="H1031" t="s">
        <v>78</v>
      </c>
      <c r="I1031" t="s">
        <v>119</v>
      </c>
      <c r="J1031" t="s">
        <v>106</v>
      </c>
      <c r="K1031" t="s">
        <v>97</v>
      </c>
      <c r="L1031" t="s">
        <v>155</v>
      </c>
      <c r="M1031" t="s">
        <v>93</v>
      </c>
      <c r="N1031" t="s">
        <v>93</v>
      </c>
      <c r="O1031">
        <v>2017</v>
      </c>
      <c r="P1031" t="s">
        <v>104</v>
      </c>
      <c r="Q1031">
        <v>2017</v>
      </c>
      <c r="R1031">
        <v>515</v>
      </c>
      <c r="S1031">
        <v>592001114</v>
      </c>
      <c r="T1031" t="s">
        <v>100</v>
      </c>
    </row>
    <row r="1032" spans="6:20" x14ac:dyDescent="0.2">
      <c r="F1032" t="s">
        <v>93</v>
      </c>
      <c r="G1032" t="s">
        <v>93</v>
      </c>
      <c r="H1032" t="s">
        <v>94</v>
      </c>
      <c r="I1032" t="s">
        <v>119</v>
      </c>
      <c r="J1032" t="s">
        <v>106</v>
      </c>
      <c r="K1032" t="s">
        <v>120</v>
      </c>
      <c r="L1032" t="s">
        <v>157</v>
      </c>
      <c r="M1032" t="s">
        <v>93</v>
      </c>
      <c r="N1032" t="s">
        <v>93</v>
      </c>
      <c r="O1032">
        <v>2017</v>
      </c>
      <c r="P1032" t="s">
        <v>104</v>
      </c>
      <c r="Q1032">
        <v>2017</v>
      </c>
      <c r="R1032">
        <v>516</v>
      </c>
      <c r="S1032">
        <v>61232</v>
      </c>
      <c r="T1032" t="s">
        <v>100</v>
      </c>
    </row>
    <row r="1033" spans="6:20" x14ac:dyDescent="0.2">
      <c r="F1033" t="s">
        <v>93</v>
      </c>
      <c r="G1033" t="s">
        <v>93</v>
      </c>
      <c r="H1033" t="s">
        <v>78</v>
      </c>
      <c r="I1033" t="s">
        <v>119</v>
      </c>
      <c r="J1033" t="s">
        <v>106</v>
      </c>
      <c r="K1033" t="s">
        <v>120</v>
      </c>
      <c r="L1033" t="s">
        <v>157</v>
      </c>
      <c r="M1033" t="s">
        <v>93</v>
      </c>
      <c r="N1033" t="s">
        <v>93</v>
      </c>
      <c r="O1033">
        <v>2017</v>
      </c>
      <c r="P1033" t="s">
        <v>104</v>
      </c>
      <c r="Q1033">
        <v>2017</v>
      </c>
      <c r="R1033">
        <v>516</v>
      </c>
      <c r="S1033">
        <v>397122</v>
      </c>
      <c r="T1033" t="s">
        <v>100</v>
      </c>
    </row>
    <row r="1034" spans="6:20" x14ac:dyDescent="0.2">
      <c r="F1034" t="s">
        <v>93</v>
      </c>
      <c r="G1034" t="s">
        <v>93</v>
      </c>
      <c r="H1034" t="s">
        <v>94</v>
      </c>
      <c r="I1034" t="s">
        <v>119</v>
      </c>
      <c r="J1034" t="s">
        <v>106</v>
      </c>
      <c r="K1034" t="s">
        <v>133</v>
      </c>
      <c r="L1034" t="s">
        <v>158</v>
      </c>
      <c r="M1034" t="s">
        <v>93</v>
      </c>
      <c r="N1034" t="s">
        <v>93</v>
      </c>
      <c r="O1034">
        <v>2017</v>
      </c>
      <c r="P1034" t="s">
        <v>104</v>
      </c>
      <c r="Q1034">
        <v>2017</v>
      </c>
      <c r="R1034">
        <v>517</v>
      </c>
      <c r="S1034">
        <v>2476766447</v>
      </c>
      <c r="T1034" t="s">
        <v>100</v>
      </c>
    </row>
    <row r="1035" spans="6:20" x14ac:dyDescent="0.2">
      <c r="F1035" t="s">
        <v>93</v>
      </c>
      <c r="G1035" t="s">
        <v>93</v>
      </c>
      <c r="H1035" t="s">
        <v>78</v>
      </c>
      <c r="I1035" t="s">
        <v>119</v>
      </c>
      <c r="J1035" t="s">
        <v>106</v>
      </c>
      <c r="K1035" t="s">
        <v>133</v>
      </c>
      <c r="L1035" t="s">
        <v>158</v>
      </c>
      <c r="M1035" t="s">
        <v>93</v>
      </c>
      <c r="N1035" t="s">
        <v>93</v>
      </c>
      <c r="O1035">
        <v>2017</v>
      </c>
      <c r="P1035" t="s">
        <v>104</v>
      </c>
      <c r="Q1035">
        <v>2017</v>
      </c>
      <c r="R1035">
        <v>517</v>
      </c>
      <c r="S1035">
        <v>319727024</v>
      </c>
      <c r="T1035" t="s">
        <v>100</v>
      </c>
    </row>
    <row r="1036" spans="6:20" x14ac:dyDescent="0.2">
      <c r="F1036" t="s">
        <v>93</v>
      </c>
      <c r="G1036" t="s">
        <v>93</v>
      </c>
      <c r="H1036" t="s">
        <v>94</v>
      </c>
      <c r="I1036" t="s">
        <v>119</v>
      </c>
      <c r="J1036" t="s">
        <v>106</v>
      </c>
      <c r="K1036" t="s">
        <v>107</v>
      </c>
      <c r="L1036" t="s">
        <v>159</v>
      </c>
      <c r="M1036" t="s">
        <v>93</v>
      </c>
      <c r="N1036" t="s">
        <v>93</v>
      </c>
      <c r="O1036">
        <v>2017</v>
      </c>
      <c r="P1036" t="s">
        <v>104</v>
      </c>
      <c r="Q1036">
        <v>2017</v>
      </c>
      <c r="R1036">
        <v>518</v>
      </c>
      <c r="S1036">
        <v>123275904</v>
      </c>
      <c r="T1036" t="s">
        <v>100</v>
      </c>
    </row>
    <row r="1037" spans="6:20" x14ac:dyDescent="0.2">
      <c r="F1037" t="s">
        <v>93</v>
      </c>
      <c r="G1037" t="s">
        <v>93</v>
      </c>
      <c r="H1037" t="s">
        <v>78</v>
      </c>
      <c r="I1037" t="s">
        <v>119</v>
      </c>
      <c r="J1037" t="s">
        <v>106</v>
      </c>
      <c r="K1037" t="s">
        <v>107</v>
      </c>
      <c r="L1037" t="s">
        <v>159</v>
      </c>
      <c r="M1037" t="s">
        <v>93</v>
      </c>
      <c r="N1037" t="s">
        <v>93</v>
      </c>
      <c r="O1037">
        <v>2017</v>
      </c>
      <c r="P1037" t="s">
        <v>104</v>
      </c>
      <c r="Q1037">
        <v>2017</v>
      </c>
      <c r="R1037">
        <v>518</v>
      </c>
      <c r="S1037">
        <v>39073740</v>
      </c>
      <c r="T1037"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workbookViewId="0">
      <selection activeCell="C34" sqref="C34"/>
    </sheetView>
  </sheetViews>
  <sheetFormatPr defaultRowHeight="12.75" x14ac:dyDescent="0.2"/>
  <cols>
    <col min="2" max="4" width="15.7109375" customWidth="1"/>
    <col min="5" max="5" width="15.42578125" bestFit="1" customWidth="1"/>
    <col min="6" max="6" width="17.5703125" bestFit="1" customWidth="1"/>
    <col min="7" max="14" width="15.7109375" customWidth="1"/>
  </cols>
  <sheetData>
    <row r="1" spans="1:15" x14ac:dyDescent="0.2">
      <c r="A1" t="s">
        <v>31</v>
      </c>
    </row>
    <row r="2" spans="1:15" x14ac:dyDescent="0.2">
      <c r="A2" t="s">
        <v>32</v>
      </c>
      <c r="B2">
        <v>2001</v>
      </c>
      <c r="C2">
        <v>2002</v>
      </c>
      <c r="D2">
        <v>2003</v>
      </c>
      <c r="E2">
        <v>2004</v>
      </c>
      <c r="F2">
        <v>2005</v>
      </c>
      <c r="G2">
        <v>2006</v>
      </c>
      <c r="H2">
        <v>2007</v>
      </c>
      <c r="I2">
        <v>2008</v>
      </c>
      <c r="J2">
        <v>2009</v>
      </c>
      <c r="K2">
        <v>2010</v>
      </c>
      <c r="L2">
        <v>2011</v>
      </c>
    </row>
    <row r="3" spans="1:15" x14ac:dyDescent="0.2">
      <c r="A3" t="s">
        <v>33</v>
      </c>
    </row>
    <row r="4" spans="1:15" x14ac:dyDescent="0.2">
      <c r="A4" t="s">
        <v>34</v>
      </c>
      <c r="B4" t="s">
        <v>35</v>
      </c>
    </row>
    <row r="5" spans="1:15" x14ac:dyDescent="0.2">
      <c r="A5" t="s">
        <v>36</v>
      </c>
      <c r="B5" s="55" t="s">
        <v>0</v>
      </c>
      <c r="C5" s="55" t="s">
        <v>1</v>
      </c>
      <c r="D5" s="55" t="s">
        <v>2</v>
      </c>
      <c r="E5" s="55" t="s">
        <v>74</v>
      </c>
      <c r="F5" s="55" t="s">
        <v>75</v>
      </c>
    </row>
    <row r="6" spans="1:15" x14ac:dyDescent="0.2">
      <c r="A6" t="s">
        <v>37</v>
      </c>
    </row>
    <row r="7" spans="1:15" x14ac:dyDescent="0.2">
      <c r="A7" t="s">
        <v>38</v>
      </c>
    </row>
    <row r="8" spans="1:15" x14ac:dyDescent="0.2">
      <c r="A8" t="s">
        <v>39</v>
      </c>
    </row>
    <row r="9" spans="1:15" x14ac:dyDescent="0.2">
      <c r="A9" t="s">
        <v>40</v>
      </c>
    </row>
    <row r="10" spans="1:15" x14ac:dyDescent="0.2">
      <c r="A10" t="s">
        <v>41</v>
      </c>
    </row>
    <row r="11" spans="1:15" x14ac:dyDescent="0.2">
      <c r="A11" t="s">
        <v>42</v>
      </c>
    </row>
    <row r="13" spans="1:15" x14ac:dyDescent="0.2">
      <c r="A13" t="s">
        <v>43</v>
      </c>
    </row>
    <row r="15" spans="1:15" ht="38.25" x14ac:dyDescent="0.2">
      <c r="A15" s="22" t="s">
        <v>44</v>
      </c>
      <c r="B15" s="22" t="s">
        <v>45</v>
      </c>
      <c r="C15" s="22" t="s">
        <v>46</v>
      </c>
      <c r="D15" s="22" t="s">
        <v>47</v>
      </c>
      <c r="E15" s="22" t="s">
        <v>48</v>
      </c>
      <c r="F15" s="22" t="s">
        <v>49</v>
      </c>
      <c r="G15" s="22" t="s">
        <v>50</v>
      </c>
      <c r="H15" s="22" t="s">
        <v>51</v>
      </c>
      <c r="I15" s="22" t="s">
        <v>52</v>
      </c>
      <c r="J15" s="22" t="s">
        <v>53</v>
      </c>
      <c r="K15" s="22" t="s">
        <v>54</v>
      </c>
      <c r="L15" s="22" t="s">
        <v>55</v>
      </c>
      <c r="M15" s="22" t="s">
        <v>56</v>
      </c>
      <c r="N15" s="22" t="s">
        <v>57</v>
      </c>
    </row>
    <row r="16" spans="1:15" x14ac:dyDescent="0.2">
      <c r="A16">
        <v>2000</v>
      </c>
      <c r="B16">
        <v>1220</v>
      </c>
      <c r="C16">
        <v>590803</v>
      </c>
      <c r="D16">
        <v>4053831</v>
      </c>
      <c r="E16" s="58">
        <v>129825337837</v>
      </c>
      <c r="F16" s="58">
        <v>127816281336</v>
      </c>
      <c r="G16" s="58">
        <v>12946503608</v>
      </c>
      <c r="H16" s="58">
        <v>49699239528</v>
      </c>
      <c r="I16" s="58">
        <v>161558050</v>
      </c>
      <c r="J16" s="58">
        <v>23117108092</v>
      </c>
      <c r="K16" s="58">
        <v>11913380061</v>
      </c>
      <c r="L16" s="58">
        <v>9571012422</v>
      </c>
      <c r="M16" s="58">
        <v>0</v>
      </c>
      <c r="N16" s="58">
        <v>62798984</v>
      </c>
      <c r="O16" t="s">
        <v>58</v>
      </c>
    </row>
    <row r="17" spans="1:15" x14ac:dyDescent="0.2">
      <c r="A17">
        <v>2001</v>
      </c>
      <c r="B17">
        <v>1220</v>
      </c>
      <c r="C17">
        <v>1078924</v>
      </c>
      <c r="D17">
        <v>7238835</v>
      </c>
      <c r="E17" s="58">
        <v>117694456635</v>
      </c>
      <c r="F17" s="58">
        <v>117129882407</v>
      </c>
      <c r="G17" s="58">
        <v>12972688646</v>
      </c>
      <c r="H17" s="58">
        <v>47197912163</v>
      </c>
      <c r="I17" s="58">
        <v>221326323</v>
      </c>
      <c r="J17" s="58">
        <v>25908459316</v>
      </c>
      <c r="K17" s="58">
        <v>14772024051</v>
      </c>
      <c r="L17" s="58">
        <v>10523789931</v>
      </c>
      <c r="M17" s="58">
        <v>0</v>
      </c>
      <c r="N17" s="58">
        <v>86067978</v>
      </c>
      <c r="O17" t="s">
        <v>58</v>
      </c>
    </row>
    <row r="18" spans="1:15" x14ac:dyDescent="0.2">
      <c r="A18">
        <v>2002</v>
      </c>
      <c r="B18">
        <v>1220</v>
      </c>
      <c r="C18">
        <v>1205445</v>
      </c>
      <c r="D18">
        <v>356308</v>
      </c>
      <c r="E18" s="58">
        <v>118259121854</v>
      </c>
      <c r="F18" s="58">
        <v>117985262935</v>
      </c>
      <c r="G18" s="58">
        <v>13974058533</v>
      </c>
      <c r="H18" s="58">
        <v>46966827116</v>
      </c>
      <c r="I18" s="58">
        <v>174258467</v>
      </c>
      <c r="J18" s="58">
        <v>21832268859</v>
      </c>
      <c r="K18" s="58">
        <v>14026668486</v>
      </c>
      <c r="L18" s="58">
        <v>7992721105</v>
      </c>
      <c r="M18" s="58">
        <v>0</v>
      </c>
      <c r="N18" s="58">
        <v>43257256</v>
      </c>
      <c r="O18" t="s">
        <v>58</v>
      </c>
    </row>
    <row r="19" spans="1:15" x14ac:dyDescent="0.2">
      <c r="A19">
        <v>2003</v>
      </c>
      <c r="B19">
        <v>1220</v>
      </c>
      <c r="C19">
        <v>397598</v>
      </c>
      <c r="D19">
        <v>277832</v>
      </c>
      <c r="E19" s="58">
        <v>124234963543</v>
      </c>
      <c r="F19" s="58">
        <v>116714063713</v>
      </c>
      <c r="G19" s="58">
        <v>14776547822</v>
      </c>
      <c r="H19" s="58">
        <v>49980875043</v>
      </c>
      <c r="I19" s="58">
        <v>759609997</v>
      </c>
      <c r="J19" s="58">
        <v>31451273597</v>
      </c>
      <c r="K19" s="58">
        <v>15099238288</v>
      </c>
      <c r="L19" s="58">
        <v>9236564911</v>
      </c>
      <c r="M19" s="58">
        <v>0</v>
      </c>
      <c r="N19" s="58">
        <v>65315237</v>
      </c>
      <c r="O19" t="s">
        <v>58</v>
      </c>
    </row>
    <row r="20" spans="1:15" x14ac:dyDescent="0.2">
      <c r="A20">
        <v>2004</v>
      </c>
      <c r="B20">
        <v>1220</v>
      </c>
      <c r="C20">
        <v>23063147</v>
      </c>
      <c r="D20">
        <v>199981</v>
      </c>
      <c r="E20" s="58">
        <v>135897470107</v>
      </c>
      <c r="F20" s="58">
        <v>132762148081</v>
      </c>
      <c r="G20" s="58">
        <v>16596598590</v>
      </c>
      <c r="H20" s="58">
        <v>57947247940</v>
      </c>
      <c r="I20" s="58">
        <v>1584243359</v>
      </c>
      <c r="J20" s="58">
        <v>36828266772</v>
      </c>
      <c r="K20" s="58">
        <v>17776729475</v>
      </c>
      <c r="L20" s="58">
        <v>8994449902</v>
      </c>
      <c r="M20" s="58">
        <v>0</v>
      </c>
      <c r="N20" s="58">
        <v>202551652</v>
      </c>
      <c r="O20" t="s">
        <v>58</v>
      </c>
    </row>
    <row r="21" spans="1:15" x14ac:dyDescent="0.2">
      <c r="A21">
        <v>2005</v>
      </c>
      <c r="B21">
        <v>1220</v>
      </c>
      <c r="C21">
        <v>36934554</v>
      </c>
      <c r="D21">
        <v>83241</v>
      </c>
      <c r="E21" s="58">
        <v>151221654536</v>
      </c>
      <c r="F21" s="58">
        <v>143695597849</v>
      </c>
      <c r="G21" s="58">
        <v>19321921453</v>
      </c>
      <c r="H21" s="58">
        <v>60606286443</v>
      </c>
      <c r="I21" s="58">
        <v>2393860275</v>
      </c>
      <c r="J21" s="58">
        <v>48766478039</v>
      </c>
      <c r="K21" s="58">
        <v>19933119949</v>
      </c>
      <c r="L21" s="58">
        <v>12184357284</v>
      </c>
      <c r="M21" s="58">
        <v>0</v>
      </c>
      <c r="N21" s="58">
        <v>149274359</v>
      </c>
      <c r="O21" t="s">
        <v>58</v>
      </c>
    </row>
    <row r="22" spans="1:15" x14ac:dyDescent="0.2">
      <c r="A22">
        <v>2006</v>
      </c>
      <c r="B22">
        <v>1220</v>
      </c>
      <c r="C22">
        <v>43835035</v>
      </c>
      <c r="D22">
        <v>152957</v>
      </c>
      <c r="E22" s="58">
        <v>164318147851</v>
      </c>
      <c r="F22" s="58">
        <v>149883996840</v>
      </c>
      <c r="G22" s="58">
        <v>22477841080</v>
      </c>
      <c r="H22" s="58">
        <v>63258380901</v>
      </c>
      <c r="I22" s="58">
        <v>2180043390</v>
      </c>
      <c r="J22" s="58">
        <v>53865219747</v>
      </c>
      <c r="K22" s="58">
        <v>20263355676</v>
      </c>
      <c r="L22" s="58">
        <v>11736005741</v>
      </c>
      <c r="M22" s="58">
        <v>0</v>
      </c>
      <c r="N22" s="58">
        <v>145474719</v>
      </c>
      <c r="O22" t="s">
        <v>58</v>
      </c>
    </row>
    <row r="23" spans="1:15" x14ac:dyDescent="0.2">
      <c r="A23">
        <v>2007</v>
      </c>
      <c r="B23">
        <v>1220</v>
      </c>
      <c r="C23">
        <v>50453186</v>
      </c>
      <c r="D23">
        <v>360648</v>
      </c>
      <c r="E23" s="58">
        <v>174342729103</v>
      </c>
      <c r="F23" s="58">
        <v>150404072351</v>
      </c>
      <c r="G23" s="58">
        <v>25496819968</v>
      </c>
      <c r="H23" s="58">
        <v>65962153203</v>
      </c>
      <c r="I23" s="58">
        <v>3334488424</v>
      </c>
      <c r="J23" s="58">
        <v>55015564222</v>
      </c>
      <c r="K23" s="58">
        <v>22833847369</v>
      </c>
      <c r="L23" s="58">
        <v>12957376853</v>
      </c>
      <c r="M23" s="58">
        <v>0</v>
      </c>
      <c r="N23" s="58">
        <v>433534897</v>
      </c>
      <c r="O23" t="s">
        <v>58</v>
      </c>
    </row>
    <row r="24" spans="1:15" x14ac:dyDescent="0.2">
      <c r="A24">
        <v>2008</v>
      </c>
      <c r="B24">
        <v>1220</v>
      </c>
      <c r="C24">
        <v>43303836</v>
      </c>
      <c r="D24">
        <v>75658</v>
      </c>
      <c r="E24" s="58">
        <v>178593025833</v>
      </c>
      <c r="F24" s="58">
        <v>141352516407</v>
      </c>
      <c r="G24" s="58">
        <v>29437520239</v>
      </c>
      <c r="H24" s="58">
        <v>63756927777</v>
      </c>
      <c r="I24" s="58">
        <v>4313154813</v>
      </c>
      <c r="J24" s="58">
        <v>82018498636</v>
      </c>
      <c r="K24" s="58">
        <v>23294449030</v>
      </c>
      <c r="L24" s="58">
        <v>13555096137</v>
      </c>
      <c r="M24" s="58">
        <v>0</v>
      </c>
      <c r="N24" s="58">
        <v>444620918</v>
      </c>
      <c r="O24" t="s">
        <v>58</v>
      </c>
    </row>
    <row r="25" spans="1:15" x14ac:dyDescent="0.2">
      <c r="A25">
        <v>2009</v>
      </c>
      <c r="B25">
        <v>1220</v>
      </c>
      <c r="C25">
        <v>47829704</v>
      </c>
      <c r="D25">
        <v>131469</v>
      </c>
      <c r="E25" s="58">
        <v>142677944784</v>
      </c>
      <c r="F25" s="58">
        <v>105078889007</v>
      </c>
      <c r="G25" s="58">
        <v>19973418265</v>
      </c>
      <c r="H25" s="58">
        <v>41058183851</v>
      </c>
      <c r="I25" s="58">
        <v>2641770418</v>
      </c>
      <c r="J25" s="58">
        <v>45630257106</v>
      </c>
      <c r="K25" s="58">
        <v>19233479458</v>
      </c>
      <c r="L25" s="58">
        <v>9098369248</v>
      </c>
      <c r="M25" s="58">
        <v>0</v>
      </c>
      <c r="N25" s="58">
        <v>222922791</v>
      </c>
      <c r="O25" t="s">
        <v>58</v>
      </c>
    </row>
    <row r="26" spans="1:15" x14ac:dyDescent="0.2">
      <c r="A26">
        <v>2010</v>
      </c>
      <c r="B26">
        <v>1220</v>
      </c>
      <c r="C26">
        <v>52760094</v>
      </c>
      <c r="D26">
        <v>172854</v>
      </c>
      <c r="E26" s="58">
        <v>176574214690</v>
      </c>
      <c r="F26" s="58">
        <v>123311656944</v>
      </c>
      <c r="G26" s="58">
        <v>26081386270</v>
      </c>
      <c r="H26" s="58">
        <v>56917519844</v>
      </c>
      <c r="I26" s="58">
        <v>3893498683</v>
      </c>
      <c r="J26" s="58">
        <v>58762369820</v>
      </c>
      <c r="K26" s="58">
        <v>18996093913</v>
      </c>
      <c r="L26" s="58">
        <v>7270599733</v>
      </c>
      <c r="M26" s="58">
        <v>0</v>
      </c>
      <c r="N26" s="58">
        <v>1167244250</v>
      </c>
      <c r="O26" t="s">
        <v>58</v>
      </c>
    </row>
    <row r="27" spans="1:15" x14ac:dyDescent="0.2">
      <c r="A27">
        <v>2011</v>
      </c>
      <c r="B27">
        <v>1220</v>
      </c>
      <c r="C27">
        <v>55333847</v>
      </c>
      <c r="D27">
        <v>714347</v>
      </c>
      <c r="E27" s="58">
        <v>198233850250</v>
      </c>
      <c r="F27" s="58">
        <v>135777995663</v>
      </c>
      <c r="G27" s="58">
        <v>29681022811</v>
      </c>
      <c r="H27" s="58">
        <v>65116422315</v>
      </c>
      <c r="I27" s="58">
        <v>6817399675</v>
      </c>
      <c r="J27" s="58">
        <v>69449896940</v>
      </c>
      <c r="K27" s="58">
        <v>19762171237</v>
      </c>
      <c r="L27" s="58">
        <v>6913371810</v>
      </c>
      <c r="M27" s="58">
        <v>0</v>
      </c>
      <c r="N27" s="58">
        <v>4106553500</v>
      </c>
      <c r="O27" t="s">
        <v>58</v>
      </c>
    </row>
    <row r="28" spans="1:15" x14ac:dyDescent="0.2">
      <c r="A28">
        <v>2012</v>
      </c>
      <c r="B28">
        <v>1220</v>
      </c>
      <c r="C28">
        <v>56918020</v>
      </c>
      <c r="D28">
        <v>271314</v>
      </c>
      <c r="E28" s="58">
        <v>205778688617</v>
      </c>
      <c r="F28" s="58">
        <v>139140290320</v>
      </c>
      <c r="G28" s="58">
        <v>33143882829</v>
      </c>
      <c r="H28" s="58">
        <v>69906171074</v>
      </c>
      <c r="I28" s="58">
        <v>6415021526</v>
      </c>
      <c r="J28" s="58">
        <v>67477187643</v>
      </c>
      <c r="K28" s="58">
        <v>21000895070</v>
      </c>
      <c r="L28" s="58">
        <v>6698145190</v>
      </c>
      <c r="M28" s="58">
        <v>0</v>
      </c>
      <c r="N28" s="58">
        <v>6862104552</v>
      </c>
    </row>
    <row r="29" spans="1:15" x14ac:dyDescent="0.2">
      <c r="A29">
        <v>2013</v>
      </c>
      <c r="B29">
        <v>1220</v>
      </c>
      <c r="C29">
        <v>59820247</v>
      </c>
      <c r="D29">
        <v>128634</v>
      </c>
      <c r="E29" s="58">
        <v>207814497358</v>
      </c>
      <c r="F29" s="58">
        <v>140517487442</v>
      </c>
      <c r="G29" s="58">
        <v>33988970869</v>
      </c>
      <c r="H29" s="58">
        <v>71420491020</v>
      </c>
      <c r="I29" s="58">
        <v>7617340648</v>
      </c>
      <c r="J29" s="58">
        <v>72101119868</v>
      </c>
      <c r="K29" s="58">
        <v>21414691527</v>
      </c>
      <c r="L29" s="58">
        <v>8296194240</v>
      </c>
      <c r="M29" s="58">
        <v>0</v>
      </c>
      <c r="N29" s="58">
        <v>5653483394</v>
      </c>
    </row>
    <row r="30" spans="1:15" x14ac:dyDescent="0.2">
      <c r="A30">
        <v>2014</v>
      </c>
      <c r="B30">
        <v>1220</v>
      </c>
      <c r="C30">
        <v>47922354</v>
      </c>
      <c r="D30">
        <v>185547</v>
      </c>
      <c r="E30" s="58">
        <v>204856827506</v>
      </c>
      <c r="F30" s="58">
        <v>149098668993</v>
      </c>
      <c r="G30" s="58">
        <v>34798909290</v>
      </c>
      <c r="H30" s="58">
        <v>69356080646</v>
      </c>
      <c r="I30" s="58">
        <v>10287984638</v>
      </c>
      <c r="J30" s="58">
        <v>78848255343</v>
      </c>
      <c r="K30" s="58">
        <v>27505185666</v>
      </c>
      <c r="L30" s="58">
        <v>10068460523</v>
      </c>
      <c r="M30" s="58">
        <v>0</v>
      </c>
      <c r="N30" s="58">
        <v>6423420623</v>
      </c>
    </row>
    <row r="31" spans="1:15" x14ac:dyDescent="0.2">
      <c r="A31">
        <v>2015</v>
      </c>
      <c r="B31">
        <v>1220</v>
      </c>
      <c r="C31">
        <v>37984792</v>
      </c>
      <c r="D31">
        <v>132494</v>
      </c>
      <c r="E31" s="58">
        <v>188487100190</v>
      </c>
      <c r="F31" s="58">
        <v>146716722725</v>
      </c>
      <c r="G31" s="58">
        <v>28194917521</v>
      </c>
      <c r="H31" s="58">
        <v>62334764931</v>
      </c>
      <c r="I31" s="58">
        <v>6564415367</v>
      </c>
      <c r="J31" s="58">
        <v>46785009310</v>
      </c>
      <c r="K31" s="58">
        <v>27898104893</v>
      </c>
      <c r="L31" s="58">
        <v>10014725271</v>
      </c>
      <c r="M31" s="58">
        <v>0</v>
      </c>
      <c r="N31" s="58">
        <v>3351433925</v>
      </c>
    </row>
    <row r="32" spans="1:15" x14ac:dyDescent="0.2">
      <c r="E32" s="58"/>
      <c r="F32" s="58"/>
      <c r="G32" s="58"/>
      <c r="H32" s="58"/>
      <c r="I32" s="58"/>
      <c r="J32" s="58"/>
      <c r="K32" s="58"/>
      <c r="L32" s="58"/>
      <c r="M32" s="58"/>
      <c r="N32" s="58"/>
    </row>
    <row r="34" spans="1:14" x14ac:dyDescent="0.2">
      <c r="A34" t="s">
        <v>59</v>
      </c>
      <c r="B34" t="s">
        <v>60</v>
      </c>
      <c r="C34" t="s">
        <v>61</v>
      </c>
      <c r="D34" t="s">
        <v>62</v>
      </c>
      <c r="E34" t="s">
        <v>63</v>
      </c>
      <c r="F34" t="s">
        <v>64</v>
      </c>
      <c r="G34" t="s">
        <v>65</v>
      </c>
    </row>
    <row r="35" spans="1:14" x14ac:dyDescent="0.2">
      <c r="A35" t="s">
        <v>66</v>
      </c>
      <c r="B35" t="s">
        <v>67</v>
      </c>
      <c r="C35" t="s">
        <v>68</v>
      </c>
      <c r="D35" t="s">
        <v>69</v>
      </c>
    </row>
    <row r="36" spans="1:14" x14ac:dyDescent="0.2">
      <c r="A36" t="s">
        <v>70</v>
      </c>
    </row>
    <row r="38" spans="1:14" x14ac:dyDescent="0.2">
      <c r="A38">
        <v>2000</v>
      </c>
      <c r="C38" s="57">
        <f>C16/1000000</f>
        <v>0.59080299999999997</v>
      </c>
      <c r="D38" s="57">
        <f t="shared" ref="D38:N38" si="0">D16/1000000</f>
        <v>4.0538309999999997</v>
      </c>
      <c r="E38" s="56">
        <f t="shared" si="0"/>
        <v>129825.337837</v>
      </c>
      <c r="F38" s="56">
        <f t="shared" si="0"/>
        <v>127816.281336</v>
      </c>
      <c r="G38" s="56">
        <f t="shared" si="0"/>
        <v>12946.503608000001</v>
      </c>
      <c r="H38" s="56">
        <f t="shared" si="0"/>
        <v>49699.239527999998</v>
      </c>
      <c r="I38" s="56">
        <f t="shared" si="0"/>
        <v>161.55805000000001</v>
      </c>
      <c r="J38" s="56">
        <f t="shared" si="0"/>
        <v>23117.108091999999</v>
      </c>
      <c r="K38" s="56">
        <f t="shared" si="0"/>
        <v>11913.380061</v>
      </c>
      <c r="L38" s="56">
        <f t="shared" si="0"/>
        <v>9571.0124219999998</v>
      </c>
      <c r="M38">
        <f t="shared" si="0"/>
        <v>0</v>
      </c>
      <c r="N38" s="56">
        <f t="shared" si="0"/>
        <v>62.798983999999997</v>
      </c>
    </row>
    <row r="39" spans="1:14" x14ac:dyDescent="0.2">
      <c r="A39">
        <v>2001</v>
      </c>
      <c r="C39" s="57">
        <f t="shared" ref="C39:N50" si="1">C17/1000000</f>
        <v>1.078924</v>
      </c>
      <c r="D39" s="57">
        <f t="shared" si="1"/>
        <v>7.2388349999999999</v>
      </c>
      <c r="E39" s="56">
        <f t="shared" si="1"/>
        <v>117694.456635</v>
      </c>
      <c r="F39" s="56">
        <f t="shared" si="1"/>
        <v>117129.882407</v>
      </c>
      <c r="G39" s="56">
        <f t="shared" si="1"/>
        <v>12972.688646000001</v>
      </c>
      <c r="H39" s="56">
        <f t="shared" si="1"/>
        <v>47197.912163000001</v>
      </c>
      <c r="I39" s="56">
        <f t="shared" si="1"/>
        <v>221.326323</v>
      </c>
      <c r="J39" s="56">
        <f t="shared" si="1"/>
        <v>25908.459316</v>
      </c>
      <c r="K39" s="56">
        <f t="shared" si="1"/>
        <v>14772.024051</v>
      </c>
      <c r="L39" s="56">
        <f t="shared" si="1"/>
        <v>10523.789930999999</v>
      </c>
      <c r="M39">
        <f t="shared" si="1"/>
        <v>0</v>
      </c>
      <c r="N39" s="56">
        <f t="shared" si="1"/>
        <v>86.067977999999997</v>
      </c>
    </row>
    <row r="40" spans="1:14" x14ac:dyDescent="0.2">
      <c r="A40">
        <v>2002</v>
      </c>
      <c r="C40" s="57">
        <f t="shared" si="1"/>
        <v>1.2054450000000001</v>
      </c>
      <c r="D40" s="57">
        <f t="shared" si="1"/>
        <v>0.35630800000000001</v>
      </c>
      <c r="E40" s="56">
        <f t="shared" si="1"/>
        <v>118259.121854</v>
      </c>
      <c r="F40" s="56">
        <f t="shared" si="1"/>
        <v>117985.26293500001</v>
      </c>
      <c r="G40" s="56">
        <f t="shared" si="1"/>
        <v>13974.058532999999</v>
      </c>
      <c r="H40" s="56">
        <f t="shared" si="1"/>
        <v>46966.827116</v>
      </c>
      <c r="I40" s="56">
        <f t="shared" si="1"/>
        <v>174.258467</v>
      </c>
      <c r="J40" s="56">
        <f t="shared" si="1"/>
        <v>21832.268859</v>
      </c>
      <c r="K40" s="56">
        <f t="shared" si="1"/>
        <v>14026.668486</v>
      </c>
      <c r="L40" s="56">
        <f t="shared" si="1"/>
        <v>7992.7211049999996</v>
      </c>
      <c r="M40">
        <f t="shared" si="1"/>
        <v>0</v>
      </c>
      <c r="N40" s="56">
        <f t="shared" si="1"/>
        <v>43.257255999999998</v>
      </c>
    </row>
    <row r="41" spans="1:14" x14ac:dyDescent="0.2">
      <c r="A41">
        <v>2003</v>
      </c>
      <c r="C41" s="57">
        <f t="shared" si="1"/>
        <v>0.39759800000000001</v>
      </c>
      <c r="D41" s="57">
        <f t="shared" si="1"/>
        <v>0.27783200000000002</v>
      </c>
      <c r="E41" s="56">
        <f t="shared" si="1"/>
        <v>124234.96354300001</v>
      </c>
      <c r="F41" s="56">
        <f t="shared" si="1"/>
        <v>116714.063713</v>
      </c>
      <c r="G41" s="56">
        <f t="shared" si="1"/>
        <v>14776.547822</v>
      </c>
      <c r="H41" s="56">
        <f t="shared" si="1"/>
        <v>49980.875043</v>
      </c>
      <c r="I41" s="56">
        <f t="shared" si="1"/>
        <v>759.60999700000002</v>
      </c>
      <c r="J41" s="56">
        <f t="shared" si="1"/>
        <v>31451.273596999999</v>
      </c>
      <c r="K41" s="56">
        <f t="shared" si="1"/>
        <v>15099.238288</v>
      </c>
      <c r="L41" s="56">
        <f t="shared" si="1"/>
        <v>9236.5649109999995</v>
      </c>
      <c r="M41">
        <f t="shared" si="1"/>
        <v>0</v>
      </c>
      <c r="N41" s="56">
        <f t="shared" si="1"/>
        <v>65.315236999999996</v>
      </c>
    </row>
    <row r="42" spans="1:14" x14ac:dyDescent="0.2">
      <c r="A42">
        <v>2004</v>
      </c>
      <c r="C42" s="57">
        <f t="shared" si="1"/>
        <v>23.063147000000001</v>
      </c>
      <c r="D42" s="57">
        <f t="shared" si="1"/>
        <v>0.19998099999999999</v>
      </c>
      <c r="E42" s="56">
        <f t="shared" si="1"/>
        <v>135897.470107</v>
      </c>
      <c r="F42" s="56">
        <f t="shared" si="1"/>
        <v>132762.14808099999</v>
      </c>
      <c r="G42" s="56">
        <f t="shared" si="1"/>
        <v>16596.598590000001</v>
      </c>
      <c r="H42" s="56">
        <f t="shared" si="1"/>
        <v>57947.247940000001</v>
      </c>
      <c r="I42" s="56">
        <f t="shared" si="1"/>
        <v>1584.2433590000001</v>
      </c>
      <c r="J42" s="56">
        <f t="shared" si="1"/>
        <v>36828.266772000003</v>
      </c>
      <c r="K42" s="56">
        <f t="shared" si="1"/>
        <v>17776.729475</v>
      </c>
      <c r="L42" s="56">
        <f t="shared" si="1"/>
        <v>8994.4499020000003</v>
      </c>
      <c r="M42">
        <f t="shared" si="1"/>
        <v>0</v>
      </c>
      <c r="N42" s="56">
        <f t="shared" si="1"/>
        <v>202.55165199999999</v>
      </c>
    </row>
    <row r="43" spans="1:14" x14ac:dyDescent="0.2">
      <c r="A43">
        <v>2005</v>
      </c>
      <c r="C43" s="57">
        <f t="shared" si="1"/>
        <v>36.934553999999999</v>
      </c>
      <c r="D43" s="57">
        <f t="shared" si="1"/>
        <v>8.3240999999999996E-2</v>
      </c>
      <c r="E43" s="56">
        <f t="shared" si="1"/>
        <v>151221.65453599999</v>
      </c>
      <c r="F43" s="56">
        <f t="shared" si="1"/>
        <v>143695.59784900001</v>
      </c>
      <c r="G43" s="56">
        <f t="shared" si="1"/>
        <v>19321.921452999999</v>
      </c>
      <c r="H43" s="56">
        <f t="shared" si="1"/>
        <v>60606.286442999997</v>
      </c>
      <c r="I43" s="56">
        <f t="shared" si="1"/>
        <v>2393.860275</v>
      </c>
      <c r="J43" s="56">
        <f t="shared" si="1"/>
        <v>48766.478039000001</v>
      </c>
      <c r="K43" s="56">
        <f t="shared" si="1"/>
        <v>19933.119949</v>
      </c>
      <c r="L43" s="56">
        <f t="shared" si="1"/>
        <v>12184.357284</v>
      </c>
      <c r="M43">
        <f t="shared" si="1"/>
        <v>0</v>
      </c>
      <c r="N43" s="56">
        <f t="shared" si="1"/>
        <v>149.274359</v>
      </c>
    </row>
    <row r="44" spans="1:14" x14ac:dyDescent="0.2">
      <c r="A44">
        <v>2006</v>
      </c>
      <c r="C44" s="57">
        <f t="shared" si="1"/>
        <v>43.835034999999998</v>
      </c>
      <c r="D44" s="57">
        <f t="shared" si="1"/>
        <v>0.15295700000000001</v>
      </c>
      <c r="E44" s="56">
        <f t="shared" si="1"/>
        <v>164318.14785099999</v>
      </c>
      <c r="F44" s="56">
        <f t="shared" si="1"/>
        <v>149883.99684000001</v>
      </c>
      <c r="G44" s="56">
        <f t="shared" si="1"/>
        <v>22477.841079999998</v>
      </c>
      <c r="H44" s="56">
        <f t="shared" si="1"/>
        <v>63258.380900999997</v>
      </c>
      <c r="I44" s="56">
        <f t="shared" si="1"/>
        <v>2180.0433899999998</v>
      </c>
      <c r="J44" s="56">
        <f t="shared" si="1"/>
        <v>53865.219747000003</v>
      </c>
      <c r="K44" s="56">
        <f t="shared" si="1"/>
        <v>20263.355675999999</v>
      </c>
      <c r="L44" s="56">
        <f t="shared" si="1"/>
        <v>11736.005741000001</v>
      </c>
      <c r="M44">
        <f t="shared" si="1"/>
        <v>0</v>
      </c>
      <c r="N44" s="56">
        <f t="shared" si="1"/>
        <v>145.47471899999999</v>
      </c>
    </row>
    <row r="45" spans="1:14" x14ac:dyDescent="0.2">
      <c r="A45">
        <v>2007</v>
      </c>
      <c r="C45" s="57">
        <f t="shared" si="1"/>
        <v>50.453186000000002</v>
      </c>
      <c r="D45" s="57">
        <f t="shared" si="1"/>
        <v>0.36064800000000002</v>
      </c>
      <c r="E45" s="56">
        <f t="shared" si="1"/>
        <v>174342.72910299999</v>
      </c>
      <c r="F45" s="56">
        <f t="shared" si="1"/>
        <v>150404.07235100001</v>
      </c>
      <c r="G45" s="56">
        <f t="shared" si="1"/>
        <v>25496.819968</v>
      </c>
      <c r="H45" s="56">
        <f t="shared" si="1"/>
        <v>65962.153202999994</v>
      </c>
      <c r="I45" s="56">
        <f t="shared" si="1"/>
        <v>3334.4884240000001</v>
      </c>
      <c r="J45" s="56">
        <f t="shared" si="1"/>
        <v>55015.564222000001</v>
      </c>
      <c r="K45" s="56">
        <f t="shared" si="1"/>
        <v>22833.847368999999</v>
      </c>
      <c r="L45" s="56">
        <f t="shared" si="1"/>
        <v>12957.376853</v>
      </c>
      <c r="M45">
        <f t="shared" si="1"/>
        <v>0</v>
      </c>
      <c r="N45" s="56">
        <f t="shared" si="1"/>
        <v>433.534897</v>
      </c>
    </row>
    <row r="46" spans="1:14" x14ac:dyDescent="0.2">
      <c r="A46">
        <v>2008</v>
      </c>
      <c r="C46" s="57">
        <f>C24/1000000</f>
        <v>43.303835999999997</v>
      </c>
      <c r="D46" s="57">
        <f t="shared" si="1"/>
        <v>7.5658000000000003E-2</v>
      </c>
      <c r="E46" s="56">
        <f t="shared" si="1"/>
        <v>178593.02583299999</v>
      </c>
      <c r="F46" s="56">
        <f t="shared" si="1"/>
        <v>141352.51640699999</v>
      </c>
      <c r="G46" s="56">
        <f t="shared" si="1"/>
        <v>29437.520239000001</v>
      </c>
      <c r="H46" s="56">
        <f t="shared" si="1"/>
        <v>63756.927776999997</v>
      </c>
      <c r="I46" s="56">
        <f t="shared" si="1"/>
        <v>4313.1548130000001</v>
      </c>
      <c r="J46" s="56">
        <f t="shared" si="1"/>
        <v>82018.498636000004</v>
      </c>
      <c r="K46" s="56">
        <f t="shared" si="1"/>
        <v>23294.44903</v>
      </c>
      <c r="L46" s="56">
        <f t="shared" si="1"/>
        <v>13555.096137</v>
      </c>
      <c r="M46">
        <f t="shared" si="1"/>
        <v>0</v>
      </c>
      <c r="N46" s="56">
        <f t="shared" si="1"/>
        <v>444.62091800000002</v>
      </c>
    </row>
    <row r="47" spans="1:14" x14ac:dyDescent="0.2">
      <c r="A47">
        <v>2009</v>
      </c>
      <c r="C47" s="57">
        <f t="shared" si="1"/>
        <v>47.829704</v>
      </c>
      <c r="D47" s="57">
        <f t="shared" si="1"/>
        <v>0.131469</v>
      </c>
      <c r="E47" s="56">
        <f t="shared" si="1"/>
        <v>142677.94478399999</v>
      </c>
      <c r="F47" s="56">
        <f t="shared" si="1"/>
        <v>105078.88900700001</v>
      </c>
      <c r="G47" s="56">
        <f t="shared" si="1"/>
        <v>19973.418265</v>
      </c>
      <c r="H47" s="56">
        <f t="shared" si="1"/>
        <v>41058.183851000002</v>
      </c>
      <c r="I47" s="56">
        <f t="shared" si="1"/>
        <v>2641.7704180000001</v>
      </c>
      <c r="J47" s="56">
        <f t="shared" si="1"/>
        <v>45630.257105999997</v>
      </c>
      <c r="K47" s="56">
        <f t="shared" si="1"/>
        <v>19233.479458000002</v>
      </c>
      <c r="L47" s="56">
        <f t="shared" si="1"/>
        <v>9098.3692480000009</v>
      </c>
      <c r="M47">
        <f t="shared" si="1"/>
        <v>0</v>
      </c>
      <c r="N47" s="56">
        <f t="shared" si="1"/>
        <v>222.92279099999999</v>
      </c>
    </row>
    <row r="48" spans="1:14" x14ac:dyDescent="0.2">
      <c r="A48">
        <v>2010</v>
      </c>
      <c r="C48" s="57">
        <f t="shared" si="1"/>
        <v>52.760094000000002</v>
      </c>
      <c r="D48" s="57">
        <f t="shared" si="1"/>
        <v>0.17285400000000001</v>
      </c>
      <c r="E48" s="56">
        <f t="shared" si="1"/>
        <v>176574.21468999999</v>
      </c>
      <c r="F48" s="56">
        <f t="shared" si="1"/>
        <v>123311.656944</v>
      </c>
      <c r="G48" s="56">
        <f t="shared" si="1"/>
        <v>26081.386269999999</v>
      </c>
      <c r="H48" s="56">
        <f t="shared" si="1"/>
        <v>56917.519844000002</v>
      </c>
      <c r="I48" s="56">
        <f t="shared" si="1"/>
        <v>3893.4986829999998</v>
      </c>
      <c r="J48" s="56">
        <f t="shared" si="1"/>
        <v>58762.36982</v>
      </c>
      <c r="K48" s="56">
        <f t="shared" si="1"/>
        <v>18996.093913000001</v>
      </c>
      <c r="L48" s="56">
        <f t="shared" si="1"/>
        <v>7270.599733</v>
      </c>
      <c r="M48">
        <f t="shared" si="1"/>
        <v>0</v>
      </c>
      <c r="N48" s="56">
        <f t="shared" si="1"/>
        <v>1167.24425</v>
      </c>
    </row>
    <row r="49" spans="1:14" x14ac:dyDescent="0.2">
      <c r="A49">
        <v>2011</v>
      </c>
      <c r="C49" s="57">
        <f t="shared" si="1"/>
        <v>55.333846999999999</v>
      </c>
      <c r="D49" s="57">
        <f t="shared" si="1"/>
        <v>0.71434699999999995</v>
      </c>
      <c r="E49" s="56">
        <f t="shared" si="1"/>
        <v>198233.85024999999</v>
      </c>
      <c r="F49" s="56">
        <f t="shared" si="1"/>
        <v>135777.99566300001</v>
      </c>
      <c r="G49" s="56">
        <f t="shared" si="1"/>
        <v>29681.022810999999</v>
      </c>
      <c r="H49" s="56">
        <f t="shared" si="1"/>
        <v>65116.422315000003</v>
      </c>
      <c r="I49" s="56">
        <f t="shared" si="1"/>
        <v>6817.3996749999997</v>
      </c>
      <c r="J49" s="56">
        <f t="shared" si="1"/>
        <v>69449.896940000006</v>
      </c>
      <c r="K49" s="56">
        <f t="shared" si="1"/>
        <v>19762.171236999999</v>
      </c>
      <c r="L49" s="56">
        <f t="shared" si="1"/>
        <v>6913.3718099999996</v>
      </c>
      <c r="M49">
        <f t="shared" si="1"/>
        <v>0</v>
      </c>
      <c r="N49" s="56">
        <f t="shared" si="1"/>
        <v>4106.5535</v>
      </c>
    </row>
    <row r="50" spans="1:14" x14ac:dyDescent="0.2">
      <c r="A50">
        <v>2012</v>
      </c>
      <c r="C50" s="57">
        <f t="shared" si="1"/>
        <v>56.918019999999999</v>
      </c>
      <c r="D50" s="57">
        <f t="shared" si="1"/>
        <v>0.271314</v>
      </c>
      <c r="E50" s="56">
        <f t="shared" si="1"/>
        <v>205778.68861700001</v>
      </c>
      <c r="F50" s="56">
        <f t="shared" si="1"/>
        <v>139140.29032</v>
      </c>
      <c r="G50" s="56">
        <f t="shared" si="1"/>
        <v>33143.882829000002</v>
      </c>
      <c r="H50" s="56">
        <f t="shared" si="1"/>
        <v>69906.171073999998</v>
      </c>
      <c r="I50" s="56">
        <f t="shared" si="1"/>
        <v>6415.0215260000004</v>
      </c>
      <c r="J50" s="56">
        <f t="shared" si="1"/>
        <v>67477.187642999997</v>
      </c>
      <c r="K50" s="56">
        <f t="shared" si="1"/>
        <v>21000.895069999999</v>
      </c>
      <c r="L50" s="56">
        <f t="shared" si="1"/>
        <v>6698.1451900000002</v>
      </c>
      <c r="M50">
        <f t="shared" si="1"/>
        <v>0</v>
      </c>
      <c r="N50" s="56">
        <f t="shared" si="1"/>
        <v>6862.1045519999998</v>
      </c>
    </row>
    <row r="51" spans="1:14" x14ac:dyDescent="0.2">
      <c r="A51">
        <v>2013</v>
      </c>
      <c r="C51" s="57">
        <f t="shared" ref="C51:N51" si="2">C29/1000000</f>
        <v>59.820247000000002</v>
      </c>
      <c r="D51" s="57">
        <f t="shared" si="2"/>
        <v>0.128634</v>
      </c>
      <c r="E51" s="56">
        <f t="shared" si="2"/>
        <v>207814.49735799999</v>
      </c>
      <c r="F51" s="56">
        <f t="shared" si="2"/>
        <v>140517.48744200001</v>
      </c>
      <c r="G51" s="56">
        <f t="shared" si="2"/>
        <v>33988.970868999997</v>
      </c>
      <c r="H51" s="56">
        <f t="shared" si="2"/>
        <v>71420.491020000001</v>
      </c>
      <c r="I51" s="56">
        <f t="shared" si="2"/>
        <v>7617.3406480000003</v>
      </c>
      <c r="J51" s="56">
        <f t="shared" si="2"/>
        <v>72101.119867999994</v>
      </c>
      <c r="K51" s="56">
        <f t="shared" si="2"/>
        <v>21414.691526999999</v>
      </c>
      <c r="L51" s="56">
        <f t="shared" si="2"/>
        <v>8296.1942400000007</v>
      </c>
      <c r="M51">
        <f t="shared" si="2"/>
        <v>0</v>
      </c>
      <c r="N51" s="56">
        <f t="shared" si="2"/>
        <v>5653.4833939999999</v>
      </c>
    </row>
    <row r="52" spans="1:14" x14ac:dyDescent="0.2">
      <c r="A52">
        <v>2014</v>
      </c>
      <c r="C52" s="57">
        <f t="shared" ref="C52:N52" si="3">C30/1000000</f>
        <v>47.922353999999999</v>
      </c>
      <c r="D52" s="57">
        <f t="shared" si="3"/>
        <v>0.18554699999999999</v>
      </c>
      <c r="E52" s="56">
        <f t="shared" si="3"/>
        <v>204856.827506</v>
      </c>
      <c r="F52" s="56">
        <f t="shared" si="3"/>
        <v>149098.668993</v>
      </c>
      <c r="G52" s="56">
        <f t="shared" si="3"/>
        <v>34798.909290000003</v>
      </c>
      <c r="H52" s="56">
        <f t="shared" si="3"/>
        <v>69356.080646000002</v>
      </c>
      <c r="I52" s="56">
        <f t="shared" si="3"/>
        <v>10287.984638</v>
      </c>
      <c r="J52" s="56">
        <f t="shared" si="3"/>
        <v>78848.255342999997</v>
      </c>
      <c r="K52" s="56">
        <f t="shared" si="3"/>
        <v>27505.185666000001</v>
      </c>
      <c r="L52" s="56">
        <f t="shared" si="3"/>
        <v>10068.460523</v>
      </c>
      <c r="M52">
        <f t="shared" si="3"/>
        <v>0</v>
      </c>
      <c r="N52" s="56">
        <f t="shared" si="3"/>
        <v>6423.420623</v>
      </c>
    </row>
    <row r="53" spans="1:14" x14ac:dyDescent="0.2">
      <c r="A53">
        <v>2015</v>
      </c>
      <c r="C53" s="57">
        <f t="shared" ref="C53:N53" si="4">C31/1000000</f>
        <v>37.984791999999999</v>
      </c>
      <c r="D53" s="57">
        <f t="shared" si="4"/>
        <v>0.132494</v>
      </c>
      <c r="E53" s="56">
        <f t="shared" si="4"/>
        <v>188487.10019</v>
      </c>
      <c r="F53" s="56">
        <f t="shared" si="4"/>
        <v>146716.722725</v>
      </c>
      <c r="G53" s="56">
        <f t="shared" si="4"/>
        <v>28194.917520999999</v>
      </c>
      <c r="H53" s="56">
        <f t="shared" si="4"/>
        <v>62334.764930999998</v>
      </c>
      <c r="I53" s="56">
        <f t="shared" si="4"/>
        <v>6564.4153669999996</v>
      </c>
      <c r="J53" s="56">
        <f t="shared" si="4"/>
        <v>46785.009310000001</v>
      </c>
      <c r="K53" s="56">
        <f t="shared" si="4"/>
        <v>27898.104893</v>
      </c>
      <c r="L53" s="56">
        <f t="shared" si="4"/>
        <v>10014.725270999999</v>
      </c>
      <c r="M53">
        <f t="shared" si="4"/>
        <v>0</v>
      </c>
      <c r="N53" s="56">
        <f t="shared" si="4"/>
        <v>3351.4339249999998</v>
      </c>
    </row>
    <row r="54" spans="1:14" x14ac:dyDescent="0.2">
      <c r="E54" s="56"/>
      <c r="F54" s="56"/>
      <c r="G54" s="56"/>
      <c r="H54" s="56"/>
      <c r="I54" s="56"/>
      <c r="J54" s="56"/>
      <c r="K54" s="56"/>
      <c r="L54" s="5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2"/>
  <sheetViews>
    <sheetView workbookViewId="0">
      <selection activeCell="N31" sqref="N31"/>
    </sheetView>
  </sheetViews>
  <sheetFormatPr defaultRowHeight="12.75" x14ac:dyDescent="0.2"/>
  <cols>
    <col min="3" max="14" width="15.7109375" customWidth="1"/>
  </cols>
  <sheetData>
    <row r="1" spans="1:15" x14ac:dyDescent="0.2">
      <c r="A1" t="s">
        <v>31</v>
      </c>
    </row>
    <row r="2" spans="1:15" x14ac:dyDescent="0.2">
      <c r="A2" t="s">
        <v>32</v>
      </c>
      <c r="B2">
        <v>2001</v>
      </c>
      <c r="C2">
        <v>2002</v>
      </c>
      <c r="D2">
        <v>2003</v>
      </c>
      <c r="E2">
        <v>2004</v>
      </c>
      <c r="F2">
        <v>2005</v>
      </c>
      <c r="G2">
        <v>2006</v>
      </c>
      <c r="H2">
        <v>2007</v>
      </c>
      <c r="I2">
        <v>2008</v>
      </c>
      <c r="J2">
        <v>2009</v>
      </c>
      <c r="K2">
        <v>2010</v>
      </c>
      <c r="L2">
        <v>2011</v>
      </c>
    </row>
    <row r="3" spans="1:15" x14ac:dyDescent="0.2">
      <c r="A3" t="s">
        <v>33</v>
      </c>
    </row>
    <row r="4" spans="1:15" x14ac:dyDescent="0.2">
      <c r="A4" t="s">
        <v>34</v>
      </c>
      <c r="B4" t="s">
        <v>35</v>
      </c>
    </row>
    <row r="5" spans="1:15" x14ac:dyDescent="0.2">
      <c r="A5" t="s">
        <v>36</v>
      </c>
      <c r="B5" t="e">
        <f>--Truck</f>
        <v>#NAME?</v>
      </c>
      <c r="C5" t="e">
        <f>--Rail</f>
        <v>#NAME?</v>
      </c>
      <c r="D5" t="e">
        <f>--Pipeline</f>
        <v>#NAME?</v>
      </c>
      <c r="E5" t="e">
        <f>--Other</f>
        <v>#NAME?</v>
      </c>
      <c r="F5" t="e">
        <f>--ForeignTradeZones</f>
        <v>#NAME?</v>
      </c>
    </row>
    <row r="6" spans="1:15" x14ac:dyDescent="0.2">
      <c r="A6" t="s">
        <v>37</v>
      </c>
    </row>
    <row r="7" spans="1:15" x14ac:dyDescent="0.2">
      <c r="A7" t="s">
        <v>71</v>
      </c>
    </row>
    <row r="8" spans="1:15" x14ac:dyDescent="0.2">
      <c r="A8" t="s">
        <v>39</v>
      </c>
    </row>
    <row r="9" spans="1:15" x14ac:dyDescent="0.2">
      <c r="A9" t="s">
        <v>40</v>
      </c>
    </row>
    <row r="10" spans="1:15" x14ac:dyDescent="0.2">
      <c r="A10" t="s">
        <v>41</v>
      </c>
    </row>
    <row r="11" spans="1:15" x14ac:dyDescent="0.2">
      <c r="A11" t="s">
        <v>42</v>
      </c>
    </row>
    <row r="13" spans="1:15" x14ac:dyDescent="0.2">
      <c r="A13" t="s">
        <v>43</v>
      </c>
    </row>
    <row r="15" spans="1:15" s="22" customFormat="1" ht="38.25" x14ac:dyDescent="0.2">
      <c r="A15" s="22" t="s">
        <v>44</v>
      </c>
      <c r="B15" s="22" t="s">
        <v>45</v>
      </c>
      <c r="C15" s="22" t="s">
        <v>46</v>
      </c>
      <c r="D15" s="22" t="s">
        <v>47</v>
      </c>
      <c r="E15" s="22" t="s">
        <v>48</v>
      </c>
      <c r="F15" s="22" t="s">
        <v>49</v>
      </c>
      <c r="G15" s="22" t="s">
        <v>50</v>
      </c>
      <c r="H15" s="22" t="s">
        <v>51</v>
      </c>
      <c r="I15" s="22" t="s">
        <v>52</v>
      </c>
      <c r="J15" s="22" t="s">
        <v>53</v>
      </c>
      <c r="K15" s="22" t="s">
        <v>54</v>
      </c>
      <c r="L15" s="22" t="s">
        <v>55</v>
      </c>
      <c r="M15" s="22" t="s">
        <v>56</v>
      </c>
      <c r="N15" s="22" t="s">
        <v>57</v>
      </c>
    </row>
    <row r="16" spans="1:15" x14ac:dyDescent="0.2">
      <c r="A16">
        <v>2000</v>
      </c>
      <c r="B16">
        <v>2010</v>
      </c>
      <c r="C16">
        <v>45000</v>
      </c>
      <c r="D16">
        <v>552299</v>
      </c>
      <c r="E16">
        <v>82389232448</v>
      </c>
      <c r="F16">
        <v>88668745099</v>
      </c>
      <c r="G16">
        <v>10495792020</v>
      </c>
      <c r="H16">
        <v>21056113884</v>
      </c>
      <c r="I16">
        <v>301804909</v>
      </c>
      <c r="J16">
        <v>11533034</v>
      </c>
      <c r="K16">
        <v>3971997607</v>
      </c>
      <c r="L16">
        <v>1573883110</v>
      </c>
      <c r="M16">
        <v>0</v>
      </c>
      <c r="N16">
        <v>2125681006</v>
      </c>
      <c r="O16" t="s">
        <v>58</v>
      </c>
    </row>
    <row r="17" spans="1:15" x14ac:dyDescent="0.2">
      <c r="A17">
        <v>2001</v>
      </c>
      <c r="B17">
        <v>2010</v>
      </c>
      <c r="C17">
        <v>107828</v>
      </c>
      <c r="D17">
        <v>53119</v>
      </c>
      <c r="E17">
        <v>74223059580</v>
      </c>
      <c r="F17">
        <v>86377249856</v>
      </c>
      <c r="G17">
        <v>10389405439</v>
      </c>
      <c r="H17">
        <v>22056776869</v>
      </c>
      <c r="I17">
        <v>296119600</v>
      </c>
      <c r="J17">
        <v>1620159</v>
      </c>
      <c r="K17">
        <v>4017686427</v>
      </c>
      <c r="L17">
        <v>1539691853</v>
      </c>
      <c r="M17">
        <v>0</v>
      </c>
      <c r="N17">
        <v>1894932046</v>
      </c>
      <c r="O17" t="s">
        <v>58</v>
      </c>
    </row>
    <row r="18" spans="1:15" x14ac:dyDescent="0.2">
      <c r="A18">
        <v>2002</v>
      </c>
      <c r="B18">
        <v>2010</v>
      </c>
      <c r="C18">
        <v>648935</v>
      </c>
      <c r="D18">
        <v>202717</v>
      </c>
      <c r="E18">
        <v>70924731619</v>
      </c>
      <c r="F18">
        <v>90593608682</v>
      </c>
      <c r="G18">
        <v>10143004235</v>
      </c>
      <c r="H18">
        <v>20790689267</v>
      </c>
      <c r="I18">
        <v>567927109</v>
      </c>
      <c r="J18">
        <v>597552</v>
      </c>
      <c r="K18">
        <v>3521503209</v>
      </c>
      <c r="L18">
        <v>1548890514</v>
      </c>
      <c r="M18">
        <v>0</v>
      </c>
      <c r="N18">
        <v>1446810676</v>
      </c>
      <c r="O18" t="s">
        <v>58</v>
      </c>
    </row>
    <row r="19" spans="1:15" x14ac:dyDescent="0.2">
      <c r="A19">
        <v>2003</v>
      </c>
      <c r="B19">
        <v>2010</v>
      </c>
      <c r="C19">
        <v>356671</v>
      </c>
      <c r="D19">
        <v>31225</v>
      </c>
      <c r="E19">
        <v>70550839672</v>
      </c>
      <c r="F19">
        <v>92535039373</v>
      </c>
      <c r="G19">
        <v>11264930481</v>
      </c>
      <c r="H19">
        <v>19701679154</v>
      </c>
      <c r="I19">
        <v>155347265</v>
      </c>
      <c r="J19">
        <v>211172</v>
      </c>
      <c r="K19">
        <v>3643347661</v>
      </c>
      <c r="L19">
        <v>1600145314</v>
      </c>
      <c r="M19">
        <v>0</v>
      </c>
      <c r="N19">
        <v>1005380554</v>
      </c>
      <c r="O19" t="s">
        <v>58</v>
      </c>
    </row>
    <row r="20" spans="1:15" x14ac:dyDescent="0.2">
      <c r="A20">
        <v>2004</v>
      </c>
      <c r="B20">
        <v>2010</v>
      </c>
      <c r="C20">
        <v>18109359</v>
      </c>
      <c r="D20">
        <v>31964</v>
      </c>
      <c r="E20">
        <v>79349171763</v>
      </c>
      <c r="F20">
        <v>104943826561</v>
      </c>
      <c r="G20">
        <v>13632874413</v>
      </c>
      <c r="H20">
        <v>20183394150</v>
      </c>
      <c r="I20">
        <v>87173939</v>
      </c>
      <c r="J20">
        <v>310870</v>
      </c>
      <c r="K20">
        <v>4216367052</v>
      </c>
      <c r="L20">
        <v>1838706036</v>
      </c>
      <c r="M20">
        <v>0</v>
      </c>
      <c r="N20">
        <v>679775558</v>
      </c>
      <c r="O20" t="s">
        <v>58</v>
      </c>
    </row>
    <row r="21" spans="1:15" x14ac:dyDescent="0.2">
      <c r="A21">
        <v>2005</v>
      </c>
      <c r="B21">
        <v>2010</v>
      </c>
      <c r="C21">
        <v>21608950</v>
      </c>
      <c r="D21">
        <v>17930</v>
      </c>
      <c r="E21">
        <v>83341195015</v>
      </c>
      <c r="F21">
        <v>112267625665</v>
      </c>
      <c r="G21">
        <v>15747653347</v>
      </c>
      <c r="H21">
        <v>20782187557</v>
      </c>
      <c r="I21">
        <v>543280575</v>
      </c>
      <c r="J21">
        <v>0</v>
      </c>
      <c r="K21">
        <v>4622773392</v>
      </c>
      <c r="L21">
        <v>1990203024</v>
      </c>
      <c r="M21">
        <v>0</v>
      </c>
      <c r="N21">
        <v>360424046</v>
      </c>
      <c r="O21" t="s">
        <v>58</v>
      </c>
    </row>
    <row r="22" spans="1:15" x14ac:dyDescent="0.2">
      <c r="A22">
        <v>2006</v>
      </c>
      <c r="B22">
        <v>2010</v>
      </c>
      <c r="C22">
        <v>335018</v>
      </c>
      <c r="D22">
        <v>47465</v>
      </c>
      <c r="E22">
        <v>92991597972</v>
      </c>
      <c r="F22">
        <v>126463643790</v>
      </c>
      <c r="G22">
        <v>17271215936</v>
      </c>
      <c r="H22">
        <v>25863514447</v>
      </c>
      <c r="I22">
        <v>706958930</v>
      </c>
      <c r="J22">
        <v>55378478</v>
      </c>
      <c r="K22">
        <v>5779074596</v>
      </c>
      <c r="L22">
        <v>2399227652</v>
      </c>
      <c r="M22">
        <v>0</v>
      </c>
      <c r="N22">
        <v>423335649</v>
      </c>
      <c r="O22" t="s">
        <v>58</v>
      </c>
    </row>
    <row r="23" spans="1:15" x14ac:dyDescent="0.2">
      <c r="A23">
        <v>2007</v>
      </c>
      <c r="B23">
        <v>2010</v>
      </c>
      <c r="C23">
        <v>2850944</v>
      </c>
      <c r="D23">
        <v>0</v>
      </c>
      <c r="E23">
        <v>93047207023</v>
      </c>
      <c r="F23">
        <v>137036970391</v>
      </c>
      <c r="G23">
        <v>19340034202</v>
      </c>
      <c r="H23">
        <v>27060046647</v>
      </c>
      <c r="I23">
        <v>787353938</v>
      </c>
      <c r="J23">
        <v>168626787</v>
      </c>
      <c r="K23">
        <v>5581047499</v>
      </c>
      <c r="L23">
        <v>2696392377</v>
      </c>
      <c r="M23">
        <v>0</v>
      </c>
      <c r="N23">
        <v>751125938</v>
      </c>
      <c r="O23" t="s">
        <v>58</v>
      </c>
    </row>
    <row r="24" spans="1:15" x14ac:dyDescent="0.2">
      <c r="A24">
        <v>2008</v>
      </c>
      <c r="B24">
        <v>2010</v>
      </c>
      <c r="C24">
        <v>605580</v>
      </c>
      <c r="D24">
        <v>64722</v>
      </c>
      <c r="E24">
        <v>100263910640</v>
      </c>
      <c r="F24">
        <v>134224191876</v>
      </c>
      <c r="G24">
        <v>21965202688</v>
      </c>
      <c r="H24">
        <v>25264779570</v>
      </c>
      <c r="I24">
        <v>1250498028</v>
      </c>
      <c r="J24">
        <v>193177052</v>
      </c>
      <c r="K24">
        <v>6107213645</v>
      </c>
      <c r="L24">
        <v>2716860324</v>
      </c>
      <c r="M24">
        <v>0</v>
      </c>
      <c r="N24">
        <v>1078933251</v>
      </c>
      <c r="O24" t="s">
        <v>58</v>
      </c>
    </row>
    <row r="25" spans="1:15" x14ac:dyDescent="0.2">
      <c r="A25">
        <v>2009</v>
      </c>
      <c r="B25">
        <v>2010</v>
      </c>
      <c r="C25">
        <v>817228</v>
      </c>
      <c r="D25">
        <v>98241</v>
      </c>
      <c r="E25">
        <v>89408009790</v>
      </c>
      <c r="F25">
        <v>117787364033</v>
      </c>
      <c r="G25">
        <v>15288185474</v>
      </c>
      <c r="H25">
        <v>19302532049</v>
      </c>
      <c r="I25">
        <v>788540234</v>
      </c>
      <c r="J25">
        <v>155295266</v>
      </c>
      <c r="K25">
        <v>4881936707</v>
      </c>
      <c r="L25">
        <v>2174967503</v>
      </c>
      <c r="M25">
        <v>0</v>
      </c>
      <c r="N25">
        <v>1155548412</v>
      </c>
      <c r="O25" t="s">
        <v>58</v>
      </c>
    </row>
    <row r="26" spans="1:15" x14ac:dyDescent="0.2">
      <c r="A26">
        <v>2010</v>
      </c>
      <c r="B26">
        <v>2010</v>
      </c>
      <c r="C26">
        <v>550963</v>
      </c>
      <c r="D26">
        <v>1981</v>
      </c>
      <c r="E26">
        <v>111336112998</v>
      </c>
      <c r="F26">
        <v>148994637881</v>
      </c>
      <c r="G26">
        <v>19659821849</v>
      </c>
      <c r="H26">
        <v>28484586856</v>
      </c>
      <c r="I26">
        <v>2099648882</v>
      </c>
      <c r="J26">
        <v>181563026</v>
      </c>
      <c r="K26">
        <v>6145913953</v>
      </c>
      <c r="L26">
        <v>1878429584</v>
      </c>
      <c r="M26">
        <v>0</v>
      </c>
      <c r="N26">
        <v>1863814762</v>
      </c>
      <c r="O26" t="s">
        <v>58</v>
      </c>
    </row>
    <row r="27" spans="1:15" x14ac:dyDescent="0.2">
      <c r="A27">
        <v>2011</v>
      </c>
      <c r="B27">
        <v>2010</v>
      </c>
      <c r="C27">
        <v>1533942</v>
      </c>
      <c r="D27">
        <v>0</v>
      </c>
      <c r="E27">
        <v>128047715627</v>
      </c>
      <c r="F27">
        <v>167473866307</v>
      </c>
      <c r="G27">
        <v>24963666875</v>
      </c>
      <c r="H27">
        <v>32306809091</v>
      </c>
      <c r="I27">
        <v>3491775995</v>
      </c>
      <c r="J27">
        <v>281274779</v>
      </c>
      <c r="K27">
        <v>6946349711</v>
      </c>
      <c r="L27">
        <v>1879604844</v>
      </c>
      <c r="M27">
        <v>0</v>
      </c>
      <c r="N27">
        <v>2119622828</v>
      </c>
      <c r="O27" t="s">
        <v>58</v>
      </c>
    </row>
    <row r="28" spans="1:15" x14ac:dyDescent="0.2">
      <c r="A28">
        <v>2012</v>
      </c>
      <c r="B28">
        <v>2010</v>
      </c>
      <c r="C28">
        <v>374572</v>
      </c>
      <c r="D28">
        <v>233527</v>
      </c>
      <c r="E28">
        <v>140753990523</v>
      </c>
      <c r="F28">
        <v>182416013398</v>
      </c>
      <c r="G28">
        <v>27486969245</v>
      </c>
      <c r="H28">
        <v>36911581837</v>
      </c>
      <c r="I28">
        <v>3394695165</v>
      </c>
      <c r="J28">
        <v>214457922</v>
      </c>
      <c r="K28">
        <v>8368769735</v>
      </c>
      <c r="L28">
        <v>1807551056</v>
      </c>
      <c r="M28">
        <v>0</v>
      </c>
      <c r="N28">
        <v>2284896608</v>
      </c>
    </row>
    <row r="29" spans="1:15" x14ac:dyDescent="0.2">
      <c r="A29">
        <v>2013</v>
      </c>
      <c r="B29">
        <v>2010</v>
      </c>
      <c r="C29">
        <v>564489</v>
      </c>
      <c r="D29">
        <v>12315</v>
      </c>
      <c r="E29">
        <v>150379000681</v>
      </c>
      <c r="F29">
        <v>184972066763</v>
      </c>
      <c r="G29">
        <v>27778182485</v>
      </c>
      <c r="H29">
        <v>42072862115</v>
      </c>
      <c r="I29">
        <v>3702133383</v>
      </c>
      <c r="J29">
        <v>242271498</v>
      </c>
      <c r="K29">
        <v>9380189745</v>
      </c>
      <c r="L29">
        <v>1908374524</v>
      </c>
      <c r="M29">
        <v>0</v>
      </c>
      <c r="N29">
        <v>3811205185</v>
      </c>
    </row>
    <row r="30" spans="1:15" x14ac:dyDescent="0.2">
      <c r="A30">
        <v>2014</v>
      </c>
      <c r="B30">
        <v>2010</v>
      </c>
      <c r="C30">
        <v>555042</v>
      </c>
      <c r="D30">
        <v>3831</v>
      </c>
      <c r="E30">
        <v>161048615367</v>
      </c>
      <c r="F30">
        <v>199619203003</v>
      </c>
      <c r="G30">
        <v>29578340282</v>
      </c>
      <c r="H30">
        <v>44111323710</v>
      </c>
      <c r="I30">
        <v>4781418653</v>
      </c>
      <c r="J30">
        <v>205867401</v>
      </c>
      <c r="K30">
        <v>9155073150</v>
      </c>
      <c r="L30">
        <v>1909908953</v>
      </c>
      <c r="M30">
        <v>0</v>
      </c>
      <c r="N30">
        <v>3222982528</v>
      </c>
    </row>
    <row r="31" spans="1:15" x14ac:dyDescent="0.2">
      <c r="A31">
        <v>2015</v>
      </c>
      <c r="B31">
        <v>2010</v>
      </c>
      <c r="C31">
        <v>1239491</v>
      </c>
      <c r="D31">
        <v>32416</v>
      </c>
      <c r="E31">
        <v>163435910516</v>
      </c>
      <c r="F31">
        <v>213115531291</v>
      </c>
      <c r="G31">
        <v>28691637801</v>
      </c>
      <c r="H31">
        <v>46020836063</v>
      </c>
      <c r="I31">
        <v>3459986584</v>
      </c>
      <c r="J31">
        <v>221925237</v>
      </c>
      <c r="K31">
        <v>8687051939</v>
      </c>
      <c r="L31">
        <v>1963139853</v>
      </c>
      <c r="M31">
        <v>0</v>
      </c>
      <c r="N31">
        <v>4174514878</v>
      </c>
    </row>
    <row r="33" spans="1:14" x14ac:dyDescent="0.2">
      <c r="A33" t="s">
        <v>59</v>
      </c>
      <c r="B33" t="s">
        <v>60</v>
      </c>
      <c r="C33" t="s">
        <v>61</v>
      </c>
      <c r="D33" t="s">
        <v>62</v>
      </c>
      <c r="E33" t="s">
        <v>63</v>
      </c>
      <c r="F33" t="s">
        <v>64</v>
      </c>
      <c r="G33" t="s">
        <v>65</v>
      </c>
    </row>
    <row r="34" spans="1:14" x14ac:dyDescent="0.2">
      <c r="A34" t="s">
        <v>66</v>
      </c>
      <c r="B34" t="s">
        <v>67</v>
      </c>
      <c r="C34" t="s">
        <v>68</v>
      </c>
      <c r="D34" t="s">
        <v>69</v>
      </c>
    </row>
    <row r="35" spans="1:14" x14ac:dyDescent="0.2">
      <c r="A35" t="s">
        <v>72</v>
      </c>
    </row>
    <row r="37" spans="1:14" x14ac:dyDescent="0.2">
      <c r="A37">
        <v>2000</v>
      </c>
      <c r="C37" s="57">
        <f>C16/1000000</f>
        <v>4.4999999999999998E-2</v>
      </c>
      <c r="D37" s="57">
        <f t="shared" ref="D37:N37" si="0">D16/1000000</f>
        <v>0.55229899999999998</v>
      </c>
      <c r="E37" s="56">
        <f t="shared" si="0"/>
        <v>82389.232447999995</v>
      </c>
      <c r="F37" s="56">
        <f t="shared" si="0"/>
        <v>88668.745099000007</v>
      </c>
      <c r="G37" s="56">
        <f t="shared" si="0"/>
        <v>10495.792020000001</v>
      </c>
      <c r="H37" s="56">
        <f t="shared" si="0"/>
        <v>21056.113883999999</v>
      </c>
      <c r="I37" s="56">
        <f t="shared" si="0"/>
        <v>301.80490900000001</v>
      </c>
      <c r="J37" s="56">
        <f t="shared" si="0"/>
        <v>11.533034000000001</v>
      </c>
      <c r="K37" s="56">
        <f t="shared" si="0"/>
        <v>3971.9976069999998</v>
      </c>
      <c r="L37" s="56">
        <f t="shared" si="0"/>
        <v>1573.88311</v>
      </c>
      <c r="M37" s="56">
        <f t="shared" si="0"/>
        <v>0</v>
      </c>
      <c r="N37" s="56">
        <f t="shared" si="0"/>
        <v>2125.6810059999998</v>
      </c>
    </row>
    <row r="38" spans="1:14" x14ac:dyDescent="0.2">
      <c r="A38">
        <v>2001</v>
      </c>
      <c r="C38" s="57">
        <f t="shared" ref="C38:N47" si="1">C17/1000000</f>
        <v>0.10782799999999999</v>
      </c>
      <c r="D38" s="57">
        <f t="shared" si="1"/>
        <v>5.3119E-2</v>
      </c>
      <c r="E38" s="56">
        <f t="shared" si="1"/>
        <v>74223.059580000001</v>
      </c>
      <c r="F38" s="56">
        <f t="shared" si="1"/>
        <v>86377.249855999995</v>
      </c>
      <c r="G38" s="56">
        <f t="shared" si="1"/>
        <v>10389.405439</v>
      </c>
      <c r="H38" s="56">
        <f t="shared" si="1"/>
        <v>22056.776869000001</v>
      </c>
      <c r="I38" s="56">
        <f t="shared" si="1"/>
        <v>296.11959999999999</v>
      </c>
      <c r="J38" s="56">
        <f t="shared" si="1"/>
        <v>1.6201589999999999</v>
      </c>
      <c r="K38" s="56">
        <f t="shared" si="1"/>
        <v>4017.6864270000001</v>
      </c>
      <c r="L38" s="56">
        <f t="shared" si="1"/>
        <v>1539.691853</v>
      </c>
      <c r="M38" s="56">
        <f t="shared" si="1"/>
        <v>0</v>
      </c>
      <c r="N38" s="56">
        <f t="shared" si="1"/>
        <v>1894.9320459999999</v>
      </c>
    </row>
    <row r="39" spans="1:14" x14ac:dyDescent="0.2">
      <c r="A39">
        <v>2002</v>
      </c>
      <c r="C39" s="57">
        <f t="shared" si="1"/>
        <v>0.64893500000000004</v>
      </c>
      <c r="D39" s="57">
        <f t="shared" si="1"/>
        <v>0.20271700000000001</v>
      </c>
      <c r="E39" s="56">
        <f t="shared" si="1"/>
        <v>70924.731618999998</v>
      </c>
      <c r="F39" s="56">
        <f t="shared" si="1"/>
        <v>90593.608682000006</v>
      </c>
      <c r="G39" s="56">
        <f t="shared" si="1"/>
        <v>10143.004235</v>
      </c>
      <c r="H39" s="56">
        <f t="shared" si="1"/>
        <v>20790.689267000002</v>
      </c>
      <c r="I39" s="56">
        <f t="shared" si="1"/>
        <v>567.92710899999997</v>
      </c>
      <c r="J39" s="56">
        <f t="shared" si="1"/>
        <v>0.59755199999999997</v>
      </c>
      <c r="K39" s="56">
        <f t="shared" si="1"/>
        <v>3521.503209</v>
      </c>
      <c r="L39" s="56">
        <f t="shared" si="1"/>
        <v>1548.8905139999999</v>
      </c>
      <c r="M39" s="56">
        <f t="shared" si="1"/>
        <v>0</v>
      </c>
      <c r="N39" s="56">
        <f t="shared" si="1"/>
        <v>1446.8106760000001</v>
      </c>
    </row>
    <row r="40" spans="1:14" x14ac:dyDescent="0.2">
      <c r="A40">
        <v>2003</v>
      </c>
      <c r="C40" s="57">
        <f t="shared" si="1"/>
        <v>0.35667100000000002</v>
      </c>
      <c r="D40" s="57">
        <f t="shared" si="1"/>
        <v>3.1224999999999999E-2</v>
      </c>
      <c r="E40" s="56">
        <f t="shared" si="1"/>
        <v>70550.839672000002</v>
      </c>
      <c r="F40" s="56">
        <f t="shared" si="1"/>
        <v>92535.039373000007</v>
      </c>
      <c r="G40" s="56">
        <f t="shared" si="1"/>
        <v>11264.930480999999</v>
      </c>
      <c r="H40" s="56">
        <f t="shared" si="1"/>
        <v>19701.679154000001</v>
      </c>
      <c r="I40" s="56">
        <f t="shared" si="1"/>
        <v>155.34726499999999</v>
      </c>
      <c r="J40" s="56">
        <f t="shared" si="1"/>
        <v>0.211172</v>
      </c>
      <c r="K40" s="56">
        <f t="shared" si="1"/>
        <v>3643.3476609999998</v>
      </c>
      <c r="L40" s="56">
        <f t="shared" si="1"/>
        <v>1600.1453140000001</v>
      </c>
      <c r="M40" s="56">
        <f t="shared" si="1"/>
        <v>0</v>
      </c>
      <c r="N40" s="56">
        <f t="shared" si="1"/>
        <v>1005.380554</v>
      </c>
    </row>
    <row r="41" spans="1:14" x14ac:dyDescent="0.2">
      <c r="A41">
        <v>2004</v>
      </c>
      <c r="C41" s="57">
        <f t="shared" si="1"/>
        <v>18.109359000000001</v>
      </c>
      <c r="D41" s="57">
        <f t="shared" si="1"/>
        <v>3.1963999999999999E-2</v>
      </c>
      <c r="E41" s="56">
        <f t="shared" si="1"/>
        <v>79349.171763000006</v>
      </c>
      <c r="F41" s="56">
        <f t="shared" si="1"/>
        <v>104943.82656099999</v>
      </c>
      <c r="G41" s="56">
        <f t="shared" si="1"/>
        <v>13632.874413</v>
      </c>
      <c r="H41" s="56">
        <f t="shared" si="1"/>
        <v>20183.39415</v>
      </c>
      <c r="I41" s="56">
        <f t="shared" si="1"/>
        <v>87.173939000000004</v>
      </c>
      <c r="J41" s="56">
        <f t="shared" si="1"/>
        <v>0.31086999999999998</v>
      </c>
      <c r="K41" s="56">
        <f t="shared" si="1"/>
        <v>4216.3670519999996</v>
      </c>
      <c r="L41" s="56">
        <f t="shared" si="1"/>
        <v>1838.706036</v>
      </c>
      <c r="M41" s="56">
        <f t="shared" si="1"/>
        <v>0</v>
      </c>
      <c r="N41" s="56">
        <f t="shared" si="1"/>
        <v>679.77555800000005</v>
      </c>
    </row>
    <row r="42" spans="1:14" x14ac:dyDescent="0.2">
      <c r="A42">
        <v>2005</v>
      </c>
      <c r="C42" s="57">
        <f t="shared" si="1"/>
        <v>21.60895</v>
      </c>
      <c r="D42" s="57">
        <f t="shared" si="1"/>
        <v>1.7930000000000001E-2</v>
      </c>
      <c r="E42" s="56">
        <f t="shared" si="1"/>
        <v>83341.195015000005</v>
      </c>
      <c r="F42" s="56">
        <f t="shared" si="1"/>
        <v>112267.625665</v>
      </c>
      <c r="G42" s="56">
        <f t="shared" si="1"/>
        <v>15747.653346999999</v>
      </c>
      <c r="H42" s="56">
        <f t="shared" si="1"/>
        <v>20782.187557000001</v>
      </c>
      <c r="I42" s="56">
        <f t="shared" si="1"/>
        <v>543.280575</v>
      </c>
      <c r="J42" s="56">
        <f t="shared" si="1"/>
        <v>0</v>
      </c>
      <c r="K42" s="56">
        <f t="shared" si="1"/>
        <v>4622.7733920000001</v>
      </c>
      <c r="L42" s="56">
        <f t="shared" si="1"/>
        <v>1990.2030239999999</v>
      </c>
      <c r="M42" s="56">
        <f t="shared" si="1"/>
        <v>0</v>
      </c>
      <c r="N42" s="56">
        <f t="shared" si="1"/>
        <v>360.42404599999998</v>
      </c>
    </row>
    <row r="43" spans="1:14" x14ac:dyDescent="0.2">
      <c r="A43">
        <v>2006</v>
      </c>
      <c r="C43" s="57">
        <f t="shared" si="1"/>
        <v>0.33501799999999998</v>
      </c>
      <c r="D43" s="57">
        <f t="shared" si="1"/>
        <v>4.7465E-2</v>
      </c>
      <c r="E43" s="56">
        <f t="shared" si="1"/>
        <v>92991.597972000003</v>
      </c>
      <c r="F43" s="56">
        <f t="shared" si="1"/>
        <v>126463.64379</v>
      </c>
      <c r="G43" s="56">
        <f t="shared" si="1"/>
        <v>17271.215936000001</v>
      </c>
      <c r="H43" s="56">
        <f t="shared" si="1"/>
        <v>25863.514447000001</v>
      </c>
      <c r="I43" s="56">
        <f t="shared" si="1"/>
        <v>706.95893000000001</v>
      </c>
      <c r="J43" s="56">
        <f t="shared" si="1"/>
        <v>55.378478000000001</v>
      </c>
      <c r="K43" s="56">
        <f t="shared" si="1"/>
        <v>5779.0745960000004</v>
      </c>
      <c r="L43" s="56">
        <f t="shared" si="1"/>
        <v>2399.227652</v>
      </c>
      <c r="M43" s="56">
        <f t="shared" si="1"/>
        <v>0</v>
      </c>
      <c r="N43" s="56">
        <f t="shared" si="1"/>
        <v>423.33564899999999</v>
      </c>
    </row>
    <row r="44" spans="1:14" x14ac:dyDescent="0.2">
      <c r="A44">
        <v>2007</v>
      </c>
      <c r="C44" s="57">
        <f t="shared" si="1"/>
        <v>2.8509440000000001</v>
      </c>
      <c r="D44" s="57">
        <f t="shared" si="1"/>
        <v>0</v>
      </c>
      <c r="E44" s="56">
        <f t="shared" si="1"/>
        <v>93047.207022999995</v>
      </c>
      <c r="F44" s="56">
        <f t="shared" si="1"/>
        <v>137036.97039100001</v>
      </c>
      <c r="G44" s="56">
        <f t="shared" si="1"/>
        <v>19340.034201999999</v>
      </c>
      <c r="H44" s="56">
        <f t="shared" si="1"/>
        <v>27060.046646999999</v>
      </c>
      <c r="I44" s="56">
        <f t="shared" si="1"/>
        <v>787.35393799999997</v>
      </c>
      <c r="J44" s="56">
        <f t="shared" si="1"/>
        <v>168.62678700000001</v>
      </c>
      <c r="K44" s="56">
        <f t="shared" si="1"/>
        <v>5581.0474990000002</v>
      </c>
      <c r="L44" s="56">
        <f t="shared" si="1"/>
        <v>2696.3923770000001</v>
      </c>
      <c r="M44" s="56">
        <f t="shared" si="1"/>
        <v>0</v>
      </c>
      <c r="N44" s="56">
        <f t="shared" si="1"/>
        <v>751.12593800000002</v>
      </c>
    </row>
    <row r="45" spans="1:14" x14ac:dyDescent="0.2">
      <c r="A45">
        <v>2008</v>
      </c>
      <c r="C45" s="57">
        <f t="shared" si="1"/>
        <v>0.60558000000000001</v>
      </c>
      <c r="D45" s="57">
        <f t="shared" si="1"/>
        <v>6.4722000000000002E-2</v>
      </c>
      <c r="E45" s="56">
        <f t="shared" si="1"/>
        <v>100263.91064</v>
      </c>
      <c r="F45" s="56">
        <f t="shared" si="1"/>
        <v>134224.191876</v>
      </c>
      <c r="G45" s="56">
        <f t="shared" si="1"/>
        <v>21965.202688000001</v>
      </c>
      <c r="H45" s="56">
        <f t="shared" si="1"/>
        <v>25264.779569999999</v>
      </c>
      <c r="I45" s="56">
        <f t="shared" si="1"/>
        <v>1250.498028</v>
      </c>
      <c r="J45" s="56">
        <f t="shared" si="1"/>
        <v>193.177052</v>
      </c>
      <c r="K45" s="56">
        <f t="shared" si="1"/>
        <v>6107.2136449999998</v>
      </c>
      <c r="L45" s="56">
        <f t="shared" si="1"/>
        <v>2716.8603240000002</v>
      </c>
      <c r="M45" s="56">
        <f t="shared" si="1"/>
        <v>0</v>
      </c>
      <c r="N45" s="56">
        <f t="shared" si="1"/>
        <v>1078.9332509999999</v>
      </c>
    </row>
    <row r="46" spans="1:14" x14ac:dyDescent="0.2">
      <c r="A46">
        <v>2009</v>
      </c>
      <c r="C46" s="57">
        <f t="shared" si="1"/>
        <v>0.81722799999999995</v>
      </c>
      <c r="D46" s="57">
        <f t="shared" si="1"/>
        <v>9.8240999999999995E-2</v>
      </c>
      <c r="E46" s="56">
        <f t="shared" si="1"/>
        <v>89408.009789999996</v>
      </c>
      <c r="F46" s="56">
        <f t="shared" si="1"/>
        <v>117787.36403300001</v>
      </c>
      <c r="G46" s="56">
        <f t="shared" si="1"/>
        <v>15288.185474</v>
      </c>
      <c r="H46" s="56">
        <f t="shared" si="1"/>
        <v>19302.532049000001</v>
      </c>
      <c r="I46" s="56">
        <f t="shared" si="1"/>
        <v>788.54023400000005</v>
      </c>
      <c r="J46" s="56">
        <f t="shared" si="1"/>
        <v>155.295266</v>
      </c>
      <c r="K46" s="56">
        <f t="shared" si="1"/>
        <v>4881.9367069999998</v>
      </c>
      <c r="L46" s="56">
        <f t="shared" si="1"/>
        <v>2174.9675029999999</v>
      </c>
      <c r="M46" s="56">
        <f t="shared" si="1"/>
        <v>0</v>
      </c>
      <c r="N46" s="56">
        <f t="shared" si="1"/>
        <v>1155.5484120000001</v>
      </c>
    </row>
    <row r="47" spans="1:14" x14ac:dyDescent="0.2">
      <c r="A47">
        <v>2010</v>
      </c>
      <c r="C47" s="57">
        <f t="shared" si="1"/>
        <v>0.55096299999999998</v>
      </c>
      <c r="D47" s="57">
        <f t="shared" si="1"/>
        <v>1.9810000000000001E-3</v>
      </c>
      <c r="E47" s="56">
        <f t="shared" si="1"/>
        <v>111336.112998</v>
      </c>
      <c r="F47" s="56">
        <f t="shared" si="1"/>
        <v>148994.637881</v>
      </c>
      <c r="G47" s="56">
        <f t="shared" si="1"/>
        <v>19659.821849</v>
      </c>
      <c r="H47" s="56">
        <f t="shared" si="1"/>
        <v>28484.586856000002</v>
      </c>
      <c r="I47" s="56">
        <f t="shared" si="1"/>
        <v>2099.648882</v>
      </c>
      <c r="J47" s="56">
        <f t="shared" si="1"/>
        <v>181.56302600000001</v>
      </c>
      <c r="K47" s="56">
        <f t="shared" si="1"/>
        <v>6145.9139530000002</v>
      </c>
      <c r="L47" s="56">
        <f t="shared" si="1"/>
        <v>1878.429584</v>
      </c>
      <c r="M47" s="56">
        <f t="shared" si="1"/>
        <v>0</v>
      </c>
      <c r="N47" s="56">
        <f t="shared" si="1"/>
        <v>1863.814762</v>
      </c>
    </row>
    <row r="48" spans="1:14" x14ac:dyDescent="0.2">
      <c r="A48">
        <v>2011</v>
      </c>
      <c r="C48" s="57">
        <f>C27/1000000</f>
        <v>1.5339419999999999</v>
      </c>
      <c r="D48" s="57">
        <f t="shared" ref="D48:N49" si="2">D27/1000000</f>
        <v>0</v>
      </c>
      <c r="E48" s="56">
        <f t="shared" si="2"/>
        <v>128047.715627</v>
      </c>
      <c r="F48" s="56">
        <f t="shared" si="2"/>
        <v>167473.86630699999</v>
      </c>
      <c r="G48" s="56">
        <f t="shared" si="2"/>
        <v>24963.666874999999</v>
      </c>
      <c r="H48" s="56">
        <f t="shared" si="2"/>
        <v>32306.809090999999</v>
      </c>
      <c r="I48" s="56">
        <f t="shared" si="2"/>
        <v>3491.775995</v>
      </c>
      <c r="J48" s="56">
        <f t="shared" si="2"/>
        <v>281.27477900000002</v>
      </c>
      <c r="K48" s="56">
        <f t="shared" si="2"/>
        <v>6946.3497109999998</v>
      </c>
      <c r="L48" s="56">
        <f t="shared" si="2"/>
        <v>1879.604844</v>
      </c>
      <c r="M48" s="56">
        <f t="shared" si="2"/>
        <v>0</v>
      </c>
      <c r="N48" s="56">
        <f t="shared" si="2"/>
        <v>2119.622828</v>
      </c>
    </row>
    <row r="49" spans="1:14" x14ac:dyDescent="0.2">
      <c r="A49">
        <v>2012</v>
      </c>
      <c r="C49" s="57">
        <f>C28/1000000</f>
        <v>0.37457200000000002</v>
      </c>
      <c r="D49" s="57">
        <f t="shared" si="2"/>
        <v>0.23352700000000001</v>
      </c>
      <c r="E49" s="56">
        <f t="shared" si="2"/>
        <v>140753.99052299999</v>
      </c>
      <c r="F49" s="56">
        <f t="shared" si="2"/>
        <v>182416.01339800001</v>
      </c>
      <c r="G49" s="56">
        <f t="shared" si="2"/>
        <v>27486.969245</v>
      </c>
      <c r="H49" s="56">
        <f t="shared" si="2"/>
        <v>36911.581836999998</v>
      </c>
      <c r="I49" s="56">
        <f t="shared" si="2"/>
        <v>3394.6951650000001</v>
      </c>
      <c r="J49" s="56">
        <f t="shared" si="2"/>
        <v>214.457922</v>
      </c>
      <c r="K49" s="56">
        <f t="shared" si="2"/>
        <v>8368.7697349999999</v>
      </c>
      <c r="L49" s="56">
        <f t="shared" si="2"/>
        <v>1807.551056</v>
      </c>
      <c r="M49" s="56">
        <f t="shared" si="2"/>
        <v>0</v>
      </c>
      <c r="N49" s="56">
        <f t="shared" si="2"/>
        <v>2284.896608</v>
      </c>
    </row>
    <row r="50" spans="1:14" x14ac:dyDescent="0.2">
      <c r="A50">
        <v>2013</v>
      </c>
      <c r="C50" s="57">
        <f t="shared" ref="C50:N50" si="3">C29/1000000</f>
        <v>0.56448900000000002</v>
      </c>
      <c r="D50" s="57">
        <f t="shared" si="3"/>
        <v>1.2315E-2</v>
      </c>
      <c r="E50" s="56">
        <f t="shared" si="3"/>
        <v>150379.000681</v>
      </c>
      <c r="F50" s="56">
        <f t="shared" si="3"/>
        <v>184972.06676300001</v>
      </c>
      <c r="G50" s="56">
        <f t="shared" si="3"/>
        <v>27778.182485000001</v>
      </c>
      <c r="H50" s="56">
        <f t="shared" si="3"/>
        <v>42072.862115000004</v>
      </c>
      <c r="I50" s="56">
        <f t="shared" si="3"/>
        <v>3702.1333829999999</v>
      </c>
      <c r="J50" s="56">
        <f t="shared" si="3"/>
        <v>242.27149800000001</v>
      </c>
      <c r="K50" s="56">
        <f t="shared" si="3"/>
        <v>9380.1897449999997</v>
      </c>
      <c r="L50" s="56">
        <f t="shared" si="3"/>
        <v>1908.3745240000001</v>
      </c>
      <c r="M50" s="56">
        <f t="shared" si="3"/>
        <v>0</v>
      </c>
      <c r="N50" s="56">
        <f t="shared" si="3"/>
        <v>3811.2051849999998</v>
      </c>
    </row>
    <row r="51" spans="1:14" x14ac:dyDescent="0.2">
      <c r="A51">
        <v>2014</v>
      </c>
      <c r="C51" s="57">
        <f t="shared" ref="C51:N51" si="4">C30/1000000</f>
        <v>0.55504200000000004</v>
      </c>
      <c r="D51" s="57">
        <f t="shared" si="4"/>
        <v>3.8310000000000002E-3</v>
      </c>
      <c r="E51" s="56">
        <f t="shared" si="4"/>
        <v>161048.61536699999</v>
      </c>
      <c r="F51" s="56">
        <f t="shared" si="4"/>
        <v>199619.203003</v>
      </c>
      <c r="G51" s="56">
        <f t="shared" si="4"/>
        <v>29578.340282000001</v>
      </c>
      <c r="H51" s="56">
        <f t="shared" si="4"/>
        <v>44111.323709999997</v>
      </c>
      <c r="I51" s="56">
        <f t="shared" si="4"/>
        <v>4781.4186529999997</v>
      </c>
      <c r="J51" s="56">
        <f t="shared" si="4"/>
        <v>205.867401</v>
      </c>
      <c r="K51" s="56">
        <f t="shared" si="4"/>
        <v>9155.0731500000002</v>
      </c>
      <c r="L51" s="56">
        <f t="shared" si="4"/>
        <v>1909.9089530000001</v>
      </c>
      <c r="M51" s="56">
        <f t="shared" si="4"/>
        <v>0</v>
      </c>
      <c r="N51" s="56">
        <f t="shared" si="4"/>
        <v>3222.982528</v>
      </c>
    </row>
    <row r="52" spans="1:14" x14ac:dyDescent="0.2">
      <c r="A52">
        <v>2015</v>
      </c>
      <c r="C52" s="57">
        <f t="shared" ref="C52:N52" si="5">C31/1000000</f>
        <v>1.2394909999999999</v>
      </c>
      <c r="D52" s="57">
        <f t="shared" si="5"/>
        <v>3.2416E-2</v>
      </c>
      <c r="E52" s="56">
        <f t="shared" si="5"/>
        <v>163435.910516</v>
      </c>
      <c r="F52" s="56">
        <f t="shared" si="5"/>
        <v>213115.53129099999</v>
      </c>
      <c r="G52" s="56">
        <f t="shared" si="5"/>
        <v>28691.637801000001</v>
      </c>
      <c r="H52" s="56">
        <f t="shared" si="5"/>
        <v>46020.836063000002</v>
      </c>
      <c r="I52" s="56">
        <f t="shared" si="5"/>
        <v>3459.9865840000002</v>
      </c>
      <c r="J52" s="56">
        <f t="shared" si="5"/>
        <v>221.92523700000001</v>
      </c>
      <c r="K52" s="56">
        <f t="shared" si="5"/>
        <v>8687.0519390000009</v>
      </c>
      <c r="L52" s="56">
        <f t="shared" si="5"/>
        <v>1963.1398529999999</v>
      </c>
      <c r="M52" s="56">
        <f t="shared" si="5"/>
        <v>0</v>
      </c>
      <c r="N52" s="56">
        <f t="shared" si="5"/>
        <v>4174.514878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D68"/>
  <sheetViews>
    <sheetView zoomScaleNormal="100" workbookViewId="0">
      <selection activeCell="A32" sqref="A32:I32"/>
    </sheetView>
  </sheetViews>
  <sheetFormatPr defaultColWidth="9.140625" defaultRowHeight="12.75" x14ac:dyDescent="0.2"/>
  <cols>
    <col min="1" max="1" width="27.140625" style="23" customWidth="1"/>
    <col min="2" max="3" width="11.7109375" style="23" customWidth="1"/>
    <col min="4" max="4" width="11.7109375" style="25" customWidth="1"/>
    <col min="5" max="5" width="11.7109375" style="23" customWidth="1"/>
    <col min="6" max="6" width="11.7109375" style="24" customWidth="1"/>
    <col min="7" max="18" width="11.7109375" style="23" customWidth="1"/>
    <col min="19" max="16384" width="9.140625" style="23"/>
  </cols>
  <sheetData>
    <row r="1" spans="1:160" s="45" customFormat="1" ht="16.5" customHeight="1" thickBot="1" x14ac:dyDescent="0.3">
      <c r="A1" s="88" t="s">
        <v>30</v>
      </c>
      <c r="B1" s="88"/>
      <c r="C1" s="88"/>
      <c r="D1" s="88"/>
      <c r="E1" s="88"/>
      <c r="F1" s="88"/>
      <c r="G1" s="88"/>
      <c r="H1" s="88"/>
      <c r="I1" s="88"/>
      <c r="J1" s="88"/>
      <c r="K1" s="88"/>
      <c r="L1" s="88"/>
      <c r="M1" s="88"/>
      <c r="N1" s="88"/>
      <c r="O1" s="88"/>
      <c r="P1" s="88"/>
      <c r="Q1" s="88"/>
      <c r="R1" s="89"/>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row>
    <row r="2" spans="1:160" s="41" customFormat="1" ht="16.5" customHeight="1" x14ac:dyDescent="0.3">
      <c r="A2" s="6"/>
      <c r="B2" s="14" t="s">
        <v>11</v>
      </c>
      <c r="C2" s="15" t="s">
        <v>12</v>
      </c>
      <c r="D2" s="16" t="s">
        <v>13</v>
      </c>
      <c r="E2" s="16" t="s">
        <v>14</v>
      </c>
      <c r="F2" s="44" t="s">
        <v>15</v>
      </c>
      <c r="G2" s="44" t="s">
        <v>16</v>
      </c>
      <c r="H2" s="44" t="s">
        <v>17</v>
      </c>
      <c r="I2" s="44" t="s">
        <v>18</v>
      </c>
      <c r="J2" s="44" t="s">
        <v>19</v>
      </c>
      <c r="K2" s="44" t="s">
        <v>20</v>
      </c>
      <c r="L2" s="43">
        <v>2004</v>
      </c>
      <c r="M2" s="43">
        <v>2005</v>
      </c>
      <c r="N2" s="43">
        <v>2006</v>
      </c>
      <c r="O2" s="43">
        <v>2007</v>
      </c>
      <c r="P2" s="43">
        <v>2008</v>
      </c>
      <c r="Q2" s="43">
        <v>2009</v>
      </c>
      <c r="R2" s="43">
        <v>2010</v>
      </c>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row>
    <row r="3" spans="1:160" ht="16.5" customHeight="1" x14ac:dyDescent="0.3">
      <c r="A3" s="1" t="s">
        <v>7</v>
      </c>
      <c r="B3" s="8">
        <f t="shared" ref="B3:R3" si="0">SUM(B4:B8)</f>
        <v>124701.3</v>
      </c>
      <c r="C3" s="8">
        <f t="shared" si="0"/>
        <v>129884.099804</v>
      </c>
      <c r="D3" s="8">
        <f t="shared" si="0"/>
        <v>139109.69337400002</v>
      </c>
      <c r="E3" s="8">
        <f t="shared" si="0"/>
        <v>133970.27452800001</v>
      </c>
      <c r="F3" s="8">
        <f t="shared" si="0"/>
        <v>137745.41108900003</v>
      </c>
      <c r="G3" s="8">
        <f t="shared" si="0"/>
        <v>146374.09962899997</v>
      </c>
      <c r="H3" s="8">
        <f t="shared" si="0"/>
        <v>154847.37035899999</v>
      </c>
      <c r="I3" s="8">
        <f t="shared" si="0"/>
        <v>145661.57457899998</v>
      </c>
      <c r="J3" s="8">
        <f t="shared" si="0"/>
        <v>146435.31278500002</v>
      </c>
      <c r="K3" s="8">
        <f t="shared" si="0"/>
        <v>154870.75724800001</v>
      </c>
      <c r="L3" s="8">
        <f t="shared" si="0"/>
        <v>171878.104678</v>
      </c>
      <c r="M3" s="8">
        <f t="shared" si="0"/>
        <v>192907.49076699998</v>
      </c>
      <c r="N3" s="8">
        <f t="shared" si="0"/>
        <v>209283.22303200001</v>
      </c>
      <c r="O3" s="8">
        <f t="shared" si="0"/>
        <v>226058.33804999999</v>
      </c>
      <c r="P3" s="8">
        <f t="shared" si="0"/>
        <v>235681.45375099999</v>
      </c>
      <c r="Q3" s="8">
        <f t="shared" si="0"/>
        <v>184652.84786099999</v>
      </c>
      <c r="R3" s="40">
        <f t="shared" si="0"/>
        <v>224808.912855</v>
      </c>
    </row>
    <row r="4" spans="1:160" ht="16.5" customHeight="1" x14ac:dyDescent="0.3">
      <c r="A4" s="38" t="s">
        <v>0</v>
      </c>
      <c r="B4" s="2">
        <v>89151.1</v>
      </c>
      <c r="C4" s="9">
        <v>97423.373370000001</v>
      </c>
      <c r="D4" s="2">
        <v>102742.977832</v>
      </c>
      <c r="E4" s="2">
        <v>111173.822544</v>
      </c>
      <c r="F4" s="10">
        <v>114806.06711800001</v>
      </c>
      <c r="G4" s="7">
        <v>123140.019543</v>
      </c>
      <c r="H4" s="7">
        <v>129825.337837</v>
      </c>
      <c r="I4" s="7">
        <v>117694.456635</v>
      </c>
      <c r="J4" s="37">
        <v>118259.121854</v>
      </c>
      <c r="K4" s="37">
        <v>124234.96354300001</v>
      </c>
      <c r="L4" s="36">
        <v>135897.470107</v>
      </c>
      <c r="M4" s="36">
        <v>151221.65453599999</v>
      </c>
      <c r="N4" s="36">
        <v>164318.14785099999</v>
      </c>
      <c r="O4" s="36">
        <v>174342.72910299999</v>
      </c>
      <c r="P4" s="36">
        <v>178593.02583299999</v>
      </c>
      <c r="Q4" s="36">
        <v>142544.582195</v>
      </c>
      <c r="R4" s="36">
        <v>173587.984402</v>
      </c>
    </row>
    <row r="5" spans="1:160" ht="16.5" customHeight="1" x14ac:dyDescent="0.3">
      <c r="A5" s="38" t="s">
        <v>1</v>
      </c>
      <c r="B5" s="2">
        <v>13593.9</v>
      </c>
      <c r="C5" s="9">
        <v>15271.929531</v>
      </c>
      <c r="D5" s="2">
        <v>15678.66516</v>
      </c>
      <c r="E5" s="2">
        <v>13255.608754999999</v>
      </c>
      <c r="F5" s="10">
        <v>12279.599021</v>
      </c>
      <c r="G5" s="10">
        <v>11754.606519999999</v>
      </c>
      <c r="H5" s="10">
        <v>12946.503608000001</v>
      </c>
      <c r="I5" s="10">
        <v>12972.688646000001</v>
      </c>
      <c r="J5" s="37">
        <v>13974.058532999999</v>
      </c>
      <c r="K5" s="37">
        <v>14776.547822</v>
      </c>
      <c r="L5" s="36">
        <v>16596.598590000001</v>
      </c>
      <c r="M5" s="36">
        <v>19321.921452999999</v>
      </c>
      <c r="N5" s="36">
        <v>22477.841079999998</v>
      </c>
      <c r="O5" s="36">
        <v>25496.819968</v>
      </c>
      <c r="P5" s="36">
        <v>29437.520239000001</v>
      </c>
      <c r="Q5" s="36">
        <v>19972.581921000001</v>
      </c>
      <c r="R5" s="36">
        <v>26116.178204</v>
      </c>
    </row>
    <row r="6" spans="1:160" ht="16.5" customHeight="1" x14ac:dyDescent="0.3">
      <c r="A6" s="38" t="s">
        <v>2</v>
      </c>
      <c r="B6" s="2">
        <v>133.80000000000001</v>
      </c>
      <c r="C6" s="9">
        <v>121.34904400000001</v>
      </c>
      <c r="D6" s="2">
        <v>162.24536800000001</v>
      </c>
      <c r="E6" s="2">
        <v>180.56392</v>
      </c>
      <c r="F6" s="10">
        <v>93.380962999999994</v>
      </c>
      <c r="G6" s="7">
        <v>113.863544</v>
      </c>
      <c r="H6" s="7">
        <v>161.55805000000001</v>
      </c>
      <c r="I6" s="7">
        <v>221.326323</v>
      </c>
      <c r="J6" s="37">
        <v>174.258467</v>
      </c>
      <c r="K6" s="37">
        <v>759.60999700000002</v>
      </c>
      <c r="L6" s="36">
        <v>1584.2433590000001</v>
      </c>
      <c r="M6" s="36">
        <v>2393.860275</v>
      </c>
      <c r="N6" s="36">
        <v>2180.0433899999998</v>
      </c>
      <c r="O6" s="36">
        <v>3334.4884240000001</v>
      </c>
      <c r="P6" s="36">
        <v>4313.1548130000001</v>
      </c>
      <c r="Q6" s="36">
        <v>2631.7674999999999</v>
      </c>
      <c r="R6" s="36">
        <v>3150.5929999999998</v>
      </c>
    </row>
    <row r="7" spans="1:160" ht="16.5" customHeight="1" x14ac:dyDescent="0.3">
      <c r="A7" s="38" t="s">
        <v>4</v>
      </c>
      <c r="B7" s="2">
        <v>21753.200000000001</v>
      </c>
      <c r="C7" s="9">
        <v>17010.453712999999</v>
      </c>
      <c r="D7" s="2">
        <v>20467.477217</v>
      </c>
      <c r="E7" s="2">
        <v>9336.1302090000008</v>
      </c>
      <c r="F7" s="10">
        <v>10559.549158</v>
      </c>
      <c r="G7" s="7">
        <v>11359.973389000001</v>
      </c>
      <c r="H7" s="7">
        <v>11913.380061</v>
      </c>
      <c r="I7" s="7">
        <v>14772.024051</v>
      </c>
      <c r="J7" s="37">
        <v>14026.668486</v>
      </c>
      <c r="K7" s="37">
        <v>15099.238288</v>
      </c>
      <c r="L7" s="36">
        <v>17776.729475</v>
      </c>
      <c r="M7" s="36">
        <v>19933.119949</v>
      </c>
      <c r="N7" s="36">
        <v>20263.355675999999</v>
      </c>
      <c r="O7" s="36">
        <v>22833.847368999999</v>
      </c>
      <c r="P7" s="36">
        <v>23294.44903</v>
      </c>
      <c r="Q7" s="36">
        <v>19456.086541000001</v>
      </c>
      <c r="R7" s="36">
        <v>21901.400773000001</v>
      </c>
    </row>
    <row r="8" spans="1:160" ht="16.5" customHeight="1" x14ac:dyDescent="0.3">
      <c r="A8" s="38" t="s">
        <v>23</v>
      </c>
      <c r="B8" s="2">
        <v>69.3</v>
      </c>
      <c r="C8" s="2">
        <v>56.994146000000001</v>
      </c>
      <c r="D8" s="2">
        <v>58.327796999999997</v>
      </c>
      <c r="E8" s="2">
        <v>24.149100000000001</v>
      </c>
      <c r="F8" s="10">
        <v>6.8148289999999996</v>
      </c>
      <c r="G8" s="10">
        <v>5.6366329999999998</v>
      </c>
      <c r="H8" s="10">
        <v>0.59080299999999997</v>
      </c>
      <c r="I8" s="10">
        <v>1.078924</v>
      </c>
      <c r="J8" s="37">
        <v>1.2054450000000001</v>
      </c>
      <c r="K8" s="37">
        <v>0.39759800000000001</v>
      </c>
      <c r="L8" s="36">
        <v>23.063147000000001</v>
      </c>
      <c r="M8" s="36">
        <v>36.934553999999999</v>
      </c>
      <c r="N8" s="36">
        <v>43.835034999999998</v>
      </c>
      <c r="O8" s="36">
        <v>50.453186000000002</v>
      </c>
      <c r="P8" s="36">
        <v>43.303835999999997</v>
      </c>
      <c r="Q8" s="36">
        <v>47.829704</v>
      </c>
      <c r="R8" s="36">
        <v>52.756475999999999</v>
      </c>
    </row>
    <row r="9" spans="1:160" s="31" customFormat="1" ht="16.5" customHeight="1" x14ac:dyDescent="0.3">
      <c r="A9" s="1" t="s">
        <v>8</v>
      </c>
      <c r="B9" s="8">
        <f t="shared" ref="B9:R9" si="1">SUM(B10:B14)</f>
        <v>46503.3</v>
      </c>
      <c r="C9" s="8">
        <f t="shared" si="1"/>
        <v>42662.242380000003</v>
      </c>
      <c r="D9" s="8">
        <f t="shared" si="1"/>
        <v>51753.439558999999</v>
      </c>
      <c r="E9" s="8">
        <f t="shared" si="1"/>
        <v>64169.537354</v>
      </c>
      <c r="F9" s="8">
        <f t="shared" si="1"/>
        <v>70164.352533999991</v>
      </c>
      <c r="G9" s="8">
        <f t="shared" si="1"/>
        <v>76128.965721999994</v>
      </c>
      <c r="H9" s="8">
        <f t="shared" si="1"/>
        <v>97158.871983999983</v>
      </c>
      <c r="I9" s="8">
        <f t="shared" si="1"/>
        <v>88926.378873999987</v>
      </c>
      <c r="J9" s="8">
        <f t="shared" si="1"/>
        <v>85157.815107000002</v>
      </c>
      <c r="K9" s="8">
        <f t="shared" si="1"/>
        <v>85614.821750000017</v>
      </c>
      <c r="L9" s="8">
        <f t="shared" si="1"/>
        <v>97303.696526</v>
      </c>
      <c r="M9" s="8">
        <f t="shared" si="1"/>
        <v>104276.511279</v>
      </c>
      <c r="N9" s="8">
        <f t="shared" si="1"/>
        <v>116749.18245200001</v>
      </c>
      <c r="O9" s="8">
        <f t="shared" si="1"/>
        <v>118758.493606</v>
      </c>
      <c r="P9" s="8">
        <f t="shared" si="1"/>
        <v>129587.43058100001</v>
      </c>
      <c r="Q9" s="8">
        <f t="shared" si="1"/>
        <v>110377.924583</v>
      </c>
      <c r="R9" s="8">
        <f t="shared" si="1"/>
        <v>138928.854104</v>
      </c>
      <c r="U9" s="23"/>
      <c r="V9" s="23"/>
      <c r="W9" s="23"/>
      <c r="X9" s="23"/>
    </row>
    <row r="10" spans="1:160" ht="16.5" customHeight="1" x14ac:dyDescent="0.3">
      <c r="A10" s="38" t="s">
        <v>0</v>
      </c>
      <c r="B10" s="2">
        <v>39066.5</v>
      </c>
      <c r="C10" s="9">
        <v>35914.192768000001</v>
      </c>
      <c r="D10" s="2">
        <v>44091.802244999999</v>
      </c>
      <c r="E10" s="2">
        <v>55592.613944999997</v>
      </c>
      <c r="F10" s="10">
        <v>60432.119833999997</v>
      </c>
      <c r="G10" s="7">
        <v>66923.840039000002</v>
      </c>
      <c r="H10" s="7">
        <v>82389.232447999995</v>
      </c>
      <c r="I10" s="7">
        <v>74223.059580000001</v>
      </c>
      <c r="J10" s="37">
        <v>70924.731618999998</v>
      </c>
      <c r="K10" s="37">
        <v>70550.839672000002</v>
      </c>
      <c r="L10" s="36">
        <v>79349.171763000006</v>
      </c>
      <c r="M10" s="36">
        <v>83341.195015000005</v>
      </c>
      <c r="N10" s="36">
        <v>92991.597972000003</v>
      </c>
      <c r="O10" s="36">
        <v>93047.207022999995</v>
      </c>
      <c r="P10" s="36">
        <v>100263.91064</v>
      </c>
      <c r="Q10" s="36">
        <v>89416.555980999998</v>
      </c>
      <c r="R10" s="36">
        <v>111110.203892</v>
      </c>
    </row>
    <row r="11" spans="1:160" ht="16.5" customHeight="1" x14ac:dyDescent="0.3">
      <c r="A11" s="38" t="s">
        <v>1</v>
      </c>
      <c r="B11" s="2">
        <v>4192</v>
      </c>
      <c r="C11" s="9">
        <v>4694.439969</v>
      </c>
      <c r="D11" s="2">
        <v>5119.2488819999999</v>
      </c>
      <c r="E11" s="2">
        <v>5648.0020699999995</v>
      </c>
      <c r="F11" s="10">
        <v>6188.7771970000003</v>
      </c>
      <c r="G11" s="7">
        <v>5710.6141580000003</v>
      </c>
      <c r="H11" s="7">
        <v>10495.792020000001</v>
      </c>
      <c r="I11" s="7">
        <v>10389.405439</v>
      </c>
      <c r="J11" s="37">
        <v>10143.004235</v>
      </c>
      <c r="K11" s="37">
        <v>11264.930480999999</v>
      </c>
      <c r="L11" s="36">
        <v>13632.874413</v>
      </c>
      <c r="M11" s="36">
        <v>15747.653346999999</v>
      </c>
      <c r="N11" s="36">
        <v>17271.215936000001</v>
      </c>
      <c r="O11" s="36">
        <v>19340.034201999999</v>
      </c>
      <c r="P11" s="36">
        <v>21965.202688000001</v>
      </c>
      <c r="Q11" s="36">
        <v>15290.913919000001</v>
      </c>
      <c r="R11" s="36">
        <v>19632.03182</v>
      </c>
    </row>
    <row r="12" spans="1:160" ht="16.5" customHeight="1" x14ac:dyDescent="0.3">
      <c r="A12" s="38" t="s">
        <v>2</v>
      </c>
      <c r="B12" s="2">
        <v>0.4</v>
      </c>
      <c r="C12" s="9">
        <v>1.0160990000000001</v>
      </c>
      <c r="D12" s="2">
        <v>2.2998449999999999</v>
      </c>
      <c r="E12" s="2">
        <v>68.272041000000002</v>
      </c>
      <c r="F12" s="10">
        <v>73.350041000000004</v>
      </c>
      <c r="G12" s="7">
        <v>144.20014599999999</v>
      </c>
      <c r="H12" s="7">
        <v>301.80490900000001</v>
      </c>
      <c r="I12" s="7">
        <v>296.11959999999999</v>
      </c>
      <c r="J12" s="37">
        <v>567.92710899999997</v>
      </c>
      <c r="K12" s="37">
        <v>155.34726499999999</v>
      </c>
      <c r="L12" s="39">
        <v>87.173939000000004</v>
      </c>
      <c r="M12" s="39">
        <v>543.280575</v>
      </c>
      <c r="N12" s="39">
        <v>706.95893000000001</v>
      </c>
      <c r="O12" s="39">
        <v>787.35393799999997</v>
      </c>
      <c r="P12" s="36">
        <v>1250.498028</v>
      </c>
      <c r="Q12" s="36">
        <v>787.84483799999998</v>
      </c>
      <c r="R12" s="36">
        <v>2038.49406</v>
      </c>
    </row>
    <row r="13" spans="1:160" ht="16.5" customHeight="1" x14ac:dyDescent="0.3">
      <c r="A13" s="38" t="s">
        <v>4</v>
      </c>
      <c r="B13" s="2">
        <v>3238.9</v>
      </c>
      <c r="C13" s="9">
        <v>2025.7601239999999</v>
      </c>
      <c r="D13" s="2">
        <v>2540.0885870000002</v>
      </c>
      <c r="E13" s="2">
        <v>2860.5395530000001</v>
      </c>
      <c r="F13" s="10">
        <v>3470.0100189999998</v>
      </c>
      <c r="G13" s="10">
        <v>3349.58295</v>
      </c>
      <c r="H13" s="10">
        <v>3971.9976069999998</v>
      </c>
      <c r="I13" s="10">
        <v>4017.6864270000001</v>
      </c>
      <c r="J13" s="37">
        <v>3521.503209</v>
      </c>
      <c r="K13" s="37">
        <v>3643.3476609999998</v>
      </c>
      <c r="L13" s="36">
        <v>4216.3670519999996</v>
      </c>
      <c r="M13" s="36">
        <v>4622.7733920000001</v>
      </c>
      <c r="N13" s="36">
        <v>5779.0745960000004</v>
      </c>
      <c r="O13" s="36">
        <v>5581.0474990000002</v>
      </c>
      <c r="P13" s="36">
        <v>6107.2136449999998</v>
      </c>
      <c r="Q13" s="36">
        <v>4881.7926170000001</v>
      </c>
      <c r="R13" s="36">
        <v>6147.5733689999997</v>
      </c>
    </row>
    <row r="14" spans="1:160" ht="16.5" customHeight="1" x14ac:dyDescent="0.3">
      <c r="A14" s="38" t="s">
        <v>21</v>
      </c>
      <c r="B14" s="2">
        <v>5.5</v>
      </c>
      <c r="C14" s="9">
        <v>26.83342</v>
      </c>
      <c r="D14" s="2">
        <v>0</v>
      </c>
      <c r="E14" s="2">
        <v>0.109745</v>
      </c>
      <c r="F14" s="10">
        <v>9.5443E-2</v>
      </c>
      <c r="G14" s="10">
        <v>0.72842899999999999</v>
      </c>
      <c r="H14" s="36">
        <v>4.4999999999999998E-2</v>
      </c>
      <c r="I14" s="10">
        <v>0.10782799999999999</v>
      </c>
      <c r="J14" s="37">
        <v>0.64893500000000004</v>
      </c>
      <c r="K14" s="37">
        <v>0.35667100000000002</v>
      </c>
      <c r="L14" s="36">
        <v>18.109359000000001</v>
      </c>
      <c r="M14" s="36">
        <v>21.60895</v>
      </c>
      <c r="N14" s="36">
        <v>0.33501799999999998</v>
      </c>
      <c r="O14" s="36">
        <v>2.8509440000000001</v>
      </c>
      <c r="P14" s="36">
        <v>0.60558000000000001</v>
      </c>
      <c r="Q14" s="36">
        <v>0.81722799999999995</v>
      </c>
      <c r="R14" s="36">
        <v>0.55096299999999998</v>
      </c>
    </row>
    <row r="15" spans="1:160" ht="16.5" customHeight="1" x14ac:dyDescent="0.3">
      <c r="A15" s="1" t="s">
        <v>9</v>
      </c>
      <c r="B15" s="3">
        <f t="shared" ref="B15:R15" si="2">SUM(B16:B21)</f>
        <v>123504.90000000001</v>
      </c>
      <c r="C15" s="3">
        <f t="shared" si="2"/>
        <v>143669.49512200002</v>
      </c>
      <c r="D15" s="3">
        <f t="shared" si="2"/>
        <v>156206.62443699999</v>
      </c>
      <c r="E15" s="3">
        <f t="shared" si="2"/>
        <v>155682.61540000004</v>
      </c>
      <c r="F15" s="3">
        <f t="shared" si="2"/>
        <v>162105.681335</v>
      </c>
      <c r="G15" s="3">
        <f t="shared" si="2"/>
        <v>183723.46100400001</v>
      </c>
      <c r="H15" s="3">
        <f t="shared" si="2"/>
        <v>210270.49419299999</v>
      </c>
      <c r="I15" s="3">
        <f t="shared" si="2"/>
        <v>200853.35063</v>
      </c>
      <c r="J15" s="3">
        <f t="shared" si="2"/>
        <v>194820.69357900001</v>
      </c>
      <c r="K15" s="3">
        <f t="shared" si="2"/>
        <v>207448.37033299997</v>
      </c>
      <c r="L15" s="3">
        <f t="shared" si="2"/>
        <v>236734.864328</v>
      </c>
      <c r="M15" s="3">
        <f t="shared" si="2"/>
        <v>265402.077215</v>
      </c>
      <c r="N15" s="3">
        <f t="shared" si="2"/>
        <v>278889.230905</v>
      </c>
      <c r="O15" s="3">
        <f t="shared" si="2"/>
        <v>284773.06217400002</v>
      </c>
      <c r="P15" s="3">
        <f t="shared" si="2"/>
        <v>301127.73553300003</v>
      </c>
      <c r="Q15" s="3">
        <f t="shared" si="2"/>
        <v>201088.75347200001</v>
      </c>
      <c r="R15" s="3">
        <f t="shared" si="2"/>
        <v>246252.10687699998</v>
      </c>
    </row>
    <row r="16" spans="1:160" ht="16.5" customHeight="1" x14ac:dyDescent="0.3">
      <c r="A16" s="38" t="s">
        <v>0</v>
      </c>
      <c r="B16" s="2">
        <v>79456.399999999994</v>
      </c>
      <c r="C16" s="9">
        <v>88964.914248999994</v>
      </c>
      <c r="D16" s="2">
        <v>98400.755462000001</v>
      </c>
      <c r="E16" s="2">
        <v>99814.840232000002</v>
      </c>
      <c r="F16" s="10">
        <v>108856.723057</v>
      </c>
      <c r="G16" s="7">
        <v>118901.43538</v>
      </c>
      <c r="H16" s="7">
        <v>127816.281336</v>
      </c>
      <c r="I16" s="7">
        <v>117129.882407</v>
      </c>
      <c r="J16" s="37">
        <v>117985.26293500001</v>
      </c>
      <c r="K16" s="37">
        <v>116714.063713</v>
      </c>
      <c r="L16" s="36">
        <v>132762.14808099999</v>
      </c>
      <c r="M16" s="36">
        <v>143695.59784900001</v>
      </c>
      <c r="N16" s="36">
        <v>149883.99684000001</v>
      </c>
      <c r="O16" s="36">
        <v>150404.07235100001</v>
      </c>
      <c r="P16" s="36">
        <v>141352.51640699999</v>
      </c>
      <c r="Q16" s="36">
        <v>105078.88900700001</v>
      </c>
      <c r="R16" s="36">
        <v>123238.00453799999</v>
      </c>
    </row>
    <row r="17" spans="1:21" ht="16.5" customHeight="1" x14ac:dyDescent="0.3">
      <c r="A17" s="38" t="s">
        <v>1</v>
      </c>
      <c r="B17" s="2">
        <v>30322.799999999999</v>
      </c>
      <c r="C17" s="9">
        <v>39996.872600000002</v>
      </c>
      <c r="D17" s="2">
        <v>39811.012191000002</v>
      </c>
      <c r="E17" s="2">
        <v>38293.042491</v>
      </c>
      <c r="F17" s="10">
        <v>37374.081763000002</v>
      </c>
      <c r="G17" s="7">
        <v>46255.372213000002</v>
      </c>
      <c r="H17" s="7">
        <v>49699.239527999998</v>
      </c>
      <c r="I17" s="7">
        <v>47197.912163000001</v>
      </c>
      <c r="J17" s="37">
        <v>46966.827116</v>
      </c>
      <c r="K17" s="37">
        <v>49980.875043</v>
      </c>
      <c r="L17" s="36">
        <v>57947.247940000001</v>
      </c>
      <c r="M17" s="36">
        <v>60606.286442999997</v>
      </c>
      <c r="N17" s="36">
        <v>63258.380900999997</v>
      </c>
      <c r="O17" s="36">
        <v>65962.153202999994</v>
      </c>
      <c r="P17" s="36">
        <v>63756.927776999997</v>
      </c>
      <c r="Q17" s="36">
        <v>41058.183851000002</v>
      </c>
      <c r="R17" s="36">
        <v>56996.015147999999</v>
      </c>
    </row>
    <row r="18" spans="1:21" ht="16.5" customHeight="1" x14ac:dyDescent="0.3">
      <c r="A18" s="38" t="s">
        <v>2</v>
      </c>
      <c r="B18" s="2">
        <v>9728.6</v>
      </c>
      <c r="C18" s="9">
        <v>10606.587701</v>
      </c>
      <c r="D18" s="2">
        <v>12796.162243000001</v>
      </c>
      <c r="E18" s="2">
        <v>13879.471184</v>
      </c>
      <c r="F18" s="10">
        <v>11120.091334999999</v>
      </c>
      <c r="G18" s="7">
        <v>12055.490881</v>
      </c>
      <c r="H18" s="7">
        <v>23117.108091999999</v>
      </c>
      <c r="I18" s="7">
        <v>25908.459316</v>
      </c>
      <c r="J18" s="37">
        <v>21832.268859</v>
      </c>
      <c r="K18" s="37">
        <v>31451.273596999999</v>
      </c>
      <c r="L18" s="36">
        <v>36828.266772000003</v>
      </c>
      <c r="M18" s="36">
        <v>48766.478039000001</v>
      </c>
      <c r="N18" s="36">
        <v>53865.219747000003</v>
      </c>
      <c r="O18" s="36">
        <v>55015.564222000001</v>
      </c>
      <c r="P18" s="36">
        <v>82018.498636000004</v>
      </c>
      <c r="Q18" s="36">
        <v>45630.257105999997</v>
      </c>
      <c r="R18" s="36">
        <v>57562.182659999999</v>
      </c>
    </row>
    <row r="19" spans="1:21" ht="16.5" customHeight="1" x14ac:dyDescent="0.3">
      <c r="A19" s="38" t="s">
        <v>4</v>
      </c>
      <c r="B19" s="2">
        <v>3991.6</v>
      </c>
      <c r="C19" s="9">
        <v>3888.2362670000002</v>
      </c>
      <c r="D19" s="2">
        <v>4968.3907849999996</v>
      </c>
      <c r="E19" s="2">
        <v>3572.4682469999998</v>
      </c>
      <c r="F19" s="10">
        <v>4575.1315430000004</v>
      </c>
      <c r="G19" s="7">
        <v>6386.8981510000003</v>
      </c>
      <c r="H19" s="7">
        <v>9571.0124219999998</v>
      </c>
      <c r="I19" s="7">
        <v>10523.789930999999</v>
      </c>
      <c r="J19" s="37">
        <v>7992.7211049999996</v>
      </c>
      <c r="K19" s="37">
        <v>9236.5649109999995</v>
      </c>
      <c r="L19" s="36">
        <v>8994.4499020000003</v>
      </c>
      <c r="M19" s="36">
        <v>12184.357284</v>
      </c>
      <c r="N19" s="36">
        <v>11736.005741000001</v>
      </c>
      <c r="O19" s="36">
        <v>12957.376853</v>
      </c>
      <c r="P19" s="36">
        <v>13555.096137</v>
      </c>
      <c r="Q19" s="36">
        <v>9098.3692480000009</v>
      </c>
      <c r="R19" s="36">
        <v>7288.4329779999998</v>
      </c>
    </row>
    <row r="20" spans="1:21" ht="16.5" customHeight="1" x14ac:dyDescent="0.3">
      <c r="A20" s="38" t="s">
        <v>3</v>
      </c>
      <c r="B20" s="2">
        <v>5.5</v>
      </c>
      <c r="C20" s="9">
        <v>5.2439879999999999</v>
      </c>
      <c r="D20" s="2">
        <v>6.870355</v>
      </c>
      <c r="E20" s="2">
        <v>0.35795100000000002</v>
      </c>
      <c r="F20" s="10">
        <v>1.7368790000000001</v>
      </c>
      <c r="G20" s="7">
        <v>13.089003</v>
      </c>
      <c r="H20" s="7">
        <v>4.0538309999999997</v>
      </c>
      <c r="I20" s="7">
        <v>7.2388349999999999</v>
      </c>
      <c r="J20" s="37">
        <v>0.35630800000000001</v>
      </c>
      <c r="K20" s="37">
        <v>0.27783200000000002</v>
      </c>
      <c r="L20" s="36">
        <v>0.19998099999999999</v>
      </c>
      <c r="M20" s="36">
        <v>8.3240999999999996E-2</v>
      </c>
      <c r="N20" s="36">
        <v>0.15295700000000001</v>
      </c>
      <c r="O20" s="36">
        <v>0.36064800000000002</v>
      </c>
      <c r="P20" s="36">
        <v>7.5658000000000003E-2</v>
      </c>
      <c r="Q20" s="36">
        <v>0.131469</v>
      </c>
      <c r="R20" s="36">
        <v>0.17285400000000001</v>
      </c>
    </row>
    <row r="21" spans="1:21" ht="16.5" customHeight="1" x14ac:dyDescent="0.3">
      <c r="A21" s="38" t="s">
        <v>22</v>
      </c>
      <c r="B21" s="36">
        <v>0</v>
      </c>
      <c r="C21" s="9">
        <v>207.64031700000001</v>
      </c>
      <c r="D21" s="2">
        <v>223.433401</v>
      </c>
      <c r="E21" s="2">
        <v>122.435295</v>
      </c>
      <c r="F21" s="10">
        <v>177.91675799999999</v>
      </c>
      <c r="G21" s="10">
        <v>111.175376</v>
      </c>
      <c r="H21" s="10">
        <v>62.798983999999997</v>
      </c>
      <c r="I21" s="10">
        <v>86.067977999999997</v>
      </c>
      <c r="J21" s="37">
        <v>43.257255999999998</v>
      </c>
      <c r="K21" s="37">
        <v>65.315236999999996</v>
      </c>
      <c r="L21" s="36">
        <v>202.55165199999999</v>
      </c>
      <c r="M21" s="36">
        <v>149.274359</v>
      </c>
      <c r="N21" s="36">
        <v>145.47471899999999</v>
      </c>
      <c r="O21" s="36">
        <v>433.534897</v>
      </c>
      <c r="P21" s="36">
        <v>444.62091800000002</v>
      </c>
      <c r="Q21" s="36">
        <v>222.92279099999999</v>
      </c>
      <c r="R21" s="36">
        <v>1167.2986989999999</v>
      </c>
    </row>
    <row r="22" spans="1:21" s="31" customFormat="1" ht="16.5" customHeight="1" x14ac:dyDescent="0.3">
      <c r="A22" s="1" t="s">
        <v>10</v>
      </c>
      <c r="B22" s="3">
        <f t="shared" ref="B22:R22" si="3">SUM(B23:B28)</f>
        <v>43616.200000000004</v>
      </c>
      <c r="C22" s="3">
        <f t="shared" si="3"/>
        <v>54048.943487000011</v>
      </c>
      <c r="D22" s="3">
        <f t="shared" si="3"/>
        <v>63312.174870999996</v>
      </c>
      <c r="E22" s="3">
        <f t="shared" si="3"/>
        <v>72154.973610000001</v>
      </c>
      <c r="F22" s="3">
        <f t="shared" si="3"/>
        <v>81720.34584699999</v>
      </c>
      <c r="G22" s="3">
        <f t="shared" si="3"/>
        <v>95023.359812999988</v>
      </c>
      <c r="H22" s="3">
        <f t="shared" si="3"/>
        <v>113436.508432</v>
      </c>
      <c r="I22" s="3">
        <f t="shared" si="3"/>
        <v>111870.323902</v>
      </c>
      <c r="J22" s="3">
        <f t="shared" si="3"/>
        <v>114380.79940799999</v>
      </c>
      <c r="K22" s="3">
        <f t="shared" si="3"/>
        <v>114842.486792</v>
      </c>
      <c r="L22" s="3">
        <f t="shared" si="3"/>
        <v>127646.04513899999</v>
      </c>
      <c r="M22" s="3">
        <f t="shared" si="3"/>
        <v>135400.45822199999</v>
      </c>
      <c r="N22" s="3">
        <f t="shared" si="3"/>
        <v>155205.14748099999</v>
      </c>
      <c r="O22" s="3">
        <f t="shared" si="3"/>
        <v>167713.16214000003</v>
      </c>
      <c r="P22" s="3">
        <f t="shared" si="3"/>
        <v>163478.00679500002</v>
      </c>
      <c r="Q22" s="3">
        <f t="shared" si="3"/>
        <v>140575.80550399999</v>
      </c>
      <c r="R22" s="3">
        <f t="shared" si="3"/>
        <v>181339.44305100001</v>
      </c>
      <c r="S22" s="23"/>
      <c r="T22" s="23"/>
      <c r="U22" s="23"/>
    </row>
    <row r="23" spans="1:21" ht="16.5" customHeight="1" x14ac:dyDescent="0.3">
      <c r="A23" s="38" t="s">
        <v>0</v>
      </c>
      <c r="B23" s="2">
        <v>35013.9</v>
      </c>
      <c r="C23" s="9">
        <v>43014.272051</v>
      </c>
      <c r="D23" s="2">
        <v>48349.990323999999</v>
      </c>
      <c r="E23" s="2">
        <v>56716.496950000001</v>
      </c>
      <c r="F23" s="10">
        <v>65883.686596</v>
      </c>
      <c r="G23" s="7">
        <v>76447.963850999993</v>
      </c>
      <c r="H23" s="7">
        <v>88668.745099000007</v>
      </c>
      <c r="I23" s="7">
        <v>86377.249855999995</v>
      </c>
      <c r="J23" s="37">
        <v>90593.608682000006</v>
      </c>
      <c r="K23" s="37">
        <v>92535.039373000007</v>
      </c>
      <c r="L23" s="36">
        <v>104943.82656099999</v>
      </c>
      <c r="M23" s="36">
        <v>112267.625665</v>
      </c>
      <c r="N23" s="36">
        <v>126463.64379</v>
      </c>
      <c r="O23" s="36">
        <v>137036.97039100001</v>
      </c>
      <c r="P23" s="36">
        <v>134224.191876</v>
      </c>
      <c r="Q23" s="36">
        <v>117787.36403300001</v>
      </c>
      <c r="R23" s="36">
        <v>148948.19184399999</v>
      </c>
    </row>
    <row r="24" spans="1:21" ht="16.5" customHeight="1" x14ac:dyDescent="0.3">
      <c r="A24" s="38" t="s">
        <v>1</v>
      </c>
      <c r="B24" s="2">
        <v>7769</v>
      </c>
      <c r="C24" s="9">
        <v>9137.9460780000009</v>
      </c>
      <c r="D24" s="2">
        <v>12297.683360999999</v>
      </c>
      <c r="E24" s="2">
        <v>12646.931446000001</v>
      </c>
      <c r="F24" s="10">
        <v>12029.664622</v>
      </c>
      <c r="G24" s="10">
        <v>14693.445318</v>
      </c>
      <c r="H24" s="7">
        <v>21056.113883999999</v>
      </c>
      <c r="I24" s="7">
        <v>22056.776869000001</v>
      </c>
      <c r="J24" s="37">
        <v>20790.689267000002</v>
      </c>
      <c r="K24" s="37">
        <v>19701.679154000001</v>
      </c>
      <c r="L24" s="36">
        <v>20183.39415</v>
      </c>
      <c r="M24" s="36">
        <v>20782.187557000001</v>
      </c>
      <c r="N24" s="36">
        <v>25863.514447000001</v>
      </c>
      <c r="O24" s="36">
        <v>27060.046646999999</v>
      </c>
      <c r="P24" s="36">
        <v>25264.779569999999</v>
      </c>
      <c r="Q24" s="36">
        <v>19302.532049000001</v>
      </c>
      <c r="R24" s="36">
        <v>28484.155914999999</v>
      </c>
    </row>
    <row r="25" spans="1:21" ht="16.5" customHeight="1" x14ac:dyDescent="0.3">
      <c r="A25" s="38" t="s">
        <v>2</v>
      </c>
      <c r="B25" s="2">
        <v>187.9</v>
      </c>
      <c r="C25" s="9">
        <v>27.394482</v>
      </c>
      <c r="D25" s="2">
        <v>8.1202190000000005</v>
      </c>
      <c r="E25" s="2">
        <v>3.5952540000000002</v>
      </c>
      <c r="F25" s="10">
        <v>2.3834330000000001</v>
      </c>
      <c r="G25" s="7">
        <v>1.549472</v>
      </c>
      <c r="H25" s="7">
        <v>11.533034000000001</v>
      </c>
      <c r="I25" s="7">
        <v>1.6201589999999999</v>
      </c>
      <c r="J25" s="37">
        <v>0.59755199999999997</v>
      </c>
      <c r="K25" s="37">
        <v>0.211172</v>
      </c>
      <c r="L25" s="37">
        <v>0.31086999999999998</v>
      </c>
      <c r="M25" s="36">
        <v>0</v>
      </c>
      <c r="N25" s="37">
        <v>55.378478000000001</v>
      </c>
      <c r="O25" s="37">
        <v>168.62678700000001</v>
      </c>
      <c r="P25" s="37">
        <v>193.177052</v>
      </c>
      <c r="Q25" s="37">
        <v>155.295266</v>
      </c>
      <c r="R25" s="36">
        <v>181.56302600000001</v>
      </c>
    </row>
    <row r="26" spans="1:21" ht="16.5" customHeight="1" x14ac:dyDescent="0.3">
      <c r="A26" s="38" t="s">
        <v>4</v>
      </c>
      <c r="B26" s="2">
        <v>643.5</v>
      </c>
      <c r="C26" s="9">
        <v>768.92437900000004</v>
      </c>
      <c r="D26" s="2">
        <v>639.21077600000001</v>
      </c>
      <c r="E26" s="2">
        <v>668.19626600000004</v>
      </c>
      <c r="F26" s="10">
        <v>917.75255300000003</v>
      </c>
      <c r="G26" s="7">
        <v>1255.8281440000001</v>
      </c>
      <c r="H26" s="7">
        <v>1573.88311</v>
      </c>
      <c r="I26" s="7">
        <v>1539.691853</v>
      </c>
      <c r="J26" s="37">
        <v>1548.8905139999999</v>
      </c>
      <c r="K26" s="37">
        <v>1600.1453140000001</v>
      </c>
      <c r="L26" s="36">
        <v>1838.706036</v>
      </c>
      <c r="M26" s="36">
        <v>1990.2030239999999</v>
      </c>
      <c r="N26" s="36">
        <v>2399.227652</v>
      </c>
      <c r="O26" s="36">
        <v>2696.3923770000001</v>
      </c>
      <c r="P26" s="36">
        <v>2716.8603240000002</v>
      </c>
      <c r="Q26" s="36">
        <v>2174.9675029999999</v>
      </c>
      <c r="R26" s="36">
        <v>1863.5295840000001</v>
      </c>
    </row>
    <row r="27" spans="1:21" ht="16.5" customHeight="1" x14ac:dyDescent="0.3">
      <c r="A27" s="38" t="s">
        <v>3</v>
      </c>
      <c r="B27" s="2">
        <v>1.9</v>
      </c>
      <c r="C27" s="9">
        <v>1.2529729999999999</v>
      </c>
      <c r="D27" s="2">
        <v>1.525358</v>
      </c>
      <c r="E27" s="2">
        <v>0.15947500000000001</v>
      </c>
      <c r="F27" s="10">
        <v>0.166655</v>
      </c>
      <c r="G27" s="7">
        <v>0.21568899999999999</v>
      </c>
      <c r="H27" s="7">
        <v>0.55229899999999998</v>
      </c>
      <c r="I27" s="7">
        <v>5.3119E-2</v>
      </c>
      <c r="J27" s="37">
        <v>0.20271700000000001</v>
      </c>
      <c r="K27" s="37">
        <v>3.1224999999999999E-2</v>
      </c>
      <c r="L27" s="37">
        <v>3.1963999999999999E-2</v>
      </c>
      <c r="M27" s="37">
        <v>1.7930000000000001E-2</v>
      </c>
      <c r="N27" s="37">
        <v>4.7465E-2</v>
      </c>
      <c r="O27" s="37">
        <v>0</v>
      </c>
      <c r="P27" s="36">
        <v>6.4722000000000002E-2</v>
      </c>
      <c r="Q27" s="36">
        <v>9.8240999999999995E-2</v>
      </c>
      <c r="R27" s="36">
        <v>1.9810000000000001E-3</v>
      </c>
    </row>
    <row r="28" spans="1:21" ht="16.5" customHeight="1" thickBot="1" x14ac:dyDescent="0.35">
      <c r="A28" s="35" t="s">
        <v>22</v>
      </c>
      <c r="B28" s="5">
        <v>0</v>
      </c>
      <c r="C28" s="11">
        <v>1099.1535240000001</v>
      </c>
      <c r="D28" s="5">
        <v>2015.6448330000001</v>
      </c>
      <c r="E28" s="5">
        <v>2119.5942190000001</v>
      </c>
      <c r="F28" s="12">
        <v>2886.691988</v>
      </c>
      <c r="G28" s="12">
        <v>2624.3573390000001</v>
      </c>
      <c r="H28" s="12">
        <v>2125.6810059999998</v>
      </c>
      <c r="I28" s="12">
        <v>1894.9320459999999</v>
      </c>
      <c r="J28" s="34">
        <v>1446.8106760000001</v>
      </c>
      <c r="K28" s="34">
        <v>1005.380554</v>
      </c>
      <c r="L28" s="33">
        <v>679.77555800000005</v>
      </c>
      <c r="M28" s="33">
        <v>360.42404599999998</v>
      </c>
      <c r="N28" s="33">
        <v>423.33564899999999</v>
      </c>
      <c r="O28" s="33">
        <v>751.12593800000002</v>
      </c>
      <c r="P28" s="33">
        <v>1078.9332509999999</v>
      </c>
      <c r="Q28" s="33">
        <v>1155.5484120000001</v>
      </c>
      <c r="R28" s="33">
        <v>1862.0007009999999</v>
      </c>
    </row>
    <row r="29" spans="1:21" s="31" customFormat="1" ht="12.75" customHeight="1" x14ac:dyDescent="0.2">
      <c r="A29" s="95"/>
      <c r="B29" s="95"/>
      <c r="C29" s="95"/>
      <c r="D29" s="95"/>
      <c r="E29" s="95"/>
      <c r="F29" s="95"/>
      <c r="G29" s="95"/>
      <c r="H29" s="95"/>
      <c r="I29" s="95"/>
      <c r="K29" s="32"/>
    </row>
    <row r="30" spans="1:21" s="30" customFormat="1" ht="25.5" customHeight="1" x14ac:dyDescent="0.2">
      <c r="A30" s="93" t="s">
        <v>25</v>
      </c>
      <c r="B30" s="93"/>
      <c r="C30" s="93"/>
      <c r="D30" s="93"/>
      <c r="E30" s="93"/>
      <c r="F30" s="94"/>
      <c r="G30" s="94"/>
      <c r="H30" s="94"/>
      <c r="I30" s="94"/>
    </row>
    <row r="31" spans="1:21" s="30" customFormat="1" ht="12.75" customHeight="1" x14ac:dyDescent="0.2">
      <c r="A31" s="93" t="s">
        <v>29</v>
      </c>
      <c r="B31" s="94"/>
      <c r="C31" s="94"/>
      <c r="D31" s="94"/>
      <c r="E31" s="94"/>
      <c r="F31" s="94"/>
      <c r="G31" s="94"/>
      <c r="H31" s="94"/>
      <c r="I31" s="94"/>
    </row>
    <row r="32" spans="1:21" s="30" customFormat="1" ht="38.25" customHeight="1" x14ac:dyDescent="0.2">
      <c r="A32" s="93" t="s">
        <v>27</v>
      </c>
      <c r="B32" s="93"/>
      <c r="C32" s="93"/>
      <c r="D32" s="93"/>
      <c r="E32" s="93"/>
      <c r="F32" s="94"/>
      <c r="G32" s="94"/>
      <c r="H32" s="94"/>
      <c r="I32" s="94"/>
    </row>
    <row r="33" spans="1:18" ht="38.25" customHeight="1" x14ac:dyDescent="0.2">
      <c r="A33" s="98" t="s">
        <v>26</v>
      </c>
      <c r="B33" s="98"/>
      <c r="C33" s="98"/>
      <c r="D33" s="98"/>
      <c r="E33" s="98"/>
      <c r="F33" s="94"/>
      <c r="G33" s="94"/>
      <c r="H33" s="94"/>
      <c r="I33" s="94"/>
    </row>
    <row r="34" spans="1:18" ht="12.75" customHeight="1" x14ac:dyDescent="0.2">
      <c r="A34" s="90"/>
      <c r="B34" s="90"/>
      <c r="C34" s="90"/>
      <c r="D34" s="90"/>
      <c r="E34" s="90"/>
      <c r="F34" s="90"/>
      <c r="G34" s="90"/>
      <c r="H34" s="90"/>
      <c r="I34" s="90"/>
    </row>
    <row r="35" spans="1:18" ht="12.75" customHeight="1" x14ac:dyDescent="0.2">
      <c r="A35" s="91" t="s">
        <v>5</v>
      </c>
      <c r="B35" s="91"/>
      <c r="C35" s="91"/>
      <c r="D35" s="91"/>
      <c r="E35" s="91"/>
      <c r="F35" s="91"/>
      <c r="G35" s="91"/>
      <c r="H35" s="91"/>
      <c r="I35" s="91"/>
    </row>
    <row r="36" spans="1:18" s="28" customFormat="1" ht="76.5" customHeight="1" x14ac:dyDescent="0.2">
      <c r="A36" s="99" t="s">
        <v>28</v>
      </c>
      <c r="B36" s="100"/>
      <c r="C36" s="100"/>
      <c r="D36" s="100"/>
      <c r="E36" s="100"/>
      <c r="F36" s="94"/>
      <c r="G36" s="94"/>
      <c r="H36" s="94"/>
      <c r="I36" s="94"/>
    </row>
    <row r="37" spans="1:18" s="28" customFormat="1" ht="12.75" customHeight="1" x14ac:dyDescent="0.2">
      <c r="A37" s="101" t="s">
        <v>24</v>
      </c>
      <c r="B37" s="94"/>
      <c r="C37" s="94"/>
      <c r="D37" s="94"/>
      <c r="E37" s="94"/>
      <c r="F37" s="94"/>
      <c r="G37" s="94"/>
      <c r="H37" s="94"/>
      <c r="I37" s="94"/>
      <c r="J37" s="29"/>
      <c r="K37" s="29"/>
      <c r="L37" s="29"/>
    </row>
    <row r="38" spans="1:18" s="28" customFormat="1" ht="12.75" customHeight="1" x14ac:dyDescent="0.2">
      <c r="A38" s="92"/>
      <c r="B38" s="92"/>
      <c r="C38" s="92"/>
      <c r="D38" s="92"/>
      <c r="E38" s="92"/>
      <c r="F38" s="92"/>
      <c r="G38" s="92"/>
      <c r="H38" s="92"/>
      <c r="I38" s="92"/>
    </row>
    <row r="39" spans="1:18" ht="12.75" customHeight="1" x14ac:dyDescent="0.2">
      <c r="A39" s="102" t="s">
        <v>6</v>
      </c>
      <c r="B39" s="103"/>
      <c r="C39" s="103"/>
      <c r="D39" s="103"/>
      <c r="E39" s="103"/>
      <c r="F39" s="94"/>
      <c r="G39" s="94"/>
      <c r="H39" s="94"/>
      <c r="I39" s="94"/>
    </row>
    <row r="40" spans="1:18" ht="25.5" customHeight="1" x14ac:dyDescent="0.2">
      <c r="A40" s="96" t="s">
        <v>73</v>
      </c>
      <c r="B40" s="97"/>
      <c r="C40" s="97"/>
      <c r="D40" s="97"/>
      <c r="E40" s="97"/>
      <c r="F40" s="94"/>
      <c r="G40" s="94"/>
      <c r="H40" s="94"/>
      <c r="I40" s="94"/>
    </row>
    <row r="41" spans="1:18" ht="16.5" customHeight="1" x14ac:dyDescent="0.3">
      <c r="A41" s="4"/>
      <c r="B41" s="4"/>
      <c r="C41" s="4"/>
      <c r="D41" s="4"/>
      <c r="E41" s="4"/>
      <c r="F41" s="27"/>
      <c r="G41" s="27"/>
    </row>
    <row r="42" spans="1:18" ht="16.5" customHeight="1" x14ac:dyDescent="0.3">
      <c r="A42" s="6"/>
      <c r="B42" s="14" t="s">
        <v>11</v>
      </c>
      <c r="C42" s="15" t="s">
        <v>12</v>
      </c>
      <c r="D42" s="16" t="s">
        <v>13</v>
      </c>
      <c r="E42" s="16" t="s">
        <v>14</v>
      </c>
      <c r="F42" s="44" t="s">
        <v>15</v>
      </c>
      <c r="G42" s="44" t="s">
        <v>16</v>
      </c>
      <c r="H42" s="44" t="s">
        <v>17</v>
      </c>
      <c r="I42" s="44" t="s">
        <v>18</v>
      </c>
      <c r="J42" s="44" t="s">
        <v>19</v>
      </c>
      <c r="K42" s="44" t="s">
        <v>20</v>
      </c>
      <c r="L42" s="43">
        <v>2004</v>
      </c>
      <c r="M42" s="43">
        <v>2005</v>
      </c>
      <c r="N42" s="43">
        <v>2006</v>
      </c>
      <c r="O42" s="43">
        <v>2007</v>
      </c>
      <c r="P42" s="43">
        <v>2008</v>
      </c>
      <c r="Q42" s="43">
        <v>2009</v>
      </c>
      <c r="R42" s="43">
        <v>2010</v>
      </c>
    </row>
    <row r="43" spans="1:18" ht="16.5" customHeight="1" x14ac:dyDescent="0.3">
      <c r="A43" s="1" t="s">
        <v>7</v>
      </c>
      <c r="B43" s="47" t="e">
        <f>B3-#REF!</f>
        <v>#REF!</v>
      </c>
      <c r="C43" s="47" t="e">
        <f>C3-#REF!</f>
        <v>#REF!</v>
      </c>
      <c r="D43" s="47" t="e">
        <f>D3-#REF!</f>
        <v>#REF!</v>
      </c>
      <c r="E43" s="47" t="e">
        <f>E3-#REF!</f>
        <v>#REF!</v>
      </c>
      <c r="F43" s="47" t="e">
        <f>F3-#REF!</f>
        <v>#REF!</v>
      </c>
      <c r="G43" s="47" t="e">
        <f>G3-#REF!</f>
        <v>#REF!</v>
      </c>
      <c r="H43" s="47" t="e">
        <f>H3-#REF!</f>
        <v>#REF!</v>
      </c>
      <c r="I43" s="47" t="e">
        <f>I3-#REF!</f>
        <v>#REF!</v>
      </c>
      <c r="J43" s="47" t="e">
        <f>J3-#REF!</f>
        <v>#REF!</v>
      </c>
      <c r="K43" s="47" t="e">
        <f>K3-#REF!</f>
        <v>#REF!</v>
      </c>
      <c r="L43" s="47" t="e">
        <f>L3-#REF!</f>
        <v>#REF!</v>
      </c>
      <c r="M43" s="47" t="e">
        <f>M3-#REF!</f>
        <v>#REF!</v>
      </c>
      <c r="N43" s="47" t="e">
        <f>N3-#REF!</f>
        <v>#REF!</v>
      </c>
      <c r="O43" s="47" t="e">
        <f>O3-#REF!</f>
        <v>#REF!</v>
      </c>
      <c r="P43" s="47" t="e">
        <f>P3-#REF!</f>
        <v>#REF!</v>
      </c>
      <c r="Q43" s="47" t="e">
        <f>Q3-#REF!</f>
        <v>#REF!</v>
      </c>
      <c r="R43" s="47" t="e">
        <f>R3-#REF!</f>
        <v>#REF!</v>
      </c>
    </row>
    <row r="44" spans="1:18" ht="16.5" customHeight="1" x14ac:dyDescent="0.3">
      <c r="A44" s="38" t="s">
        <v>0</v>
      </c>
      <c r="B44" s="48" t="e">
        <f>B4-#REF!</f>
        <v>#REF!</v>
      </c>
      <c r="C44" s="48" t="e">
        <f>C4-#REF!</f>
        <v>#REF!</v>
      </c>
      <c r="D44" s="48" t="e">
        <f>D4-#REF!</f>
        <v>#REF!</v>
      </c>
      <c r="E44" s="48" t="e">
        <f>E4-#REF!</f>
        <v>#REF!</v>
      </c>
      <c r="F44" s="48" t="e">
        <f>F4-#REF!</f>
        <v>#REF!</v>
      </c>
      <c r="G44" s="48" t="e">
        <f>G4-#REF!</f>
        <v>#REF!</v>
      </c>
      <c r="H44" s="48" t="e">
        <f>H4-#REF!</f>
        <v>#REF!</v>
      </c>
      <c r="I44" s="48" t="e">
        <f>I4-#REF!</f>
        <v>#REF!</v>
      </c>
      <c r="J44" s="48" t="e">
        <f>J4-#REF!</f>
        <v>#REF!</v>
      </c>
      <c r="K44" s="48" t="e">
        <f>K4-#REF!</f>
        <v>#REF!</v>
      </c>
      <c r="L44" s="48" t="e">
        <f>L4-#REF!</f>
        <v>#REF!</v>
      </c>
      <c r="M44" s="48" t="e">
        <f>M4-#REF!</f>
        <v>#REF!</v>
      </c>
      <c r="N44" s="48" t="e">
        <f>N4-#REF!</f>
        <v>#REF!</v>
      </c>
      <c r="O44" s="48" t="e">
        <f>O4-#REF!</f>
        <v>#REF!</v>
      </c>
      <c r="P44" s="48" t="e">
        <f>P4-#REF!</f>
        <v>#REF!</v>
      </c>
      <c r="Q44" s="48" t="e">
        <f>Q4-#REF!</f>
        <v>#REF!</v>
      </c>
      <c r="R44" s="48" t="e">
        <f>R4-#REF!</f>
        <v>#REF!</v>
      </c>
    </row>
    <row r="45" spans="1:18" ht="16.5" customHeight="1" x14ac:dyDescent="0.3">
      <c r="A45" s="38" t="s">
        <v>1</v>
      </c>
      <c r="B45" s="48" t="e">
        <f>B5-#REF!</f>
        <v>#REF!</v>
      </c>
      <c r="C45" s="48" t="e">
        <f>C5-#REF!</f>
        <v>#REF!</v>
      </c>
      <c r="D45" s="48" t="e">
        <f>D5-#REF!</f>
        <v>#REF!</v>
      </c>
      <c r="E45" s="48" t="e">
        <f>E5-#REF!</f>
        <v>#REF!</v>
      </c>
      <c r="F45" s="48" t="e">
        <f>F5-#REF!</f>
        <v>#REF!</v>
      </c>
      <c r="G45" s="48" t="e">
        <f>G5-#REF!</f>
        <v>#REF!</v>
      </c>
      <c r="H45" s="48" t="e">
        <f>H5-#REF!</f>
        <v>#REF!</v>
      </c>
      <c r="I45" s="48" t="e">
        <f>I5-#REF!</f>
        <v>#REF!</v>
      </c>
      <c r="J45" s="48" t="e">
        <f>J5-#REF!</f>
        <v>#REF!</v>
      </c>
      <c r="K45" s="48" t="e">
        <f>K5-#REF!</f>
        <v>#REF!</v>
      </c>
      <c r="L45" s="48" t="e">
        <f>L5-#REF!</f>
        <v>#REF!</v>
      </c>
      <c r="M45" s="48" t="e">
        <f>M5-#REF!</f>
        <v>#REF!</v>
      </c>
      <c r="N45" s="48" t="e">
        <f>N5-#REF!</f>
        <v>#REF!</v>
      </c>
      <c r="O45" s="48" t="e">
        <f>O5-#REF!</f>
        <v>#REF!</v>
      </c>
      <c r="P45" s="48" t="e">
        <f>P5-#REF!</f>
        <v>#REF!</v>
      </c>
      <c r="Q45" s="48" t="e">
        <f>Q5-#REF!</f>
        <v>#REF!</v>
      </c>
      <c r="R45" s="48" t="e">
        <f>R5-#REF!</f>
        <v>#REF!</v>
      </c>
    </row>
    <row r="46" spans="1:18" ht="16.5" customHeight="1" x14ac:dyDescent="0.3">
      <c r="A46" s="38" t="s">
        <v>2</v>
      </c>
      <c r="B46" s="48" t="e">
        <f>B6-#REF!</f>
        <v>#REF!</v>
      </c>
      <c r="C46" s="48" t="e">
        <f>C6-#REF!</f>
        <v>#REF!</v>
      </c>
      <c r="D46" s="48" t="e">
        <f>D6-#REF!</f>
        <v>#REF!</v>
      </c>
      <c r="E46" s="48" t="e">
        <f>E6-#REF!</f>
        <v>#REF!</v>
      </c>
      <c r="F46" s="48" t="e">
        <f>F6-#REF!</f>
        <v>#REF!</v>
      </c>
      <c r="G46" s="48" t="e">
        <f>G6-#REF!</f>
        <v>#REF!</v>
      </c>
      <c r="H46" s="48" t="e">
        <f>H6-#REF!</f>
        <v>#REF!</v>
      </c>
      <c r="I46" s="48" t="e">
        <f>I6-#REF!</f>
        <v>#REF!</v>
      </c>
      <c r="J46" s="48" t="e">
        <f>J6-#REF!</f>
        <v>#REF!</v>
      </c>
      <c r="K46" s="48" t="e">
        <f>K6-#REF!</f>
        <v>#REF!</v>
      </c>
      <c r="L46" s="48" t="e">
        <f>L6-#REF!</f>
        <v>#REF!</v>
      </c>
      <c r="M46" s="48" t="e">
        <f>M6-#REF!</f>
        <v>#REF!</v>
      </c>
      <c r="N46" s="48" t="e">
        <f>N6-#REF!</f>
        <v>#REF!</v>
      </c>
      <c r="O46" s="48" t="e">
        <f>O6-#REF!</f>
        <v>#REF!</v>
      </c>
      <c r="P46" s="48" t="e">
        <f>P6-#REF!</f>
        <v>#REF!</v>
      </c>
      <c r="Q46" s="48" t="e">
        <f>Q6-#REF!</f>
        <v>#REF!</v>
      </c>
      <c r="R46" s="48" t="e">
        <f>R6-#REF!</f>
        <v>#REF!</v>
      </c>
    </row>
    <row r="47" spans="1:18" ht="16.5" customHeight="1" x14ac:dyDescent="0.3">
      <c r="A47" s="38" t="s">
        <v>4</v>
      </c>
      <c r="B47" s="48" t="e">
        <f>B7-#REF!</f>
        <v>#REF!</v>
      </c>
      <c r="C47" s="48" t="e">
        <f>C7-#REF!</f>
        <v>#REF!</v>
      </c>
      <c r="D47" s="48" t="e">
        <f>D7-#REF!</f>
        <v>#REF!</v>
      </c>
      <c r="E47" s="48" t="e">
        <f>E7-#REF!</f>
        <v>#REF!</v>
      </c>
      <c r="F47" s="48" t="e">
        <f>F7-#REF!</f>
        <v>#REF!</v>
      </c>
      <c r="G47" s="48" t="e">
        <f>G7-#REF!</f>
        <v>#REF!</v>
      </c>
      <c r="H47" s="48" t="e">
        <f>H7-#REF!</f>
        <v>#REF!</v>
      </c>
      <c r="I47" s="48" t="e">
        <f>I7-#REF!</f>
        <v>#REF!</v>
      </c>
      <c r="J47" s="48" t="e">
        <f>J7-#REF!</f>
        <v>#REF!</v>
      </c>
      <c r="K47" s="48" t="e">
        <f>K7-#REF!</f>
        <v>#REF!</v>
      </c>
      <c r="L47" s="48" t="e">
        <f>L7-#REF!</f>
        <v>#REF!</v>
      </c>
      <c r="M47" s="48" t="e">
        <f>M7-#REF!</f>
        <v>#REF!</v>
      </c>
      <c r="N47" s="48" t="e">
        <f>N7-#REF!</f>
        <v>#REF!</v>
      </c>
      <c r="O47" s="48" t="e">
        <f>O7-#REF!</f>
        <v>#REF!</v>
      </c>
      <c r="P47" s="48" t="e">
        <f>P7-#REF!</f>
        <v>#REF!</v>
      </c>
      <c r="Q47" s="48" t="e">
        <f>Q7-#REF!</f>
        <v>#REF!</v>
      </c>
      <c r="R47" s="48" t="e">
        <f>R7-#REF!</f>
        <v>#REF!</v>
      </c>
    </row>
    <row r="48" spans="1:18" ht="16.5" customHeight="1" x14ac:dyDescent="0.3">
      <c r="A48" s="38" t="s">
        <v>23</v>
      </c>
      <c r="B48" s="48" t="e">
        <f>B8-#REF!</f>
        <v>#REF!</v>
      </c>
      <c r="C48" s="48" t="e">
        <f>C8-#REF!</f>
        <v>#REF!</v>
      </c>
      <c r="D48" s="48" t="e">
        <f>D8-#REF!</f>
        <v>#REF!</v>
      </c>
      <c r="E48" s="48" t="e">
        <f>E8-#REF!</f>
        <v>#REF!</v>
      </c>
      <c r="F48" s="48" t="e">
        <f>F8-#REF!</f>
        <v>#REF!</v>
      </c>
      <c r="G48" s="48" t="e">
        <f>G8-#REF!</f>
        <v>#REF!</v>
      </c>
      <c r="H48" s="48" t="e">
        <f>H8-#REF!</f>
        <v>#REF!</v>
      </c>
      <c r="I48" s="48" t="e">
        <f>I8-#REF!</f>
        <v>#REF!</v>
      </c>
      <c r="J48" s="48" t="e">
        <f>J8-#REF!</f>
        <v>#REF!</v>
      </c>
      <c r="K48" s="48" t="e">
        <f>K8-#REF!</f>
        <v>#REF!</v>
      </c>
      <c r="L48" s="48" t="e">
        <f>L8-#REF!</f>
        <v>#REF!</v>
      </c>
      <c r="M48" s="48" t="e">
        <f>M8-#REF!</f>
        <v>#REF!</v>
      </c>
      <c r="N48" s="48" t="e">
        <f>N8-#REF!</f>
        <v>#REF!</v>
      </c>
      <c r="O48" s="48" t="e">
        <f>O8-#REF!</f>
        <v>#REF!</v>
      </c>
      <c r="P48" s="48" t="e">
        <f>P8-#REF!</f>
        <v>#REF!</v>
      </c>
      <c r="Q48" s="48" t="e">
        <f>Q8-#REF!</f>
        <v>#REF!</v>
      </c>
      <c r="R48" s="48" t="e">
        <f>R8-#REF!</f>
        <v>#REF!</v>
      </c>
    </row>
    <row r="49" spans="1:18" s="26" customFormat="1" ht="16.5" customHeight="1" x14ac:dyDescent="0.3">
      <c r="A49" s="1" t="s">
        <v>8</v>
      </c>
      <c r="B49" s="47" t="e">
        <f>B9-#REF!</f>
        <v>#REF!</v>
      </c>
      <c r="C49" s="47" t="e">
        <f>C9-#REF!</f>
        <v>#REF!</v>
      </c>
      <c r="D49" s="47" t="e">
        <f>D9-#REF!</f>
        <v>#REF!</v>
      </c>
      <c r="E49" s="47" t="e">
        <f>E9-#REF!</f>
        <v>#REF!</v>
      </c>
      <c r="F49" s="47" t="e">
        <f>F9-#REF!</f>
        <v>#REF!</v>
      </c>
      <c r="G49" s="47" t="e">
        <f>G9-#REF!</f>
        <v>#REF!</v>
      </c>
      <c r="H49" s="47" t="e">
        <f>H9-#REF!</f>
        <v>#REF!</v>
      </c>
      <c r="I49" s="47" t="e">
        <f>I9-#REF!</f>
        <v>#REF!</v>
      </c>
      <c r="J49" s="47" t="e">
        <f>J9-#REF!</f>
        <v>#REF!</v>
      </c>
      <c r="K49" s="47" t="e">
        <f>K9-#REF!</f>
        <v>#REF!</v>
      </c>
      <c r="L49" s="47" t="e">
        <f>L9-#REF!</f>
        <v>#REF!</v>
      </c>
      <c r="M49" s="47" t="e">
        <f>M9-#REF!</f>
        <v>#REF!</v>
      </c>
      <c r="N49" s="47" t="e">
        <f>N9-#REF!</f>
        <v>#REF!</v>
      </c>
      <c r="O49" s="47" t="e">
        <f>O9-#REF!</f>
        <v>#REF!</v>
      </c>
      <c r="P49" s="47" t="e">
        <f>P9-#REF!</f>
        <v>#REF!</v>
      </c>
      <c r="Q49" s="47" t="e">
        <f>Q9-#REF!</f>
        <v>#REF!</v>
      </c>
      <c r="R49" s="47" t="e">
        <f>R9-#REF!</f>
        <v>#REF!</v>
      </c>
    </row>
    <row r="50" spans="1:18" ht="16.5" customHeight="1" x14ac:dyDescent="0.3">
      <c r="A50" s="38" t="s">
        <v>0</v>
      </c>
      <c r="B50" s="48" t="e">
        <f>B10-#REF!</f>
        <v>#REF!</v>
      </c>
      <c r="C50" s="48" t="e">
        <f>C10-#REF!</f>
        <v>#REF!</v>
      </c>
      <c r="D50" s="48" t="e">
        <f>D10-#REF!</f>
        <v>#REF!</v>
      </c>
      <c r="E50" s="48" t="e">
        <f>E10-#REF!</f>
        <v>#REF!</v>
      </c>
      <c r="F50" s="48" t="e">
        <f>F10-#REF!</f>
        <v>#REF!</v>
      </c>
      <c r="G50" s="48" t="e">
        <f>G10-#REF!</f>
        <v>#REF!</v>
      </c>
      <c r="H50" s="48" t="e">
        <f>H10-#REF!</f>
        <v>#REF!</v>
      </c>
      <c r="I50" s="48" t="e">
        <f>I10-#REF!</f>
        <v>#REF!</v>
      </c>
      <c r="J50" s="48" t="e">
        <f>J10-#REF!</f>
        <v>#REF!</v>
      </c>
      <c r="K50" s="48" t="e">
        <f>K10-#REF!</f>
        <v>#REF!</v>
      </c>
      <c r="L50" s="48" t="e">
        <f>L10-#REF!</f>
        <v>#REF!</v>
      </c>
      <c r="M50" s="48" t="e">
        <f>M10-#REF!</f>
        <v>#REF!</v>
      </c>
      <c r="N50" s="48" t="e">
        <f>N10-#REF!</f>
        <v>#REF!</v>
      </c>
      <c r="O50" s="48" t="e">
        <f>O10-#REF!</f>
        <v>#REF!</v>
      </c>
      <c r="P50" s="48" t="e">
        <f>P10-#REF!</f>
        <v>#REF!</v>
      </c>
      <c r="Q50" s="48" t="e">
        <f>Q10-#REF!</f>
        <v>#REF!</v>
      </c>
      <c r="R50" s="48" t="e">
        <f>R10-#REF!</f>
        <v>#REF!</v>
      </c>
    </row>
    <row r="51" spans="1:18" ht="16.5" customHeight="1" x14ac:dyDescent="0.3">
      <c r="A51" s="38" t="s">
        <v>1</v>
      </c>
      <c r="B51" s="48" t="e">
        <f>B11-#REF!</f>
        <v>#REF!</v>
      </c>
      <c r="C51" s="48" t="e">
        <f>C11-#REF!</f>
        <v>#REF!</v>
      </c>
      <c r="D51" s="48" t="e">
        <f>D11-#REF!</f>
        <v>#REF!</v>
      </c>
      <c r="E51" s="48" t="e">
        <f>E11-#REF!</f>
        <v>#REF!</v>
      </c>
      <c r="F51" s="48" t="e">
        <f>F11-#REF!</f>
        <v>#REF!</v>
      </c>
      <c r="G51" s="48" t="e">
        <f>G11-#REF!</f>
        <v>#REF!</v>
      </c>
      <c r="H51" s="48" t="e">
        <f>H11-#REF!</f>
        <v>#REF!</v>
      </c>
      <c r="I51" s="48" t="e">
        <f>I11-#REF!</f>
        <v>#REF!</v>
      </c>
      <c r="J51" s="48" t="e">
        <f>J11-#REF!</f>
        <v>#REF!</v>
      </c>
      <c r="K51" s="48" t="e">
        <f>K11-#REF!</f>
        <v>#REF!</v>
      </c>
      <c r="L51" s="48" t="e">
        <f>L11-#REF!</f>
        <v>#REF!</v>
      </c>
      <c r="M51" s="48" t="e">
        <f>M11-#REF!</f>
        <v>#REF!</v>
      </c>
      <c r="N51" s="48" t="e">
        <f>N11-#REF!</f>
        <v>#REF!</v>
      </c>
      <c r="O51" s="48" t="e">
        <f>O11-#REF!</f>
        <v>#REF!</v>
      </c>
      <c r="P51" s="48" t="e">
        <f>P11-#REF!</f>
        <v>#REF!</v>
      </c>
      <c r="Q51" s="48" t="e">
        <f>Q11-#REF!</f>
        <v>#REF!</v>
      </c>
      <c r="R51" s="48" t="e">
        <f>R11-#REF!</f>
        <v>#REF!</v>
      </c>
    </row>
    <row r="52" spans="1:18" ht="16.5" customHeight="1" x14ac:dyDescent="0.3">
      <c r="A52" s="38" t="s">
        <v>2</v>
      </c>
      <c r="B52" s="48" t="e">
        <f>B12-#REF!</f>
        <v>#REF!</v>
      </c>
      <c r="C52" s="48" t="e">
        <f>C12-#REF!</f>
        <v>#REF!</v>
      </c>
      <c r="D52" s="48" t="e">
        <f>D12-#REF!</f>
        <v>#REF!</v>
      </c>
      <c r="E52" s="48" t="e">
        <f>E12-#REF!</f>
        <v>#REF!</v>
      </c>
      <c r="F52" s="48" t="e">
        <f>F12-#REF!</f>
        <v>#REF!</v>
      </c>
      <c r="G52" s="48" t="e">
        <f>G12-#REF!</f>
        <v>#REF!</v>
      </c>
      <c r="H52" s="48" t="e">
        <f>H12-#REF!</f>
        <v>#REF!</v>
      </c>
      <c r="I52" s="48" t="e">
        <f>I12-#REF!</f>
        <v>#REF!</v>
      </c>
      <c r="J52" s="48" t="e">
        <f>J12-#REF!</f>
        <v>#REF!</v>
      </c>
      <c r="K52" s="48" t="e">
        <f>K12-#REF!</f>
        <v>#REF!</v>
      </c>
      <c r="L52" s="48" t="e">
        <f>L12-#REF!</f>
        <v>#REF!</v>
      </c>
      <c r="M52" s="48" t="e">
        <f>M12-#REF!</f>
        <v>#REF!</v>
      </c>
      <c r="N52" s="48" t="e">
        <f>N12-#REF!</f>
        <v>#REF!</v>
      </c>
      <c r="O52" s="48" t="e">
        <f>O12-#REF!</f>
        <v>#REF!</v>
      </c>
      <c r="P52" s="48" t="e">
        <f>P12-#REF!</f>
        <v>#REF!</v>
      </c>
      <c r="Q52" s="48" t="e">
        <f>Q12-#REF!</f>
        <v>#REF!</v>
      </c>
      <c r="R52" s="48" t="e">
        <f>R12-#REF!</f>
        <v>#REF!</v>
      </c>
    </row>
    <row r="53" spans="1:18" ht="16.5" customHeight="1" x14ac:dyDescent="0.3">
      <c r="A53" s="38" t="s">
        <v>4</v>
      </c>
      <c r="B53" s="48" t="e">
        <f>B13-#REF!</f>
        <v>#REF!</v>
      </c>
      <c r="C53" s="48" t="e">
        <f>C13-#REF!</f>
        <v>#REF!</v>
      </c>
      <c r="D53" s="48" t="e">
        <f>D13-#REF!</f>
        <v>#REF!</v>
      </c>
      <c r="E53" s="48" t="e">
        <f>E13-#REF!</f>
        <v>#REF!</v>
      </c>
      <c r="F53" s="48" t="e">
        <f>F13-#REF!</f>
        <v>#REF!</v>
      </c>
      <c r="G53" s="48" t="e">
        <f>G13-#REF!</f>
        <v>#REF!</v>
      </c>
      <c r="H53" s="48" t="e">
        <f>H13-#REF!</f>
        <v>#REF!</v>
      </c>
      <c r="I53" s="48" t="e">
        <f>I13-#REF!</f>
        <v>#REF!</v>
      </c>
      <c r="J53" s="48" t="e">
        <f>J13-#REF!</f>
        <v>#REF!</v>
      </c>
      <c r="K53" s="48" t="e">
        <f>K13-#REF!</f>
        <v>#REF!</v>
      </c>
      <c r="L53" s="48" t="e">
        <f>L13-#REF!</f>
        <v>#REF!</v>
      </c>
      <c r="M53" s="48" t="e">
        <f>M13-#REF!</f>
        <v>#REF!</v>
      </c>
      <c r="N53" s="48" t="e">
        <f>N13-#REF!</f>
        <v>#REF!</v>
      </c>
      <c r="O53" s="48" t="e">
        <f>O13-#REF!</f>
        <v>#REF!</v>
      </c>
      <c r="P53" s="48" t="e">
        <f>P13-#REF!</f>
        <v>#REF!</v>
      </c>
      <c r="Q53" s="48" t="e">
        <f>Q13-#REF!</f>
        <v>#REF!</v>
      </c>
      <c r="R53" s="48" t="e">
        <f>R13-#REF!</f>
        <v>#REF!</v>
      </c>
    </row>
    <row r="54" spans="1:18" ht="16.5" customHeight="1" x14ac:dyDescent="0.3">
      <c r="A54" s="38" t="s">
        <v>21</v>
      </c>
      <c r="B54" s="48" t="e">
        <f>B14-#REF!</f>
        <v>#REF!</v>
      </c>
      <c r="C54" s="48" t="e">
        <f>C14-#REF!</f>
        <v>#REF!</v>
      </c>
      <c r="D54" s="48" t="e">
        <f>D14-#REF!</f>
        <v>#REF!</v>
      </c>
      <c r="E54" s="48" t="e">
        <f>E14-#REF!</f>
        <v>#REF!</v>
      </c>
      <c r="F54" s="48" t="e">
        <f>F14-#REF!</f>
        <v>#REF!</v>
      </c>
      <c r="G54" s="48" t="e">
        <f>G14-#REF!</f>
        <v>#REF!</v>
      </c>
      <c r="H54" s="48" t="e">
        <f>H14-#REF!</f>
        <v>#REF!</v>
      </c>
      <c r="I54" s="48" t="e">
        <f>I14-#REF!</f>
        <v>#REF!</v>
      </c>
      <c r="J54" s="48" t="e">
        <f>J14-#REF!</f>
        <v>#REF!</v>
      </c>
      <c r="K54" s="48" t="e">
        <f>K14-#REF!</f>
        <v>#REF!</v>
      </c>
      <c r="L54" s="48" t="e">
        <f>L14-#REF!</f>
        <v>#REF!</v>
      </c>
      <c r="M54" s="48" t="e">
        <f>M14-#REF!</f>
        <v>#REF!</v>
      </c>
      <c r="N54" s="48" t="e">
        <f>N14-#REF!</f>
        <v>#REF!</v>
      </c>
      <c r="O54" s="48" t="e">
        <f>O14-#REF!</f>
        <v>#REF!</v>
      </c>
      <c r="P54" s="48" t="e">
        <f>P14-#REF!</f>
        <v>#REF!</v>
      </c>
      <c r="Q54" s="48" t="e">
        <f>Q14-#REF!</f>
        <v>#REF!</v>
      </c>
      <c r="R54" s="48" t="e">
        <f>R14-#REF!</f>
        <v>#REF!</v>
      </c>
    </row>
    <row r="55" spans="1:18" ht="16.5" customHeight="1" x14ac:dyDescent="0.3">
      <c r="A55" s="1" t="s">
        <v>9</v>
      </c>
      <c r="B55" s="47" t="e">
        <f>B15-#REF!</f>
        <v>#REF!</v>
      </c>
      <c r="C55" s="47" t="e">
        <f>C15-#REF!</f>
        <v>#REF!</v>
      </c>
      <c r="D55" s="47" t="e">
        <f>D15-#REF!</f>
        <v>#REF!</v>
      </c>
      <c r="E55" s="47" t="e">
        <f>E15-#REF!</f>
        <v>#REF!</v>
      </c>
      <c r="F55" s="47" t="e">
        <f>F15-#REF!</f>
        <v>#REF!</v>
      </c>
      <c r="G55" s="47" t="e">
        <f>G15-#REF!</f>
        <v>#REF!</v>
      </c>
      <c r="H55" s="47" t="e">
        <f>H15-#REF!</f>
        <v>#REF!</v>
      </c>
      <c r="I55" s="47" t="e">
        <f>I15-#REF!</f>
        <v>#REF!</v>
      </c>
      <c r="J55" s="47" t="e">
        <f>J15-#REF!</f>
        <v>#REF!</v>
      </c>
      <c r="K55" s="47" t="e">
        <f>K15-#REF!</f>
        <v>#REF!</v>
      </c>
      <c r="L55" s="47" t="e">
        <f>L15-#REF!</f>
        <v>#REF!</v>
      </c>
      <c r="M55" s="47" t="e">
        <f>M15-#REF!</f>
        <v>#REF!</v>
      </c>
      <c r="N55" s="47" t="e">
        <f>N15-#REF!</f>
        <v>#REF!</v>
      </c>
      <c r="O55" s="47" t="e">
        <f>O15-#REF!</f>
        <v>#REF!</v>
      </c>
      <c r="P55" s="47" t="e">
        <f>P15-#REF!</f>
        <v>#REF!</v>
      </c>
      <c r="Q55" s="47" t="e">
        <f>Q15-#REF!</f>
        <v>#REF!</v>
      </c>
      <c r="R55" s="47" t="e">
        <f>R15-#REF!</f>
        <v>#REF!</v>
      </c>
    </row>
    <row r="56" spans="1:18" ht="16.5" customHeight="1" x14ac:dyDescent="0.3">
      <c r="A56" s="38" t="s">
        <v>0</v>
      </c>
      <c r="B56" s="48" t="e">
        <f>B16-#REF!</f>
        <v>#REF!</v>
      </c>
      <c r="C56" s="48" t="e">
        <f>C16-#REF!</f>
        <v>#REF!</v>
      </c>
      <c r="D56" s="48" t="e">
        <f>D16-#REF!</f>
        <v>#REF!</v>
      </c>
      <c r="E56" s="48" t="e">
        <f>E16-#REF!</f>
        <v>#REF!</v>
      </c>
      <c r="F56" s="48" t="e">
        <f>F16-#REF!</f>
        <v>#REF!</v>
      </c>
      <c r="G56" s="48" t="e">
        <f>G16-#REF!</f>
        <v>#REF!</v>
      </c>
      <c r="H56" s="48" t="e">
        <f>H16-#REF!</f>
        <v>#REF!</v>
      </c>
      <c r="I56" s="48" t="e">
        <f>I16-#REF!</f>
        <v>#REF!</v>
      </c>
      <c r="J56" s="48" t="e">
        <f>J16-#REF!</f>
        <v>#REF!</v>
      </c>
      <c r="K56" s="48" t="e">
        <f>K16-#REF!</f>
        <v>#REF!</v>
      </c>
      <c r="L56" s="48" t="e">
        <f>L16-#REF!</f>
        <v>#REF!</v>
      </c>
      <c r="M56" s="48" t="e">
        <f>M16-#REF!</f>
        <v>#REF!</v>
      </c>
      <c r="N56" s="48" t="e">
        <f>N16-#REF!</f>
        <v>#REF!</v>
      </c>
      <c r="O56" s="48" t="e">
        <f>O16-#REF!</f>
        <v>#REF!</v>
      </c>
      <c r="P56" s="48" t="e">
        <f>P16-#REF!</f>
        <v>#REF!</v>
      </c>
      <c r="Q56" s="48" t="e">
        <f>Q16-#REF!</f>
        <v>#REF!</v>
      </c>
      <c r="R56" s="48" t="e">
        <f>R16-#REF!</f>
        <v>#REF!</v>
      </c>
    </row>
    <row r="57" spans="1:18" ht="16.5" customHeight="1" x14ac:dyDescent="0.3">
      <c r="A57" s="38" t="s">
        <v>1</v>
      </c>
      <c r="B57" s="48" t="e">
        <f>B17-#REF!</f>
        <v>#REF!</v>
      </c>
      <c r="C57" s="48" t="e">
        <f>C17-#REF!</f>
        <v>#REF!</v>
      </c>
      <c r="D57" s="48" t="e">
        <f>D17-#REF!</f>
        <v>#REF!</v>
      </c>
      <c r="E57" s="48" t="e">
        <f>E17-#REF!</f>
        <v>#REF!</v>
      </c>
      <c r="F57" s="48" t="e">
        <f>F17-#REF!</f>
        <v>#REF!</v>
      </c>
      <c r="G57" s="48" t="e">
        <f>G17-#REF!</f>
        <v>#REF!</v>
      </c>
      <c r="H57" s="48" t="e">
        <f>H17-#REF!</f>
        <v>#REF!</v>
      </c>
      <c r="I57" s="48" t="e">
        <f>I17-#REF!</f>
        <v>#REF!</v>
      </c>
      <c r="J57" s="48" t="e">
        <f>J17-#REF!</f>
        <v>#REF!</v>
      </c>
      <c r="K57" s="48" t="e">
        <f>K17-#REF!</f>
        <v>#REF!</v>
      </c>
      <c r="L57" s="48" t="e">
        <f>L17-#REF!</f>
        <v>#REF!</v>
      </c>
      <c r="M57" s="48" t="e">
        <f>M17-#REF!</f>
        <v>#REF!</v>
      </c>
      <c r="N57" s="48" t="e">
        <f>N17-#REF!</f>
        <v>#REF!</v>
      </c>
      <c r="O57" s="48" t="e">
        <f>O17-#REF!</f>
        <v>#REF!</v>
      </c>
      <c r="P57" s="48" t="e">
        <f>P17-#REF!</f>
        <v>#REF!</v>
      </c>
      <c r="Q57" s="48" t="e">
        <f>Q17-#REF!</f>
        <v>#REF!</v>
      </c>
      <c r="R57" s="48" t="e">
        <f>R17-#REF!</f>
        <v>#REF!</v>
      </c>
    </row>
    <row r="58" spans="1:18" ht="16.5" customHeight="1" x14ac:dyDescent="0.3">
      <c r="A58" s="38" t="s">
        <v>2</v>
      </c>
      <c r="B58" s="48" t="e">
        <f>B18-#REF!</f>
        <v>#REF!</v>
      </c>
      <c r="C58" s="48" t="e">
        <f>C18-#REF!</f>
        <v>#REF!</v>
      </c>
      <c r="D58" s="48" t="e">
        <f>D18-#REF!</f>
        <v>#REF!</v>
      </c>
      <c r="E58" s="48" t="e">
        <f>E18-#REF!</f>
        <v>#REF!</v>
      </c>
      <c r="F58" s="48" t="e">
        <f>F18-#REF!</f>
        <v>#REF!</v>
      </c>
      <c r="G58" s="48" t="e">
        <f>G18-#REF!</f>
        <v>#REF!</v>
      </c>
      <c r="H58" s="48" t="e">
        <f>H18-#REF!</f>
        <v>#REF!</v>
      </c>
      <c r="I58" s="48" t="e">
        <f>I18-#REF!</f>
        <v>#REF!</v>
      </c>
      <c r="J58" s="48" t="e">
        <f>J18-#REF!</f>
        <v>#REF!</v>
      </c>
      <c r="K58" s="48" t="e">
        <f>K18-#REF!</f>
        <v>#REF!</v>
      </c>
      <c r="L58" s="48" t="e">
        <f>L18-#REF!</f>
        <v>#REF!</v>
      </c>
      <c r="M58" s="48" t="e">
        <f>M18-#REF!</f>
        <v>#REF!</v>
      </c>
      <c r="N58" s="48" t="e">
        <f>N18-#REF!</f>
        <v>#REF!</v>
      </c>
      <c r="O58" s="48" t="e">
        <f>O18-#REF!</f>
        <v>#REF!</v>
      </c>
      <c r="P58" s="48" t="e">
        <f>P18-#REF!</f>
        <v>#REF!</v>
      </c>
      <c r="Q58" s="48" t="e">
        <f>Q18-#REF!</f>
        <v>#REF!</v>
      </c>
      <c r="R58" s="48" t="e">
        <f>R18-#REF!</f>
        <v>#REF!</v>
      </c>
    </row>
    <row r="59" spans="1:18" ht="16.5" customHeight="1" x14ac:dyDescent="0.3">
      <c r="A59" s="38" t="s">
        <v>4</v>
      </c>
      <c r="B59" s="48" t="e">
        <f>B19-#REF!</f>
        <v>#REF!</v>
      </c>
      <c r="C59" s="48" t="e">
        <f>C19-#REF!</f>
        <v>#REF!</v>
      </c>
      <c r="D59" s="48" t="e">
        <f>D19-#REF!</f>
        <v>#REF!</v>
      </c>
      <c r="E59" s="48" t="e">
        <f>E19-#REF!</f>
        <v>#REF!</v>
      </c>
      <c r="F59" s="48" t="e">
        <f>F19-#REF!</f>
        <v>#REF!</v>
      </c>
      <c r="G59" s="48" t="e">
        <f>G19-#REF!</f>
        <v>#REF!</v>
      </c>
      <c r="H59" s="48" t="e">
        <f>H19-#REF!</f>
        <v>#REF!</v>
      </c>
      <c r="I59" s="48" t="e">
        <f>I19-#REF!</f>
        <v>#REF!</v>
      </c>
      <c r="J59" s="48" t="e">
        <f>J19-#REF!</f>
        <v>#REF!</v>
      </c>
      <c r="K59" s="48" t="e">
        <f>K19-#REF!</f>
        <v>#REF!</v>
      </c>
      <c r="L59" s="48" t="e">
        <f>L19-#REF!</f>
        <v>#REF!</v>
      </c>
      <c r="M59" s="48" t="e">
        <f>M19-#REF!</f>
        <v>#REF!</v>
      </c>
      <c r="N59" s="48" t="e">
        <f>N19-#REF!</f>
        <v>#REF!</v>
      </c>
      <c r="O59" s="48" t="e">
        <f>O19-#REF!</f>
        <v>#REF!</v>
      </c>
      <c r="P59" s="48" t="e">
        <f>P19-#REF!</f>
        <v>#REF!</v>
      </c>
      <c r="Q59" s="48" t="e">
        <f>Q19-#REF!</f>
        <v>#REF!</v>
      </c>
      <c r="R59" s="48" t="e">
        <f>R19-#REF!</f>
        <v>#REF!</v>
      </c>
    </row>
    <row r="60" spans="1:18" ht="16.5" customHeight="1" x14ac:dyDescent="0.3">
      <c r="A60" s="38" t="s">
        <v>3</v>
      </c>
      <c r="B60" s="48" t="e">
        <f>B20-#REF!</f>
        <v>#REF!</v>
      </c>
      <c r="C60" s="48" t="e">
        <f>C20-#REF!</f>
        <v>#REF!</v>
      </c>
      <c r="D60" s="48" t="e">
        <f>D20-#REF!</f>
        <v>#REF!</v>
      </c>
      <c r="E60" s="48" t="e">
        <f>E20-#REF!</f>
        <v>#REF!</v>
      </c>
      <c r="F60" s="48" t="e">
        <f>F20-#REF!</f>
        <v>#REF!</v>
      </c>
      <c r="G60" s="48" t="e">
        <f>G20-#REF!</f>
        <v>#REF!</v>
      </c>
      <c r="H60" s="48" t="e">
        <f>H20-#REF!</f>
        <v>#REF!</v>
      </c>
      <c r="I60" s="48" t="e">
        <f>I20-#REF!</f>
        <v>#REF!</v>
      </c>
      <c r="J60" s="48" t="e">
        <f>J20-#REF!</f>
        <v>#REF!</v>
      </c>
      <c r="K60" s="48" t="e">
        <f>K20-#REF!</f>
        <v>#REF!</v>
      </c>
      <c r="L60" s="48" t="e">
        <f>L20-#REF!</f>
        <v>#REF!</v>
      </c>
      <c r="M60" s="48" t="e">
        <f>M20-#REF!</f>
        <v>#REF!</v>
      </c>
      <c r="N60" s="48" t="e">
        <f>N20-#REF!</f>
        <v>#REF!</v>
      </c>
      <c r="O60" s="48" t="e">
        <f>O20-#REF!</f>
        <v>#REF!</v>
      </c>
      <c r="P60" s="48" t="e">
        <f>P20-#REF!</f>
        <v>#REF!</v>
      </c>
      <c r="Q60" s="48" t="e">
        <f>Q20-#REF!</f>
        <v>#REF!</v>
      </c>
      <c r="R60" s="48" t="e">
        <f>R20-#REF!</f>
        <v>#REF!</v>
      </c>
    </row>
    <row r="61" spans="1:18" ht="16.5" customHeight="1" x14ac:dyDescent="0.3">
      <c r="A61" s="38" t="s">
        <v>22</v>
      </c>
      <c r="B61" s="48" t="e">
        <f>B21-#REF!</f>
        <v>#REF!</v>
      </c>
      <c r="C61" s="48" t="e">
        <f>C21-#REF!</f>
        <v>#REF!</v>
      </c>
      <c r="D61" s="48" t="e">
        <f>D21-#REF!</f>
        <v>#REF!</v>
      </c>
      <c r="E61" s="48" t="e">
        <f>E21-#REF!</f>
        <v>#REF!</v>
      </c>
      <c r="F61" s="48" t="e">
        <f>F21-#REF!</f>
        <v>#REF!</v>
      </c>
      <c r="G61" s="48" t="e">
        <f>G21-#REF!</f>
        <v>#REF!</v>
      </c>
      <c r="H61" s="48" t="e">
        <f>H21-#REF!</f>
        <v>#REF!</v>
      </c>
      <c r="I61" s="48" t="e">
        <f>I21-#REF!</f>
        <v>#REF!</v>
      </c>
      <c r="J61" s="48" t="e">
        <f>J21-#REF!</f>
        <v>#REF!</v>
      </c>
      <c r="K61" s="48" t="e">
        <f>K21-#REF!</f>
        <v>#REF!</v>
      </c>
      <c r="L61" s="48" t="e">
        <f>L21-#REF!</f>
        <v>#REF!</v>
      </c>
      <c r="M61" s="48" t="e">
        <f>M21-#REF!</f>
        <v>#REF!</v>
      </c>
      <c r="N61" s="48" t="e">
        <f>N21-#REF!</f>
        <v>#REF!</v>
      </c>
      <c r="O61" s="48" t="e">
        <f>O21-#REF!</f>
        <v>#REF!</v>
      </c>
      <c r="P61" s="48" t="e">
        <f>P21-#REF!</f>
        <v>#REF!</v>
      </c>
      <c r="Q61" s="48" t="e">
        <f>Q21-#REF!</f>
        <v>#REF!</v>
      </c>
      <c r="R61" s="48" t="e">
        <f>R21-#REF!</f>
        <v>#REF!</v>
      </c>
    </row>
    <row r="62" spans="1:18" ht="16.5" customHeight="1" x14ac:dyDescent="0.3">
      <c r="A62" s="1" t="s">
        <v>10</v>
      </c>
      <c r="B62" s="47" t="e">
        <f>B22-#REF!</f>
        <v>#REF!</v>
      </c>
      <c r="C62" s="47" t="e">
        <f>C22-#REF!</f>
        <v>#REF!</v>
      </c>
      <c r="D62" s="47" t="e">
        <f>D22-#REF!</f>
        <v>#REF!</v>
      </c>
      <c r="E62" s="47" t="e">
        <f>E22-#REF!</f>
        <v>#REF!</v>
      </c>
      <c r="F62" s="47" t="e">
        <f>F22-#REF!</f>
        <v>#REF!</v>
      </c>
      <c r="G62" s="47" t="e">
        <f>G22-#REF!</f>
        <v>#REF!</v>
      </c>
      <c r="H62" s="47" t="e">
        <f>H22-#REF!</f>
        <v>#REF!</v>
      </c>
      <c r="I62" s="47" t="e">
        <f>I22-#REF!</f>
        <v>#REF!</v>
      </c>
      <c r="J62" s="47" t="e">
        <f>J22-#REF!</f>
        <v>#REF!</v>
      </c>
      <c r="K62" s="47" t="e">
        <f>K22-#REF!</f>
        <v>#REF!</v>
      </c>
      <c r="L62" s="47" t="e">
        <f>L22-#REF!</f>
        <v>#REF!</v>
      </c>
      <c r="M62" s="47" t="e">
        <f>M22-#REF!</f>
        <v>#REF!</v>
      </c>
      <c r="N62" s="47" t="e">
        <f>N22-#REF!</f>
        <v>#REF!</v>
      </c>
      <c r="O62" s="47" t="e">
        <f>O22-#REF!</f>
        <v>#REF!</v>
      </c>
      <c r="P62" s="47" t="e">
        <f>P22-#REF!</f>
        <v>#REF!</v>
      </c>
      <c r="Q62" s="47" t="e">
        <f>Q22-#REF!</f>
        <v>#REF!</v>
      </c>
      <c r="R62" s="47" t="e">
        <f>R22-#REF!</f>
        <v>#REF!</v>
      </c>
    </row>
    <row r="63" spans="1:18" ht="16.5" customHeight="1" x14ac:dyDescent="0.3">
      <c r="A63" s="38" t="s">
        <v>0</v>
      </c>
      <c r="B63" s="48" t="e">
        <f>B23-#REF!</f>
        <v>#REF!</v>
      </c>
      <c r="C63" s="48" t="e">
        <f>C23-#REF!</f>
        <v>#REF!</v>
      </c>
      <c r="D63" s="48" t="e">
        <f>D23-#REF!</f>
        <v>#REF!</v>
      </c>
      <c r="E63" s="48" t="e">
        <f>E23-#REF!</f>
        <v>#REF!</v>
      </c>
      <c r="F63" s="48" t="e">
        <f>F23-#REF!</f>
        <v>#REF!</v>
      </c>
      <c r="G63" s="48" t="e">
        <f>G23-#REF!</f>
        <v>#REF!</v>
      </c>
      <c r="H63" s="48" t="e">
        <f>H23-#REF!</f>
        <v>#REF!</v>
      </c>
      <c r="I63" s="48" t="e">
        <f>I23-#REF!</f>
        <v>#REF!</v>
      </c>
      <c r="J63" s="48" t="e">
        <f>J23-#REF!</f>
        <v>#REF!</v>
      </c>
      <c r="K63" s="48" t="e">
        <f>K23-#REF!</f>
        <v>#REF!</v>
      </c>
      <c r="L63" s="48" t="e">
        <f>L23-#REF!</f>
        <v>#REF!</v>
      </c>
      <c r="M63" s="48" t="e">
        <f>M23-#REF!</f>
        <v>#REF!</v>
      </c>
      <c r="N63" s="48" t="e">
        <f>N23-#REF!</f>
        <v>#REF!</v>
      </c>
      <c r="O63" s="48" t="e">
        <f>O23-#REF!</f>
        <v>#REF!</v>
      </c>
      <c r="P63" s="48" t="e">
        <f>P23-#REF!</f>
        <v>#REF!</v>
      </c>
      <c r="Q63" s="48" t="e">
        <f>Q23-#REF!</f>
        <v>#REF!</v>
      </c>
      <c r="R63" s="48" t="e">
        <f>R23-#REF!</f>
        <v>#REF!</v>
      </c>
    </row>
    <row r="64" spans="1:18" ht="16.5" customHeight="1" x14ac:dyDescent="0.3">
      <c r="A64" s="38" t="s">
        <v>1</v>
      </c>
      <c r="B64" s="48" t="e">
        <f>B24-#REF!</f>
        <v>#REF!</v>
      </c>
      <c r="C64" s="48" t="e">
        <f>C24-#REF!</f>
        <v>#REF!</v>
      </c>
      <c r="D64" s="48" t="e">
        <f>D24-#REF!</f>
        <v>#REF!</v>
      </c>
      <c r="E64" s="48" t="e">
        <f>E24-#REF!</f>
        <v>#REF!</v>
      </c>
      <c r="F64" s="48" t="e">
        <f>F24-#REF!</f>
        <v>#REF!</v>
      </c>
      <c r="G64" s="48" t="e">
        <f>G24-#REF!</f>
        <v>#REF!</v>
      </c>
      <c r="H64" s="48" t="e">
        <f>H24-#REF!</f>
        <v>#REF!</v>
      </c>
      <c r="I64" s="48" t="e">
        <f>I24-#REF!</f>
        <v>#REF!</v>
      </c>
      <c r="J64" s="48" t="e">
        <f>J24-#REF!</f>
        <v>#REF!</v>
      </c>
      <c r="K64" s="48" t="e">
        <f>K24-#REF!</f>
        <v>#REF!</v>
      </c>
      <c r="L64" s="48" t="e">
        <f>L24-#REF!</f>
        <v>#REF!</v>
      </c>
      <c r="M64" s="48" t="e">
        <f>M24-#REF!</f>
        <v>#REF!</v>
      </c>
      <c r="N64" s="48" t="e">
        <f>N24-#REF!</f>
        <v>#REF!</v>
      </c>
      <c r="O64" s="48" t="e">
        <f>O24-#REF!</f>
        <v>#REF!</v>
      </c>
      <c r="P64" s="48" t="e">
        <f>P24-#REF!</f>
        <v>#REF!</v>
      </c>
      <c r="Q64" s="48" t="e">
        <f>Q24-#REF!</f>
        <v>#REF!</v>
      </c>
      <c r="R64" s="48" t="e">
        <f>R24-#REF!</f>
        <v>#REF!</v>
      </c>
    </row>
    <row r="65" spans="1:18" ht="16.5" customHeight="1" x14ac:dyDescent="0.3">
      <c r="A65" s="38" t="s">
        <v>2</v>
      </c>
      <c r="B65" s="48" t="e">
        <f>B25-#REF!</f>
        <v>#REF!</v>
      </c>
      <c r="C65" s="48" t="e">
        <f>C25-#REF!</f>
        <v>#REF!</v>
      </c>
      <c r="D65" s="48" t="e">
        <f>D25-#REF!</f>
        <v>#REF!</v>
      </c>
      <c r="E65" s="48" t="e">
        <f>E25-#REF!</f>
        <v>#REF!</v>
      </c>
      <c r="F65" s="48" t="e">
        <f>F25-#REF!</f>
        <v>#REF!</v>
      </c>
      <c r="G65" s="48" t="e">
        <f>G25-#REF!</f>
        <v>#REF!</v>
      </c>
      <c r="H65" s="48" t="e">
        <f>H25-#REF!</f>
        <v>#REF!</v>
      </c>
      <c r="I65" s="48" t="e">
        <f>I25-#REF!</f>
        <v>#REF!</v>
      </c>
      <c r="J65" s="48" t="e">
        <f>J25-#REF!</f>
        <v>#REF!</v>
      </c>
      <c r="K65" s="48" t="e">
        <f>K25-#REF!</f>
        <v>#REF!</v>
      </c>
      <c r="L65" s="48" t="e">
        <f>L25-#REF!</f>
        <v>#REF!</v>
      </c>
      <c r="M65" s="48" t="e">
        <f>M25-#REF!</f>
        <v>#REF!</v>
      </c>
      <c r="N65" s="48" t="e">
        <f>N25-#REF!</f>
        <v>#REF!</v>
      </c>
      <c r="O65" s="48" t="e">
        <f>O25-#REF!</f>
        <v>#REF!</v>
      </c>
      <c r="P65" s="48" t="e">
        <f>P25-#REF!</f>
        <v>#REF!</v>
      </c>
      <c r="Q65" s="48" t="e">
        <f>Q25-#REF!</f>
        <v>#REF!</v>
      </c>
      <c r="R65" s="48" t="e">
        <f>R25-#REF!</f>
        <v>#REF!</v>
      </c>
    </row>
    <row r="66" spans="1:18" ht="16.5" customHeight="1" x14ac:dyDescent="0.3">
      <c r="A66" s="38" t="s">
        <v>4</v>
      </c>
      <c r="B66" s="48" t="e">
        <f>B26-#REF!</f>
        <v>#REF!</v>
      </c>
      <c r="C66" s="48" t="e">
        <f>C26-#REF!</f>
        <v>#REF!</v>
      </c>
      <c r="D66" s="48" t="e">
        <f>D26-#REF!</f>
        <v>#REF!</v>
      </c>
      <c r="E66" s="48" t="e">
        <f>E26-#REF!</f>
        <v>#REF!</v>
      </c>
      <c r="F66" s="48" t="e">
        <f>F26-#REF!</f>
        <v>#REF!</v>
      </c>
      <c r="G66" s="48" t="e">
        <f>G26-#REF!</f>
        <v>#REF!</v>
      </c>
      <c r="H66" s="48" t="e">
        <f>H26-#REF!</f>
        <v>#REF!</v>
      </c>
      <c r="I66" s="48" t="e">
        <f>I26-#REF!</f>
        <v>#REF!</v>
      </c>
      <c r="J66" s="48" t="e">
        <f>J26-#REF!</f>
        <v>#REF!</v>
      </c>
      <c r="K66" s="48" t="e">
        <f>K26-#REF!</f>
        <v>#REF!</v>
      </c>
      <c r="L66" s="48" t="e">
        <f>L26-#REF!</f>
        <v>#REF!</v>
      </c>
      <c r="M66" s="48" t="e">
        <f>M26-#REF!</f>
        <v>#REF!</v>
      </c>
      <c r="N66" s="48" t="e">
        <f>N26-#REF!</f>
        <v>#REF!</v>
      </c>
      <c r="O66" s="48" t="e">
        <f>O26-#REF!</f>
        <v>#REF!</v>
      </c>
      <c r="P66" s="48" t="e">
        <f>P26-#REF!</f>
        <v>#REF!</v>
      </c>
      <c r="Q66" s="48" t="e">
        <f>Q26-#REF!</f>
        <v>#REF!</v>
      </c>
      <c r="R66" s="48" t="e">
        <f>R26-#REF!</f>
        <v>#REF!</v>
      </c>
    </row>
    <row r="67" spans="1:18" ht="16.5" customHeight="1" x14ac:dyDescent="0.3">
      <c r="A67" s="38" t="s">
        <v>3</v>
      </c>
      <c r="B67" s="48" t="e">
        <f>B27-#REF!</f>
        <v>#REF!</v>
      </c>
      <c r="C67" s="48" t="e">
        <f>C27-#REF!</f>
        <v>#REF!</v>
      </c>
      <c r="D67" s="48" t="e">
        <f>D27-#REF!</f>
        <v>#REF!</v>
      </c>
      <c r="E67" s="48" t="e">
        <f>E27-#REF!</f>
        <v>#REF!</v>
      </c>
      <c r="F67" s="48" t="e">
        <f>F27-#REF!</f>
        <v>#REF!</v>
      </c>
      <c r="G67" s="48" t="e">
        <f>G27-#REF!</f>
        <v>#REF!</v>
      </c>
      <c r="H67" s="48" t="e">
        <f>H27-#REF!</f>
        <v>#REF!</v>
      </c>
      <c r="I67" s="48" t="e">
        <f>I27-#REF!</f>
        <v>#REF!</v>
      </c>
      <c r="J67" s="48" t="e">
        <f>J27-#REF!</f>
        <v>#REF!</v>
      </c>
      <c r="K67" s="48" t="e">
        <f>K27-#REF!</f>
        <v>#REF!</v>
      </c>
      <c r="L67" s="48" t="e">
        <f>L27-#REF!</f>
        <v>#REF!</v>
      </c>
      <c r="M67" s="48" t="e">
        <f>M27-#REF!</f>
        <v>#REF!</v>
      </c>
      <c r="N67" s="48" t="e">
        <f>N27-#REF!</f>
        <v>#REF!</v>
      </c>
      <c r="O67" s="48" t="e">
        <f>O27-#REF!</f>
        <v>#REF!</v>
      </c>
      <c r="P67" s="48" t="e">
        <f>P27-#REF!</f>
        <v>#REF!</v>
      </c>
      <c r="Q67" s="48" t="e">
        <f>Q27-#REF!</f>
        <v>#REF!</v>
      </c>
      <c r="R67" s="48" t="e">
        <f>R27-#REF!</f>
        <v>#REF!</v>
      </c>
    </row>
    <row r="68" spans="1:18" ht="16.5" customHeight="1" thickBot="1" x14ac:dyDescent="0.35">
      <c r="A68" s="35" t="s">
        <v>22</v>
      </c>
      <c r="B68" s="48" t="e">
        <f>B28-#REF!</f>
        <v>#REF!</v>
      </c>
      <c r="C68" s="48" t="e">
        <f>C28-#REF!</f>
        <v>#REF!</v>
      </c>
      <c r="D68" s="48" t="e">
        <f>D28-#REF!</f>
        <v>#REF!</v>
      </c>
      <c r="E68" s="48" t="e">
        <f>E28-#REF!</f>
        <v>#REF!</v>
      </c>
      <c r="F68" s="48" t="e">
        <f>F28-#REF!</f>
        <v>#REF!</v>
      </c>
      <c r="G68" s="48" t="e">
        <f>G28-#REF!</f>
        <v>#REF!</v>
      </c>
      <c r="H68" s="48" t="e">
        <f>H28-#REF!</f>
        <v>#REF!</v>
      </c>
      <c r="I68" s="48" t="e">
        <f>I28-#REF!</f>
        <v>#REF!</v>
      </c>
      <c r="J68" s="48" t="e">
        <f>J28-#REF!</f>
        <v>#REF!</v>
      </c>
      <c r="K68" s="48" t="e">
        <f>K28-#REF!</f>
        <v>#REF!</v>
      </c>
      <c r="L68" s="48" t="e">
        <f>L28-#REF!</f>
        <v>#REF!</v>
      </c>
      <c r="M68" s="48" t="e">
        <f>M28-#REF!</f>
        <v>#REF!</v>
      </c>
      <c r="N68" s="48" t="e">
        <f>N28-#REF!</f>
        <v>#REF!</v>
      </c>
      <c r="O68" s="48" t="e">
        <f>O28-#REF!</f>
        <v>#REF!</v>
      </c>
      <c r="P68" s="48" t="e">
        <f>P28-#REF!</f>
        <v>#REF!</v>
      </c>
      <c r="Q68" s="48" t="e">
        <f>Q28-#REF!</f>
        <v>#REF!</v>
      </c>
      <c r="R68" s="48" t="e">
        <f>R28-#REF!</f>
        <v>#REF!</v>
      </c>
    </row>
  </sheetData>
  <dataConsolidate/>
  <mergeCells count="13">
    <mergeCell ref="A40:I40"/>
    <mergeCell ref="A33:I33"/>
    <mergeCell ref="A36:I36"/>
    <mergeCell ref="A37:I37"/>
    <mergeCell ref="A39:I39"/>
    <mergeCell ref="A1:R1"/>
    <mergeCell ref="A34:I34"/>
    <mergeCell ref="A35:I35"/>
    <mergeCell ref="A38:I38"/>
    <mergeCell ref="A31:I31"/>
    <mergeCell ref="A32:I32"/>
    <mergeCell ref="A29:I29"/>
    <mergeCell ref="A30:I30"/>
  </mergeCells>
  <pageMargins left="0.47" right="0.46" top="0.75" bottom="0.69" header="0.34" footer="0.34"/>
  <pageSetup scale="55"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7</vt:i4>
      </vt:variant>
    </vt:vector>
  </HeadingPairs>
  <TitlesOfParts>
    <vt:vector size="7" baseType="lpstr">
      <vt:lpstr>Graph</vt:lpstr>
      <vt:lpstr>1-60a</vt:lpstr>
      <vt:lpstr>Mexico 2017 pivot</vt:lpstr>
      <vt:lpstr>Canada 2017 pivot</vt:lpstr>
      <vt:lpstr>Canada</vt:lpstr>
      <vt:lpstr>Mexico</vt:lpstr>
      <vt:lpstr>1-60_old</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2009-10-30T14:24:14Z</cp:lastPrinted>
  <dcterms:created xsi:type="dcterms:W3CDTF">1980-01-01T04:00:00Z</dcterms:created>
  <dcterms:modified xsi:type="dcterms:W3CDTF">2025-11-26T16:21:36Z</dcterms:modified>
</cp:coreProperties>
</file>