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13_ncr:1_{10F820FF-89EF-4259-B122-308C98B16A4D}" xr6:coauthVersionLast="47" xr6:coauthVersionMax="47" xr10:uidLastSave="{00000000-0000-0000-0000-000000000000}"/>
  <bookViews>
    <workbookView xWindow="-120" yWindow="-120" windowWidth="29040" windowHeight="17520" firstSheet="1" activeTab="1" xr2:uid="{00000000-000D-0000-FFFF-FFFF00000000}"/>
  </bookViews>
  <sheets>
    <sheet name="Truck calc Diff" sheetId="19" state="hidden" r:id="rId1"/>
    <sheet name="Graph-M" sheetId="22" r:id="rId2"/>
    <sheet name="1-50M"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9" l="1"/>
  <c r="F11" i="19"/>
  <c r="F12" i="19"/>
  <c r="B6" i="19"/>
  <c r="C6" i="19"/>
  <c r="E6" i="19"/>
  <c r="C5" i="19"/>
  <c r="B5" i="19"/>
  <c r="G11" i="19"/>
  <c r="G12" i="19"/>
  <c r="E11" i="19"/>
  <c r="E12" i="19"/>
  <c r="D11" i="19"/>
  <c r="D12" i="19"/>
  <c r="C11" i="19"/>
  <c r="C12" i="19"/>
  <c r="B11" i="19"/>
  <c r="D5" i="19"/>
  <c r="D6" i="19"/>
  <c r="E5" i="19"/>
  <c r="F5" i="19"/>
  <c r="F6" i="19"/>
  <c r="G5" i="19"/>
  <c r="G6" i="19"/>
</calcChain>
</file>

<file path=xl/sharedStrings.xml><?xml version="1.0" encoding="utf-8"?>
<sst xmlns="http://schemas.openxmlformats.org/spreadsheetml/2006/main" count="54" uniqueCount="44">
  <si>
    <t>Truck</t>
  </si>
  <si>
    <t>Pipeline</t>
  </si>
  <si>
    <t>SOURCES</t>
  </si>
  <si>
    <t>NOTE</t>
  </si>
  <si>
    <t>Water:</t>
  </si>
  <si>
    <t>Truck:</t>
  </si>
  <si>
    <t>Air:</t>
  </si>
  <si>
    <t>Total:</t>
  </si>
  <si>
    <t>Pipeline:</t>
  </si>
  <si>
    <r>
      <t xml:space="preserve">1980-96: Association of Petroleum Pipelines, </t>
    </r>
    <r>
      <rPr>
        <i/>
        <sz val="9"/>
        <rFont val="Arial"/>
        <family val="2"/>
      </rPr>
      <t>Shifts in Petroleum Transportation</t>
    </r>
    <r>
      <rPr>
        <sz val="9"/>
        <rFont val="Arial"/>
        <family val="2"/>
      </rPr>
      <t xml:space="preserve"> (Washington, DC: Annual Issues), table 1, available at http://www.aopl.org/publications/?fa=reports as of Oct. 22, 2013.</t>
    </r>
  </si>
  <si>
    <t>Truck FAF</t>
  </si>
  <si>
    <t>TOTAL FAF</t>
  </si>
  <si>
    <t>Truck Calc</t>
  </si>
  <si>
    <t>TOTAL Calc</t>
  </si>
  <si>
    <t>absolute change</t>
  </si>
  <si>
    <t>percent change</t>
  </si>
  <si>
    <t>Difference between total of all modes, and sum of other modes.</t>
  </si>
  <si>
    <t>Railroad:</t>
  </si>
  <si>
    <r>
      <t>Air</t>
    </r>
    <r>
      <rPr>
        <b/>
        <vertAlign val="superscript"/>
        <sz val="11"/>
        <rFont val="Arial Narrow"/>
        <family val="2"/>
      </rPr>
      <t>a</t>
    </r>
  </si>
  <si>
    <r>
      <t>Railroad</t>
    </r>
    <r>
      <rPr>
        <b/>
        <vertAlign val="superscript"/>
        <sz val="11"/>
        <rFont val="Arial Narrow"/>
        <family val="2"/>
      </rPr>
      <t>b</t>
    </r>
  </si>
  <si>
    <t>1980-89: Association of American Railroads</t>
  </si>
  <si>
    <r>
      <t>b</t>
    </r>
    <r>
      <rPr>
        <sz val="9"/>
        <rFont val="Arial"/>
        <family val="2"/>
      </rPr>
      <t xml:space="preserve"> Estimates from 1980 to 1989 come from the Association of American Railroads using ton mile values from the Surface Transportation Board’s Waybill Sample. The Waybill Sample represents all major U.S. railroads, including all Class I railroads and several short-line railroads.</t>
    </r>
  </si>
  <si>
    <t>U</t>
  </si>
  <si>
    <t>1980-2011: U.S. Department of Transportation, Bureau of Transportation Statistics, special tabulation.</t>
  </si>
  <si>
    <t>1997-2011: U.S. Department of Transportation, Bureau of Transportation Statistics, special tabulation.</t>
  </si>
  <si>
    <t>Table 1-50M:  U.S. Tonne-Kilometers of Freight (BTS special tabulation) (millions)</t>
  </si>
  <si>
    <t>1 tonne-kilometer = 0.684945 ton-miles.</t>
  </si>
  <si>
    <r>
      <t>a</t>
    </r>
    <r>
      <rPr>
        <sz val="9"/>
        <rFont val="Arial"/>
        <family val="2"/>
      </rPr>
      <t xml:space="preserve"> Includes Freight, Express, and Mail. </t>
    </r>
  </si>
  <si>
    <t>Total water transportation</t>
  </si>
  <si>
    <t xml:space="preserve">    Domestic water traffic</t>
  </si>
  <si>
    <t xml:space="preserve">    Coastwise</t>
  </si>
  <si>
    <t xml:space="preserve">    Lakewise</t>
  </si>
  <si>
    <t xml:space="preserve">    Internal</t>
  </si>
  <si>
    <t xml:space="preserve">    Intraport</t>
  </si>
  <si>
    <r>
      <t xml:space="preserve">    Foreign water traffic</t>
    </r>
    <r>
      <rPr>
        <vertAlign val="superscript"/>
        <sz val="11"/>
        <rFont val="Arial Narrow"/>
        <family val="2"/>
      </rPr>
      <t>c</t>
    </r>
  </si>
  <si>
    <t xml:space="preserve">TOTAL U.S. ton-kilometers of freight </t>
  </si>
  <si>
    <r>
      <t>c</t>
    </r>
    <r>
      <rPr>
        <sz val="9"/>
        <rFont val="Arial"/>
        <family val="2"/>
      </rPr>
      <t xml:space="preserve"> Foreign water traffic is only measured for their travel on U.S. waterways, based on distance from coastal entrance channels to ports and waterways, or from Great Lakes and St. Lawrence River to International Boundary at St. Regis, Quebec, Canada.</t>
    </r>
  </si>
  <si>
    <r>
      <t xml:space="preserve">1980-2021: U.S. Army Corps of Engineers, </t>
    </r>
    <r>
      <rPr>
        <i/>
        <sz val="9"/>
        <rFont val="Arial"/>
        <family val="2"/>
      </rPr>
      <t>Waterborne Commerce of the United States</t>
    </r>
    <r>
      <rPr>
        <sz val="9"/>
        <rFont val="Arial"/>
        <family val="2"/>
      </rPr>
      <t xml:space="preserve"> (New Orleans, LA: Annual Issues), part 5, table 1-4, available at https://www.iwr.usace.army.mil/About/Technical-Centers/WCSC-Waterborne-Commerce-Statistics-Center-2/WCSC-Waterborne-Commerce/ as of Mar. 18, 2024.</t>
    </r>
  </si>
  <si>
    <r>
      <t>KEY:</t>
    </r>
    <r>
      <rPr>
        <sz val="9"/>
        <rFont val="Arial"/>
        <family val="2"/>
      </rPr>
      <t xml:space="preserve"> R= revised; U = data are not available.</t>
    </r>
  </si>
  <si>
    <t>1990-2023: Association of American Railroads, Railroad Facts (Washington, DC:  Annual Issues), p. 30 and similar pages in previous editions.</t>
  </si>
  <si>
    <r>
      <t xml:space="preserve">2022-23: U.S. Army Corps of Engineers, </t>
    </r>
    <r>
      <rPr>
        <i/>
        <sz val="9"/>
        <rFont val="Arial"/>
        <family val="2"/>
      </rPr>
      <t>The U. S. Coastal and Inland Navigation System - Transportation Facts &amp; Information</t>
    </r>
    <r>
      <rPr>
        <sz val="9"/>
        <rFont val="Arial"/>
        <family val="2"/>
      </rPr>
      <t>, https://www.iwr.usace.army.mil/About/Technical-Centers/WCSC-Waterborne-Commerce-Statistics-Center-2/ as of May 12, 2025.</t>
    </r>
  </si>
  <si>
    <r>
      <t xml:space="preserve">1997, 2002, 2007, 2012-24: U.S. Department of Transportation, Bureau of Transportation Statistics and Federal Highway Administration, </t>
    </r>
    <r>
      <rPr>
        <i/>
        <sz val="9"/>
        <rFont val="Arial"/>
        <family val="2"/>
      </rPr>
      <t xml:space="preserve">Freight Analysis Framework Version 5.7.1 </t>
    </r>
    <r>
      <rPr>
        <sz val="9"/>
        <rFont val="Arial"/>
        <family val="2"/>
      </rPr>
      <t>(FAF5), available at https://www.bts.gov/faf as of Apr. 23, 2026.</t>
    </r>
  </si>
  <si>
    <r>
      <t xml:space="preserve">U.S. Department of Transportation, Bureau of Transportation Statistics, Office of Airline Information, TranStats Database, </t>
    </r>
    <r>
      <rPr>
        <i/>
        <sz val="9"/>
        <rFont val="Arial"/>
        <family val="2"/>
      </rPr>
      <t>T1: U.S. Air Carrier Traffic and Capacity Summary by Service Class</t>
    </r>
    <r>
      <rPr>
        <sz val="9"/>
        <rFont val="Arial"/>
        <family val="2"/>
      </rPr>
      <t>, available at https://www.transtats.bts.gov/homepage.asp as of Apr. 23, 2026.</t>
    </r>
  </si>
  <si>
    <r>
      <t xml:space="preserve">2012-24: U.S. Department of Transportation, Bureau of Transportation Statistics and Federal Highway Administration, </t>
    </r>
    <r>
      <rPr>
        <i/>
        <sz val="9"/>
        <rFont val="Arial"/>
        <family val="2"/>
      </rPr>
      <t>Freight Analysis Framework Version 5.7.1 (FAF5), available at https://www.bts.gov/faf as of Apr. 23,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</si>
</sst>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5" formatCode="#,##0_)"/>
    <numFmt numFmtId="166" formatCode="\(\R\)\ #,##0"/>
  </numFmts>
  <fonts count="44" x14ac:knownFonts="1">
    <font>
      <sz val="10"/>
      <name val="Arial"/>
    </font>
    <font>
      <sz val="11"/>
      <color theme="1"/>
      <name val="Calibri"/>
      <family val="2"/>
      <scheme val="minor"/>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b/>
      <sz val="12"/>
      <name val="Arial"/>
      <family val="2"/>
    </font>
    <font>
      <b/>
      <sz val="11"/>
      <name val="Arial Narrow"/>
      <family val="2"/>
    </font>
    <font>
      <sz val="11"/>
      <name val="Arial Narrow"/>
      <family val="2"/>
    </font>
    <font>
      <sz val="10"/>
      <name val="Arial"/>
      <family val="2"/>
    </font>
    <font>
      <u/>
      <sz val="10"/>
      <color theme="10"/>
      <name val="Arial"/>
      <family val="2"/>
    </font>
    <font>
      <sz val="8"/>
      <name val="Helv"/>
      <family val="2"/>
    </font>
    <font>
      <vertAlign val="superscript"/>
      <sz val="9"/>
      <name val="Arial"/>
      <family val="2"/>
    </font>
    <font>
      <b/>
      <vertAlign val="superscript"/>
      <sz val="11"/>
      <name val="Arial Narrow"/>
      <family val="2"/>
    </font>
    <font>
      <b/>
      <sz val="9"/>
      <name val="Arial"/>
      <family val="2"/>
    </font>
    <font>
      <sz val="9"/>
      <name val="Arial"/>
      <family val="2"/>
    </font>
    <font>
      <i/>
      <sz val="9"/>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u/>
      <sz val="11"/>
      <color theme="10"/>
      <name val="Calibri"/>
      <family val="2"/>
      <scheme val="minor"/>
    </font>
    <font>
      <sz val="11"/>
      <name val="Calibri"/>
      <family val="2"/>
      <scheme val="minor"/>
    </font>
    <font>
      <vertAlign val="superscript"/>
      <sz val="11"/>
      <name val="Arial Narrow"/>
      <family val="2"/>
    </font>
    <font>
      <sz val="10"/>
      <name val="Arial"/>
      <family val="2"/>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5">
    <xf numFmtId="0" fontId="0" fillId="0" borderId="0"/>
    <xf numFmtId="0" fontId="2" fillId="0" borderId="0">
      <alignment horizontal="center" vertical="center" wrapText="1"/>
    </xf>
    <xf numFmtId="0" fontId="3" fillId="0" borderId="0">
      <alignment horizontal="left" vertical="center" wrapText="1"/>
    </xf>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4" fillId="0" borderId="1">
      <alignment horizontal="left" vertical="center"/>
    </xf>
    <xf numFmtId="0" fontId="7" fillId="0" borderId="1">
      <alignment horizontal="left"/>
    </xf>
    <xf numFmtId="0" fontId="7" fillId="0" borderId="1" applyFill="0">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3" fontId="5" fillId="0" borderId="0">
      <alignment horizontal="left" vertical="center"/>
    </xf>
    <xf numFmtId="0" fontId="2" fillId="0" borderId="0">
      <alignment horizontal="left" vertical="center"/>
    </xf>
    <xf numFmtId="0" fontId="10" fillId="0" borderId="0">
      <alignment horizontal="right"/>
    </xf>
    <xf numFmtId="49" fontId="10" fillId="0" borderId="0">
      <alignment horizontal="center"/>
    </xf>
    <xf numFmtId="0" fontId="6" fillId="0" borderId="0">
      <alignment horizontal="right"/>
    </xf>
    <xf numFmtId="0" fontId="10"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8" fillId="3" borderId="0">
      <alignment horizontal="centerContinuous" vertical="center" wrapText="1"/>
    </xf>
    <xf numFmtId="0" fontId="8" fillId="0" borderId="4">
      <alignment horizontal="left" vertical="center"/>
    </xf>
    <xf numFmtId="0" fontId="11" fillId="0" borderId="0">
      <alignment horizontal="left" vertical="top"/>
    </xf>
    <xf numFmtId="0" fontId="7" fillId="0" borderId="0">
      <alignment horizontal="left"/>
    </xf>
    <xf numFmtId="0" fontId="3" fillId="0" borderId="0">
      <alignment horizontal="left"/>
    </xf>
    <xf numFmtId="0" fontId="4" fillId="0" borderId="0">
      <alignment horizontal="left"/>
    </xf>
    <xf numFmtId="0" fontId="11" fillId="0" borderId="0">
      <alignment horizontal="left" vertical="top"/>
    </xf>
    <xf numFmtId="0" fontId="3" fillId="0" borderId="0">
      <alignment horizontal="left"/>
    </xf>
    <xf numFmtId="0" fontId="4" fillId="0" borderId="0">
      <alignment horizontal="left"/>
    </xf>
    <xf numFmtId="49" fontId="5" fillId="0" borderId="1">
      <alignment horizontal="left"/>
    </xf>
    <xf numFmtId="0" fontId="8" fillId="0" borderId="2">
      <alignment horizontal="left"/>
    </xf>
    <xf numFmtId="0" fontId="7" fillId="0" borderId="0">
      <alignment horizontal="left" vertical="center"/>
    </xf>
    <xf numFmtId="49" fontId="10" fillId="0" borderId="1">
      <alignment horizontal="left"/>
    </xf>
    <xf numFmtId="0" fontId="16" fillId="0" borderId="0" applyNumberFormat="0" applyFill="0" applyBorder="0" applyAlignment="0" applyProtection="0"/>
    <xf numFmtId="0" fontId="17" fillId="0" borderId="0">
      <alignment horizontal="left"/>
    </xf>
    <xf numFmtId="9" fontId="23"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7" borderId="13" applyNumberFormat="0" applyAlignment="0" applyProtection="0"/>
    <xf numFmtId="0" fontId="31" fillId="8" borderId="14" applyNumberFormat="0" applyAlignment="0" applyProtection="0"/>
    <xf numFmtId="0" fontId="32" fillId="8" borderId="13" applyNumberFormat="0" applyAlignment="0" applyProtection="0"/>
    <xf numFmtId="0" fontId="33" fillId="0" borderId="15" applyNumberFormat="0" applyFill="0" applyAlignment="0" applyProtection="0"/>
    <xf numFmtId="0" fontId="34" fillId="9" borderId="16"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8" applyNumberFormat="0" applyFill="0" applyAlignment="0" applyProtection="0"/>
    <xf numFmtId="0" fontId="3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39" fillId="6" borderId="0" applyNumberFormat="0" applyBorder="0" applyAlignment="0" applyProtection="0"/>
    <xf numFmtId="0" fontId="1" fillId="10" borderId="17" applyNumberFormat="0" applyFont="0" applyAlignment="0" applyProtection="0"/>
    <xf numFmtId="0" fontId="38" fillId="14" borderId="0" applyNumberFormat="0" applyBorder="0" applyAlignment="0" applyProtection="0"/>
    <xf numFmtId="0" fontId="38" fillId="18" borderId="0" applyNumberFormat="0" applyBorder="0" applyAlignment="0" applyProtection="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40" fillId="0" borderId="0" applyNumberFormat="0" applyFill="0" applyBorder="0" applyAlignment="0" applyProtection="0"/>
    <xf numFmtId="43" fontId="43" fillId="0" borderId="0" applyFont="0" applyFill="0" applyBorder="0" applyAlignment="0" applyProtection="0"/>
  </cellStyleXfs>
  <cellXfs count="63">
    <xf numFmtId="0" fontId="0" fillId="0" borderId="0" xfId="0"/>
    <xf numFmtId="0" fontId="13" fillId="0" borderId="0" xfId="12" applyFont="1" applyFill="1" applyBorder="1" applyAlignment="1">
      <alignment horizontal="left" vertical="top"/>
    </xf>
    <xf numFmtId="0" fontId="14" fillId="0" borderId="0" xfId="12" applyFont="1" applyFill="1" applyBorder="1" applyAlignment="1">
      <alignment horizontal="left" indent="1"/>
    </xf>
    <xf numFmtId="3" fontId="13" fillId="0" borderId="0" xfId="3" applyNumberFormat="1" applyFont="1" applyFill="1" applyBorder="1" applyAlignment="1">
      <alignment horizontal="right"/>
    </xf>
    <xf numFmtId="3" fontId="14" fillId="0" borderId="0" xfId="3" applyNumberFormat="1" applyFont="1" applyFill="1" applyBorder="1" applyAlignment="1">
      <alignment horizontal="right"/>
    </xf>
    <xf numFmtId="3" fontId="13" fillId="0" borderId="6" xfId="3" applyNumberFormat="1" applyFont="1" applyFill="1" applyBorder="1" applyAlignment="1">
      <alignment horizontal="right"/>
    </xf>
    <xf numFmtId="0" fontId="15" fillId="0" borderId="0" xfId="0" applyFont="1" applyFill="1"/>
    <xf numFmtId="0" fontId="13" fillId="0" borderId="8" xfId="12" applyFont="1" applyFill="1" applyBorder="1" applyAlignment="1">
      <alignment horizontal="center"/>
    </xf>
    <xf numFmtId="0" fontId="13" fillId="0" borderId="8" xfId="12" applyNumberFormat="1" applyFont="1" applyFill="1" applyBorder="1" applyAlignment="1">
      <alignment horizontal="center"/>
    </xf>
    <xf numFmtId="0" fontId="13" fillId="0" borderId="8" xfId="0" applyNumberFormat="1" applyFont="1" applyFill="1" applyBorder="1" applyAlignment="1">
      <alignment horizontal="center"/>
    </xf>
    <xf numFmtId="0" fontId="13" fillId="0" borderId="5" xfId="12" applyFont="1" applyFill="1" applyBorder="1" applyAlignment="1">
      <alignment horizontal="left" vertical="top" wrapText="1"/>
    </xf>
    <xf numFmtId="0" fontId="13" fillId="0" borderId="0" xfId="12" applyFont="1" applyFill="1" applyBorder="1" applyAlignment="1">
      <alignment horizontal="left"/>
    </xf>
    <xf numFmtId="0" fontId="14" fillId="0" borderId="0" xfId="0" applyFont="1" applyFill="1"/>
    <xf numFmtId="0" fontId="13" fillId="0" borderId="0" xfId="0" applyFont="1" applyFill="1" applyBorder="1" applyAlignment="1">
      <alignment horizontal="left"/>
    </xf>
    <xf numFmtId="0" fontId="15" fillId="0" borderId="0" xfId="0" applyFont="1"/>
    <xf numFmtId="0" fontId="20" fillId="0" borderId="0" xfId="0" applyFont="1" applyFill="1" applyBorder="1" applyAlignment="1">
      <alignment horizontal="left" vertical="center"/>
    </xf>
    <xf numFmtId="0" fontId="21" fillId="0" borderId="0" xfId="0" applyFont="1" applyFill="1" applyAlignment="1">
      <alignment horizontal="left" vertical="center"/>
    </xf>
    <xf numFmtId="0" fontId="20" fillId="0" borderId="0" xfId="0" applyFont="1" applyFill="1"/>
    <xf numFmtId="0" fontId="20" fillId="0" borderId="0" xfId="0" applyFont="1" applyFill="1" applyBorder="1"/>
    <xf numFmtId="0" fontId="21" fillId="0" borderId="0" xfId="0" applyFont="1" applyFill="1"/>
    <xf numFmtId="0" fontId="20" fillId="0" borderId="0" xfId="31" applyFont="1" applyFill="1" applyBorder="1" applyAlignment="1">
      <alignment horizontal="left" wrapText="1"/>
    </xf>
    <xf numFmtId="0" fontId="21" fillId="0" borderId="0" xfId="0" applyFont="1" applyFill="1" applyBorder="1"/>
    <xf numFmtId="0" fontId="20" fillId="0" borderId="0" xfId="0" applyNumberFormat="1" applyFont="1" applyFill="1" applyBorder="1" applyAlignment="1">
      <alignment horizontal="center"/>
    </xf>
    <xf numFmtId="3" fontId="21" fillId="0" borderId="0" xfId="0" applyNumberFormat="1" applyFont="1" applyFill="1" applyBorder="1"/>
    <xf numFmtId="3" fontId="20" fillId="0" borderId="0" xfId="0" applyNumberFormat="1" applyFont="1" applyFill="1" applyBorder="1"/>
    <xf numFmtId="3" fontId="21" fillId="0" borderId="0" xfId="0" applyNumberFormat="1" applyFont="1" applyFill="1"/>
    <xf numFmtId="3" fontId="20" fillId="0" borderId="0" xfId="3" applyNumberFormat="1" applyFont="1" applyFill="1" applyBorder="1" applyAlignment="1">
      <alignment horizontal="left" vertical="center"/>
    </xf>
    <xf numFmtId="0" fontId="13" fillId="0" borderId="9" xfId="0" applyNumberFormat="1" applyFont="1" applyFill="1" applyBorder="1" applyAlignment="1">
      <alignment horizontal="center"/>
    </xf>
    <xf numFmtId="0" fontId="0" fillId="0" borderId="6" xfId="0" applyBorder="1"/>
    <xf numFmtId="10" fontId="0" fillId="0" borderId="0" xfId="40" applyNumberFormat="1" applyFont="1"/>
    <xf numFmtId="3" fontId="41" fillId="0" borderId="0" xfId="3" applyNumberFormat="1" applyFont="1" applyFill="1" applyBorder="1" applyAlignment="1">
      <alignment horizontal="right"/>
    </xf>
    <xf numFmtId="10" fontId="41" fillId="0" borderId="0" xfId="40" applyNumberFormat="1" applyFont="1"/>
    <xf numFmtId="0" fontId="1" fillId="0" borderId="0" xfId="74" applyFont="1"/>
    <xf numFmtId="0" fontId="13" fillId="0" borderId="0" xfId="12" applyFont="1" applyFill="1" applyBorder="1" applyAlignment="1">
      <alignment horizontal="left" vertical="top" wrapText="1"/>
    </xf>
    <xf numFmtId="0" fontId="41" fillId="0" borderId="0" xfId="0" applyFont="1"/>
    <xf numFmtId="0" fontId="1" fillId="0" borderId="0" xfId="74"/>
    <xf numFmtId="3" fontId="20" fillId="0" borderId="0" xfId="3" applyNumberFormat="1" applyFont="1" applyFill="1" applyBorder="1" applyAlignment="1">
      <alignment horizontal="right"/>
    </xf>
    <xf numFmtId="0" fontId="13" fillId="0" borderId="0" xfId="0" applyNumberFormat="1" applyFont="1" applyFill="1" applyBorder="1" applyAlignment="1">
      <alignment horizontal="center"/>
    </xf>
    <xf numFmtId="0" fontId="13" fillId="0" borderId="5" xfId="12" applyFont="1" applyFill="1" applyBorder="1" applyAlignment="1">
      <alignment horizontal="left" wrapText="1"/>
    </xf>
    <xf numFmtId="0" fontId="18" fillId="0" borderId="0" xfId="39" applyNumberFormat="1" applyFont="1" applyFill="1" applyAlignment="1">
      <alignment wrapText="1"/>
    </xf>
    <xf numFmtId="0" fontId="14" fillId="0" borderId="0" xfId="12" applyFont="1" applyFill="1" applyBorder="1" applyAlignment="1">
      <alignment horizontal="left" vertical="top"/>
    </xf>
    <xf numFmtId="0" fontId="21" fillId="0" borderId="0" xfId="0" applyFont="1" applyFill="1" applyAlignment="1">
      <alignment horizontal="center"/>
    </xf>
    <xf numFmtId="3" fontId="13" fillId="0" borderId="0" xfId="3" applyNumberFormat="1" applyFont="1" applyFill="1" applyBorder="1">
      <alignment horizontal="right"/>
    </xf>
    <xf numFmtId="3" fontId="14" fillId="0" borderId="0" xfId="3" applyNumberFormat="1" applyFont="1" applyFill="1" applyBorder="1">
      <alignment horizontal="right"/>
    </xf>
    <xf numFmtId="3" fontId="13" fillId="0" borderId="6" xfId="3" applyNumberFormat="1" applyFont="1" applyFill="1" applyBorder="1">
      <alignment horizontal="right"/>
    </xf>
    <xf numFmtId="0" fontId="14" fillId="0" borderId="0" xfId="12" applyFont="1" applyFill="1" applyBorder="1">
      <alignment horizontal="left"/>
    </xf>
    <xf numFmtId="0" fontId="13" fillId="0" borderId="6" xfId="12" applyFont="1" applyFill="1" applyBorder="1">
      <alignment horizontal="left"/>
    </xf>
    <xf numFmtId="43" fontId="15" fillId="0" borderId="0" xfId="84" applyNumberFormat="1" applyFont="1" applyFill="1"/>
    <xf numFmtId="166" fontId="13" fillId="0" borderId="0" xfId="3" applyNumberFormat="1" applyFont="1" applyFill="1" applyBorder="1" applyAlignment="1">
      <alignment horizontal="right"/>
    </xf>
    <xf numFmtId="166" fontId="14" fillId="0" borderId="0" xfId="3" applyNumberFormat="1" applyFont="1" applyFill="1" applyBorder="1" applyAlignment="1">
      <alignment horizontal="right"/>
    </xf>
    <xf numFmtId="0" fontId="13" fillId="0" borderId="8" xfId="0" applyFont="1" applyFill="1" applyBorder="1" applyAlignment="1">
      <alignment horizontal="center"/>
    </xf>
    <xf numFmtId="166" fontId="13" fillId="0" borderId="6" xfId="3" applyNumberFormat="1" applyFont="1" applyFill="1" applyBorder="1" applyAlignment="1">
      <alignment horizontal="right"/>
    </xf>
    <xf numFmtId="2" fontId="12" fillId="0" borderId="6" xfId="31" applyNumberFormat="1" applyFont="1" applyFill="1" applyBorder="1" applyAlignment="1">
      <alignment horizontal="left" wrapText="1"/>
    </xf>
    <xf numFmtId="0" fontId="21" fillId="0" borderId="0" xfId="0" applyFont="1" applyFill="1" applyAlignment="1">
      <alignment horizontal="left" wrapText="1"/>
    </xf>
    <xf numFmtId="0" fontId="20" fillId="0" borderId="0" xfId="0" applyFont="1" applyFill="1" applyAlignment="1">
      <alignment horizontal="left"/>
    </xf>
    <xf numFmtId="0" fontId="20" fillId="0" borderId="7" xfId="12" applyFont="1" applyFill="1" applyBorder="1">
      <alignment horizontal="left"/>
    </xf>
    <xf numFmtId="0" fontId="20" fillId="0" borderId="0" xfId="12" applyFont="1" applyFill="1" applyBorder="1" applyAlignment="1"/>
    <xf numFmtId="0" fontId="18" fillId="0" borderId="0" xfId="39" applyFont="1" applyFill="1" applyAlignment="1">
      <alignment wrapText="1"/>
    </xf>
    <xf numFmtId="0" fontId="20" fillId="0" borderId="0" xfId="20" applyFont="1" applyFill="1" applyAlignment="1">
      <alignment wrapText="1"/>
    </xf>
    <xf numFmtId="0" fontId="21" fillId="0" borderId="0" xfId="20" applyFont="1" applyFill="1" applyAlignment="1">
      <alignment wrapText="1"/>
    </xf>
    <xf numFmtId="0" fontId="21" fillId="0" borderId="0" xfId="38" applyFont="1" applyFill="1" applyAlignment="1"/>
    <xf numFmtId="0" fontId="21" fillId="0" borderId="0" xfId="0" applyFont="1" applyFill="1" applyAlignment="1">
      <alignment horizontal="left"/>
    </xf>
    <xf numFmtId="0" fontId="20" fillId="0" borderId="0" xfId="20" applyFont="1" applyFill="1" applyAlignment="1">
      <alignment horizontal="left" wrapText="1"/>
    </xf>
  </cellXfs>
  <cellStyles count="85">
    <cellStyle name="20% - Accent1" xfId="57" builtinId="30" customBuiltin="1"/>
    <cellStyle name="20% - Accent2" xfId="60" builtinId="34" customBuiltin="1"/>
    <cellStyle name="20% - Accent3" xfId="63" builtinId="38" customBuiltin="1"/>
    <cellStyle name="20% - Accent4" xfId="66" builtinId="42" customBuiltin="1"/>
    <cellStyle name="20% - Accent5" xfId="69" builtinId="46" customBuiltin="1"/>
    <cellStyle name="20% - Accent6" xfId="72" builtinId="50" customBuiltin="1"/>
    <cellStyle name="40% - Accent1" xfId="58" builtinId="31" customBuiltin="1"/>
    <cellStyle name="40% - Accent2" xfId="61" builtinId="35" customBuiltin="1"/>
    <cellStyle name="40% - Accent3" xfId="64" builtinId="39" customBuiltin="1"/>
    <cellStyle name="40% - Accent4" xfId="67" builtinId="43" customBuiltin="1"/>
    <cellStyle name="40% - Accent5" xfId="70" builtinId="47" customBuiltin="1"/>
    <cellStyle name="40% - Accent6" xfId="73" builtinId="51" customBuiltin="1"/>
    <cellStyle name="60% - Accent1 2" xfId="77" xr:uid="{00000000-0005-0000-0000-00000C000000}"/>
    <cellStyle name="60% - Accent2 2" xfId="78" xr:uid="{00000000-0005-0000-0000-00000D000000}"/>
    <cellStyle name="60% - Accent3 2" xfId="79" xr:uid="{00000000-0005-0000-0000-00000E000000}"/>
    <cellStyle name="60% - Accent4 2" xfId="80" xr:uid="{00000000-0005-0000-0000-00000F000000}"/>
    <cellStyle name="60% - Accent5 2" xfId="81" xr:uid="{00000000-0005-0000-0000-000010000000}"/>
    <cellStyle name="60% - Accent6 2" xfId="82" xr:uid="{00000000-0005-0000-0000-000011000000}"/>
    <cellStyle name="Accent1" xfId="56" builtinId="29" customBuiltin="1"/>
    <cellStyle name="Accent2" xfId="59" builtinId="33" customBuiltin="1"/>
    <cellStyle name="Accent3" xfId="62" builtinId="37" customBuiltin="1"/>
    <cellStyle name="Accent4" xfId="65" builtinId="41" customBuiltin="1"/>
    <cellStyle name="Accent5" xfId="68" builtinId="45" customBuiltin="1"/>
    <cellStyle name="Accent6" xfId="71" builtinId="49" customBuiltin="1"/>
    <cellStyle name="Bad" xfId="47" builtinId="27" customBuiltin="1"/>
    <cellStyle name="Calculation" xfId="50" builtinId="22" customBuiltin="1"/>
    <cellStyle name="Check Cell" xfId="52" builtinId="23" customBuiltin="1"/>
    <cellStyle name="Column heading" xfId="1" xr:uid="{00000000-0005-0000-0000-00001B000000}"/>
    <cellStyle name="Comma" xfId="84" builtinId="3"/>
    <cellStyle name="Corner heading" xfId="2" xr:uid="{00000000-0005-0000-0000-00001C000000}"/>
    <cellStyle name="Data" xfId="3" xr:uid="{00000000-0005-0000-0000-00001D000000}"/>
    <cellStyle name="Data no deci" xfId="4" xr:uid="{00000000-0005-0000-0000-00001E000000}"/>
    <cellStyle name="Data Superscript" xfId="5" xr:uid="{00000000-0005-0000-0000-00001F000000}"/>
    <cellStyle name="Data_1-1A-Regular" xfId="6" xr:uid="{00000000-0005-0000-0000-000020000000}"/>
    <cellStyle name="Explanatory Text" xfId="54" builtinId="53" customBuiltin="1"/>
    <cellStyle name="Good" xfId="46" builtinId="26" customBuiltin="1"/>
    <cellStyle name="Heading 1" xfId="42" builtinId="16" customBuiltin="1"/>
    <cellStyle name="Heading 2" xfId="43" builtinId="17" customBuiltin="1"/>
    <cellStyle name="Heading 3" xfId="44" builtinId="18" customBuiltin="1"/>
    <cellStyle name="Heading 4" xfId="45" builtinId="19" customBuiltin="1"/>
    <cellStyle name="Hed Side" xfId="7" xr:uid="{00000000-0005-0000-0000-000027000000}"/>
    <cellStyle name="Hed Side bold" xfId="8" xr:uid="{00000000-0005-0000-0000-000028000000}"/>
    <cellStyle name="Hed Side Indent" xfId="9" xr:uid="{00000000-0005-0000-0000-000029000000}"/>
    <cellStyle name="Hed Side Regular" xfId="10" xr:uid="{00000000-0005-0000-0000-00002A000000}"/>
    <cellStyle name="Hed Side_1-1A-Regular" xfId="11" xr:uid="{00000000-0005-0000-0000-00002B000000}"/>
    <cellStyle name="Hed Side_Regular" xfId="12" xr:uid="{00000000-0005-0000-0000-00002C000000}"/>
    <cellStyle name="Hed Top" xfId="13" xr:uid="{00000000-0005-0000-0000-00002D000000}"/>
    <cellStyle name="Hed Top - SECTION" xfId="14" xr:uid="{00000000-0005-0000-0000-00002E000000}"/>
    <cellStyle name="Hed Top_3-new4" xfId="15" xr:uid="{00000000-0005-0000-0000-00002F000000}"/>
    <cellStyle name="Hyperlink" xfId="38" builtinId="8"/>
    <cellStyle name="Hyperlink 2" xfId="83" xr:uid="{00000000-0005-0000-0000-000031000000}"/>
    <cellStyle name="Input" xfId="48" builtinId="20" customBuiltin="1"/>
    <cellStyle name="Linked Cell" xfId="51" builtinId="24" customBuiltin="1"/>
    <cellStyle name="Neutral 2" xfId="75" xr:uid="{00000000-0005-0000-0000-000034000000}"/>
    <cellStyle name="Normal" xfId="0" builtinId="0"/>
    <cellStyle name="Normal 2" xfId="74" xr:uid="{00000000-0005-0000-0000-000036000000}"/>
    <cellStyle name="Note 2" xfId="76" xr:uid="{00000000-0005-0000-0000-000037000000}"/>
    <cellStyle name="Output" xfId="49" builtinId="21" customBuiltin="1"/>
    <cellStyle name="Percent" xfId="40" builtinId="5"/>
    <cellStyle name="Reference" xfId="16" xr:uid="{00000000-0005-0000-0000-00003A000000}"/>
    <cellStyle name="Row heading" xfId="17" xr:uid="{00000000-0005-0000-0000-00003B000000}"/>
    <cellStyle name="Source Hed" xfId="18" xr:uid="{00000000-0005-0000-0000-00003C000000}"/>
    <cellStyle name="Source Letter" xfId="19" xr:uid="{00000000-0005-0000-0000-00003D000000}"/>
    <cellStyle name="Source Superscript" xfId="20" xr:uid="{00000000-0005-0000-0000-00003E000000}"/>
    <cellStyle name="Source Text" xfId="21" xr:uid="{00000000-0005-0000-0000-00003F000000}"/>
    <cellStyle name="Source Text 2" xfId="39" xr:uid="{00000000-0005-0000-0000-000040000000}"/>
    <cellStyle name="State" xfId="22" xr:uid="{00000000-0005-0000-0000-000041000000}"/>
    <cellStyle name="Superscript" xfId="23" xr:uid="{00000000-0005-0000-0000-000042000000}"/>
    <cellStyle name="Table Data" xfId="24" xr:uid="{00000000-0005-0000-0000-000043000000}"/>
    <cellStyle name="Table Head Top" xfId="25" xr:uid="{00000000-0005-0000-0000-000044000000}"/>
    <cellStyle name="Table Hed Side" xfId="26" xr:uid="{00000000-0005-0000-0000-000045000000}"/>
    <cellStyle name="Table Title" xfId="27" xr:uid="{00000000-0005-0000-0000-000046000000}"/>
    <cellStyle name="Title" xfId="41" builtinId="15" customBuiltin="1"/>
    <cellStyle name="Title Text" xfId="28" xr:uid="{00000000-0005-0000-0000-000048000000}"/>
    <cellStyle name="Title Text 1" xfId="29" xr:uid="{00000000-0005-0000-0000-000049000000}"/>
    <cellStyle name="Title Text 2" xfId="30" xr:uid="{00000000-0005-0000-0000-00004A000000}"/>
    <cellStyle name="Title-1" xfId="31" xr:uid="{00000000-0005-0000-0000-00004B000000}"/>
    <cellStyle name="Title-2" xfId="32" xr:uid="{00000000-0005-0000-0000-00004C000000}"/>
    <cellStyle name="Title-3" xfId="33" xr:uid="{00000000-0005-0000-0000-00004D000000}"/>
    <cellStyle name="Total" xfId="55" builtinId="25" customBuiltin="1"/>
    <cellStyle name="Warning Text" xfId="53" builtinId="11" customBuiltin="1"/>
    <cellStyle name="Wrap" xfId="34" xr:uid="{00000000-0005-0000-0000-000050000000}"/>
    <cellStyle name="Wrap Bold" xfId="35" xr:uid="{00000000-0005-0000-0000-000051000000}"/>
    <cellStyle name="Wrap Title" xfId="36" xr:uid="{00000000-0005-0000-0000-000052000000}"/>
    <cellStyle name="Wrap_NTS99-~11" xfId="37" xr:uid="{00000000-0005-0000-0000-00005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Tonne-Kilometers of Freight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ext>
              </c:extLst>
              <c:f>'1-50M'!$V$2:$AT$2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'1-50M'!$B$4:$AW$4</c15:sqref>
                  </c15:fullRef>
                </c:ext>
              </c:extLst>
              <c:f>'1-50M'!$V$4:$AT$4</c:f>
              <c:numCache>
                <c:formatCode>\(\R\)\ #,##0</c:formatCode>
                <c:ptCount val="25"/>
                <c:pt idx="0">
                  <c:v>21873.397302000001</c:v>
                </c:pt>
                <c:pt idx="1" formatCode="#,##0">
                  <c:v>19222.781442</c:v>
                </c:pt>
                <c:pt idx="2">
                  <c:v>20319.142442</c:v>
                </c:pt>
                <c:pt idx="3">
                  <c:v>22236.970604999999</c:v>
                </c:pt>
                <c:pt idx="4">
                  <c:v>24016.949162000001</c:v>
                </c:pt>
                <c:pt idx="5">
                  <c:v>22984.80947</c:v>
                </c:pt>
                <c:pt idx="6">
                  <c:v>22427.017318999999</c:v>
                </c:pt>
                <c:pt idx="7">
                  <c:v>22106.768918000002</c:v>
                </c:pt>
                <c:pt idx="8">
                  <c:v>20069.120161999999</c:v>
                </c:pt>
                <c:pt idx="9" formatCode="#,##0">
                  <c:v>17558.765791000002</c:v>
                </c:pt>
                <c:pt idx="10">
                  <c:v>18307.232371999999</c:v>
                </c:pt>
                <c:pt idx="11" formatCode="#,##0">
                  <c:v>17714.857832000002</c:v>
                </c:pt>
                <c:pt idx="12" formatCode="#,##0">
                  <c:v>18055.872417999999</c:v>
                </c:pt>
                <c:pt idx="13" formatCode="#,##0">
                  <c:v>18143.815293</c:v>
                </c:pt>
                <c:pt idx="14" formatCode="#,##0">
                  <c:v>18753.686784000001</c:v>
                </c:pt>
                <c:pt idx="15" formatCode="#,##0">
                  <c:v>19257.671297000001</c:v>
                </c:pt>
                <c:pt idx="16" formatCode="#,##0">
                  <c:v>20086.350785999999</c:v>
                </c:pt>
                <c:pt idx="17" formatCode="#,##0">
                  <c:v>22103.805786000001</c:v>
                </c:pt>
                <c:pt idx="18" formatCode="#,##0">
                  <c:v>23313.962442</c:v>
                </c:pt>
                <c:pt idx="19" formatCode="#,##0">
                  <c:v>23963.226353999999</c:v>
                </c:pt>
                <c:pt idx="20" formatCode="#,##0">
                  <c:v>27388.977145000001</c:v>
                </c:pt>
                <c:pt idx="21" formatCode="#,##0">
                  <c:v>29420.643301</c:v>
                </c:pt>
                <c:pt idx="22" formatCode="#,##0">
                  <c:v>28274.949385</c:v>
                </c:pt>
                <c:pt idx="23" formatCode="#,##0">
                  <c:v>25712.915026999999</c:v>
                </c:pt>
                <c:pt idx="24">
                  <c:v>26839.621612999999</c:v>
                </c:pt>
              </c:numCache>
            </c:numRef>
          </c:val>
          <c:smooth val="0"/>
          <c:extLst>
            <c:ext xmlns:c16="http://schemas.microsoft.com/office/drawing/2014/chart" uri="{C3380CC4-5D6E-409C-BE32-E72D297353CC}">
              <c16:uniqueId val="{0000000F-B2C1-4426-A765-8160FB32B91E}"/>
            </c:ext>
          </c:extLst>
        </c:ser>
        <c:ser>
          <c:idx val="2"/>
          <c:order val="2"/>
          <c:tx>
            <c:strRef>
              <c:f>'1-50M'!$A$5</c:f>
              <c:strCache>
                <c:ptCount val="1"/>
                <c:pt idx="0">
                  <c:v>Truck</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ext>
              </c:extLst>
              <c:f>'1-50M'!$V$2:$AT$2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'1-50M'!$B$5:$AS$5</c15:sqref>
                  </c15:fullRef>
                </c:ext>
              </c:extLst>
              <c:f>'1-50M'!$V$5:$AS$5</c:f>
              <c:numCache>
                <c:formatCode>\(\R\)\ #,##0</c:formatCode>
                <c:ptCount val="24"/>
                <c:pt idx="0">
                  <c:v>2757373.7422489999</c:v>
                </c:pt>
                <c:pt idx="1" formatCode="#,##0">
                  <c:v>2834708.3262149999</c:v>
                </c:pt>
                <c:pt idx="2">
                  <c:v>3077931.955414</c:v>
                </c:pt>
                <c:pt idx="3">
                  <c:v>3136620.1878800001</c:v>
                </c:pt>
                <c:pt idx="4">
                  <c:v>3151502.6186219999</c:v>
                </c:pt>
                <c:pt idx="5">
                  <c:v>3109351.7032860001</c:v>
                </c:pt>
                <c:pt idx="6">
                  <c:v>3021632.3314939998</c:v>
                </c:pt>
                <c:pt idx="7">
                  <c:v>3094157.3312730002</c:v>
                </c:pt>
                <c:pt idx="8">
                  <c:v>2572886.3897850001</c:v>
                </c:pt>
                <c:pt idx="9" formatCode="#,##0">
                  <c:v>2861672.7461959999</c:v>
                </c:pt>
                <c:pt idx="10">
                  <c:v>2521911.1113939998</c:v>
                </c:pt>
                <c:pt idx="11" formatCode="#,##0">
                  <c:v>2257115.8217989998</c:v>
                </c:pt>
                <c:pt idx="12" formatCode="#,##0">
                  <c:v>2535084.1684209998</c:v>
                </c:pt>
                <c:pt idx="13" formatCode="#,##0">
                  <c:v>2781104.3547919998</c:v>
                </c:pt>
                <c:pt idx="14" formatCode="#,##0">
                  <c:v>2704431.166499</c:v>
                </c:pt>
                <c:pt idx="15" formatCode="#,##0">
                  <c:v>2754706.7273809998</c:v>
                </c:pt>
                <c:pt idx="16" formatCode="#,##0">
                  <c:v>2858169.0388839999</c:v>
                </c:pt>
                <c:pt idx="17" formatCode="#,##0">
                  <c:v>3293072.9101320002</c:v>
                </c:pt>
                <c:pt idx="18">
                  <c:v>3219890.309622</c:v>
                </c:pt>
                <c:pt idx="19">
                  <c:v>3262451.4885740001</c:v>
                </c:pt>
                <c:pt idx="20">
                  <c:v>3192738.6287799999</c:v>
                </c:pt>
                <c:pt idx="21">
                  <c:v>3175232.4571699998</c:v>
                </c:pt>
                <c:pt idx="22">
                  <c:v>3169713.5141070001</c:v>
                </c:pt>
                <c:pt idx="23">
                  <c:v>3316764.7789670001</c:v>
                </c:pt>
              </c:numCache>
            </c:numRef>
          </c:val>
          <c:smooth val="0"/>
          <c:extLst>
            <c:ext xmlns:c16="http://schemas.microsoft.com/office/drawing/2014/chart" uri="{C3380CC4-5D6E-409C-BE32-E72D297353CC}">
              <c16:uniqueId val="{00000010-B2C1-4426-A765-8160FB32B91E}"/>
            </c:ext>
          </c:extLst>
        </c:ser>
        <c:ser>
          <c:idx val="3"/>
          <c:order val="3"/>
          <c:tx>
            <c:v>Railroad</c:v>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ext>
              </c:extLst>
              <c:f>'1-50M'!$V$2:$AT$2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'1-50M'!$B$6:$AS$6</c15:sqref>
                  </c15:fullRef>
                </c:ext>
              </c:extLst>
              <c:f>'1-50M'!$V$6:$AS$6</c:f>
              <c:numCache>
                <c:formatCode>#,##0</c:formatCode>
                <c:ptCount val="24"/>
                <c:pt idx="0">
                  <c:v>2140261.0196039998</c:v>
                </c:pt>
                <c:pt idx="1">
                  <c:v>2183347.7226590002</c:v>
                </c:pt>
                <c:pt idx="2">
                  <c:v>2200194.3432390001</c:v>
                </c:pt>
                <c:pt idx="3">
                  <c:v>2265056.5334200002</c:v>
                </c:pt>
                <c:pt idx="4">
                  <c:v>2427347.0563119999</c:v>
                </c:pt>
                <c:pt idx="5">
                  <c:v>2476733.5399199999</c:v>
                </c:pt>
                <c:pt idx="6">
                  <c:v>2586920.5707200002</c:v>
                </c:pt>
                <c:pt idx="7">
                  <c:v>2584946.6881459998</c:v>
                </c:pt>
                <c:pt idx="8">
                  <c:v>2594715.362927</c:v>
                </c:pt>
                <c:pt idx="9">
                  <c:v>2236990.0255749999</c:v>
                </c:pt>
                <c:pt idx="10">
                  <c:v>2468819.0299829999</c:v>
                </c:pt>
                <c:pt idx="11">
                  <c:v>2524665.8911000001</c:v>
                </c:pt>
                <c:pt idx="12">
                  <c:v>2500300.4130810001</c:v>
                </c:pt>
                <c:pt idx="13">
                  <c:v>2541354.834669</c:v>
                </c:pt>
                <c:pt idx="14">
                  <c:v>2702743.0946689998</c:v>
                </c:pt>
                <c:pt idx="15">
                  <c:v>2537845.061216</c:v>
                </c:pt>
                <c:pt idx="16">
                  <c:v>2314698.5121840001</c:v>
                </c:pt>
                <c:pt idx="17">
                  <c:v>2445138.278982</c:v>
                </c:pt>
                <c:pt idx="18">
                  <c:v>2525223.6005250001</c:v>
                </c:pt>
                <c:pt idx="19">
                  <c:v>2357122.3878060002</c:v>
                </c:pt>
                <c:pt idx="20">
                  <c:v>2102088.5833720001</c:v>
                </c:pt>
                <c:pt idx="21">
                  <c:v>2239406.2797610001</c:v>
                </c:pt>
                <c:pt idx="22">
                  <c:v>2238744.9123010002</c:v>
                </c:pt>
                <c:pt idx="23">
                  <c:v>2180183.9626449998</c:v>
                </c:pt>
              </c:numCache>
            </c:numRef>
          </c:val>
          <c:smooth val="0"/>
          <c:extLst>
            <c:ext xmlns:c16="http://schemas.microsoft.com/office/drawing/2014/chart" uri="{C3380CC4-5D6E-409C-BE32-E72D297353CC}">
              <c16:uniqueId val="{00000011-B2C1-4426-A765-8160FB32B91E}"/>
            </c:ext>
          </c:extLst>
        </c:ser>
        <c:ser>
          <c:idx val="4"/>
          <c:order val="4"/>
          <c:tx>
            <c:v>Water</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ext>
              </c:extLst>
              <c:f>'1-50M'!$V$2:$AT$2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'1-50M'!$B$7:$AS$7</c15:sqref>
                  </c15:fullRef>
                </c:ext>
              </c:extLst>
              <c:f>'1-50M'!$V$7:$AS$7</c:f>
              <c:numCache>
                <c:formatCode>#,##0</c:formatCode>
                <c:ptCount val="24"/>
                <c:pt idx="0">
                  <c:v>1114573.6731380001</c:v>
                </c:pt>
                <c:pt idx="1">
                  <c:v>1075897.4004589999</c:v>
                </c:pt>
                <c:pt idx="2">
                  <c:v>1052774.9428719999</c:v>
                </c:pt>
                <c:pt idx="3">
                  <c:v>1043074.88679</c:v>
                </c:pt>
                <c:pt idx="4">
                  <c:v>1088614.9273280001</c:v>
                </c:pt>
                <c:pt idx="5">
                  <c:v>1029788.554705</c:v>
                </c:pt>
                <c:pt idx="6">
                  <c:v>998190.81181400002</c:v>
                </c:pt>
                <c:pt idx="7">
                  <c:v>978226.27435099997</c:v>
                </c:pt>
                <c:pt idx="8">
                  <c:v>925531.49346999999</c:v>
                </c:pt>
                <c:pt idx="9">
                  <c:v>834419.58499600005</c:v>
                </c:pt>
                <c:pt idx="10">
                  <c:v>884255.15608999995</c:v>
                </c:pt>
                <c:pt idx="11">
                  <c:v>881798.75266400003</c:v>
                </c:pt>
                <c:pt idx="12">
                  <c:v>842570.02645999996</c:v>
                </c:pt>
                <c:pt idx="13">
                  <c:v>824370.59553000005</c:v>
                </c:pt>
                <c:pt idx="14">
                  <c:v>889003.71605499997</c:v>
                </c:pt>
                <c:pt idx="15">
                  <c:v>860846.68992599996</c:v>
                </c:pt>
                <c:pt idx="16">
                  <c:v>848176.02816800005</c:v>
                </c:pt>
                <c:pt idx="17">
                  <c:v>877312.11173300003</c:v>
                </c:pt>
                <c:pt idx="18">
                  <c:v>888767.20053899998</c:v>
                </c:pt>
                <c:pt idx="19">
                  <c:v>825108.31954299996</c:v>
                </c:pt>
                <c:pt idx="20">
                  <c:v>787611.12050800002</c:v>
                </c:pt>
                <c:pt idx="21">
                  <c:v>809276.08772900002</c:v>
                </c:pt>
                <c:pt idx="22">
                  <c:v>819774.45667500002</c:v>
                </c:pt>
                <c:pt idx="23">
                  <c:v>780647.19854699995</c:v>
                </c:pt>
              </c:numCache>
            </c:numRef>
          </c:val>
          <c:smooth val="0"/>
          <c:extLst>
            <c:ext xmlns:c16="http://schemas.microsoft.com/office/drawing/2014/chart" uri="{C3380CC4-5D6E-409C-BE32-E72D297353CC}">
              <c16:uniqueId val="{00000012-B2C1-4426-A765-8160FB32B91E}"/>
            </c:ext>
          </c:extLst>
        </c:ser>
        <c:ser>
          <c:idx val="11"/>
          <c:order val="11"/>
          <c:tx>
            <c:strRef>
              <c:f>'1-50M'!$A$14</c:f>
              <c:strCache>
                <c:ptCount val="1"/>
                <c:pt idx="0">
                  <c:v>Pipeline</c:v>
                </c:pt>
              </c:strCache>
            </c:strRef>
          </c:tx>
          <c:spPr>
            <a:ln w="31750" cap="rnd">
              <a:solidFill>
                <a:srgbClr val="FFC0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ext>
              </c:extLst>
              <c:f>'1-50M'!$V$2:$AT$2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'1-50M'!$B$14:$AW$14</c15:sqref>
                  </c15:fullRef>
                </c:ext>
              </c:extLst>
              <c:f>'1-50M'!$V$14:$AT$14</c:f>
              <c:numCache>
                <c:formatCode>#,##0</c:formatCode>
                <c:ptCount val="25"/>
                <c:pt idx="0">
                  <c:v>1412988.5425549999</c:v>
                </c:pt>
                <c:pt idx="1">
                  <c:v>1349250.2703259999</c:v>
                </c:pt>
                <c:pt idx="2">
                  <c:v>1285511.9980959999</c:v>
                </c:pt>
                <c:pt idx="3">
                  <c:v>1278307.4572129999</c:v>
                </c:pt>
                <c:pt idx="4">
                  <c:v>1271102.9163299999</c:v>
                </c:pt>
                <c:pt idx="5">
                  <c:v>1263898.3754469999</c:v>
                </c:pt>
                <c:pt idx="6">
                  <c:v>1256693.8345629999</c:v>
                </c:pt>
                <c:pt idx="7">
                  <c:v>1249489.2936799999</c:v>
                </c:pt>
                <c:pt idx="8">
                  <c:v>1432704.175788</c:v>
                </c:pt>
                <c:pt idx="9">
                  <c:v>1382961.58858</c:v>
                </c:pt>
                <c:pt idx="10">
                  <c:v>1395713.163318</c:v>
                </c:pt>
                <c:pt idx="11">
                  <c:v>1486371.802507</c:v>
                </c:pt>
                <c:pt idx="12">
                  <c:v>1251010.663136</c:v>
                </c:pt>
                <c:pt idx="13">
                  <c:v>1195478.5647420001</c:v>
                </c:pt>
                <c:pt idx="14">
                  <c:v>1247739.281253</c:v>
                </c:pt>
                <c:pt idx="15">
                  <c:v>1288571.7140500001</c:v>
                </c:pt>
                <c:pt idx="16">
                  <c:v>1269777.650995</c:v>
                </c:pt>
                <c:pt idx="17">
                  <c:v>1299232.5304660001</c:v>
                </c:pt>
                <c:pt idx="18" formatCode="\(\R\)\ #,##0">
                  <c:v>1432316.9025089999</c:v>
                </c:pt>
                <c:pt idx="19" formatCode="\(\R\)\ #,##0">
                  <c:v>1513872.415884</c:v>
                </c:pt>
                <c:pt idx="20" formatCode="\(\R\)\ #,##0">
                  <c:v>1428065.490128</c:v>
                </c:pt>
                <c:pt idx="21" formatCode="\(\R\)\ #,##0">
                  <c:v>1473776.663073</c:v>
                </c:pt>
                <c:pt idx="22" formatCode="\(\R\)\ #,##0">
                  <c:v>1560170.4143379999</c:v>
                </c:pt>
                <c:pt idx="23" formatCode="\(\R\)\ #,##0">
                  <c:v>1591756.8168939999</c:v>
                </c:pt>
                <c:pt idx="24">
                  <c:v>1595985.3871319999</c:v>
                </c:pt>
              </c:numCache>
            </c:numRef>
          </c:val>
          <c:smooth val="0"/>
          <c:extLst>
            <c:ext xmlns:c16="http://schemas.microsoft.com/office/drawing/2014/chart" uri="{C3380CC4-5D6E-409C-BE32-E72D297353CC}">
              <c16:uniqueId val="{00000019-B2C1-4426-A765-8160FB32B91E}"/>
            </c:ext>
          </c:extLst>
        </c:ser>
        <c:dLbls>
          <c:showLegendKey val="0"/>
          <c:showVal val="0"/>
          <c:showCatName val="0"/>
          <c:showSerName val="0"/>
          <c:showPercent val="0"/>
          <c:showBubbleSize val="0"/>
        </c:dLbls>
        <c:smooth val="0"/>
        <c:axId val="531254024"/>
        <c:axId val="531255664"/>
        <c:extLst>
          <c:ext xmlns:c15="http://schemas.microsoft.com/office/drawing/2012/chart" uri="{02D57815-91ED-43cb-92C2-25804820EDAC}">
            <c15:filteredLineSeries>
              <c15:ser>
                <c:idx val="0"/>
                <c:order val="0"/>
                <c:tx>
                  <c:strRef>
                    <c:extLst>
                      <c:ext uri="{02D57815-91ED-43cb-92C2-25804820EDAC}">
                        <c15:formulaRef>
                          <c15:sqref>'1-50M'!$A$3</c15:sqref>
                        </c15:formulaRef>
                      </c:ext>
                    </c:extLst>
                    <c:strCache>
                      <c:ptCount val="1"/>
                      <c:pt idx="0">
                        <c:v>TOTAL U.S. ton-kilometers of freight </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'1-50M'!$B$3:$AW$3</c15:sqref>
                        </c15:fullRef>
                        <c15:formulaRef>
                          <c15:sqref>'1-50M'!$V$3:$AT$3</c15:sqref>
                        </c15:formulaRef>
                      </c:ext>
                    </c:extLst>
                    <c:numCache>
                      <c:formatCode>#,##0</c:formatCode>
                      <c:ptCount val="25"/>
                      <c:pt idx="0">
                        <c:v>7447070.3748479998</c:v>
                      </c:pt>
                      <c:pt idx="1">
                        <c:v>7462426.5011</c:v>
                      </c:pt>
                      <c:pt idx="2">
                        <c:v>7636732.3820639998</c:v>
                      </c:pt>
                      <c:pt idx="3">
                        <c:v>7745296.0359089999</c:v>
                      </c:pt>
                      <c:pt idx="4">
                        <c:v>7962584.4677550001</c:v>
                      </c:pt>
                      <c:pt idx="5">
                        <c:v>7902756.9828270003</c:v>
                      </c:pt>
                      <c:pt idx="6">
                        <c:v>7885864.5659100004</c:v>
                      </c:pt>
                      <c:pt idx="7">
                        <c:v>7928926.3563689999</c:v>
                      </c:pt>
                      <c:pt idx="8">
                        <c:v>7545906.5421320004</c:v>
                      </c:pt>
                      <c:pt idx="9">
                        <c:v>7333602.7111369995</c:v>
                      </c:pt>
                      <c:pt idx="10">
                        <c:v>7289005.6931560002</c:v>
                      </c:pt>
                      <c:pt idx="11">
                        <c:v>7167667.1259030001</c:v>
                      </c:pt>
                      <c:pt idx="12">
                        <c:v>7147021.1435160004</c:v>
                      </c:pt>
                      <c:pt idx="13">
                        <c:v>7360452.1650259998</c:v>
                      </c:pt>
                      <c:pt idx="14">
                        <c:v>7562670.9452590002</c:v>
                      </c:pt>
                      <c:pt idx="15">
                        <c:v>7461227.8638690002</c:v>
                      </c:pt>
                      <c:pt idx="16">
                        <c:v>7310907.5810150001</c:v>
                      </c:pt>
                      <c:pt idx="17">
                        <c:v>7936859.6370980004</c:v>
                      </c:pt>
                      <c:pt idx="18" formatCode="\(\R\)\ #,##0">
                        <c:v>8089511.9756370001</c:v>
                      </c:pt>
                      <c:pt idx="19" formatCode="\(\R\)\ #,##0">
                        <c:v>7982517.8381599998</c:v>
                      </c:pt>
                      <c:pt idx="20" formatCode="\(\R\)\ #,##0">
                        <c:v>7537892.7999329995</c:v>
                      </c:pt>
                      <c:pt idx="21" formatCode="\(\R\)\ #,##0">
                        <c:v>7727112.1310360003</c:v>
                      </c:pt>
                      <c:pt idx="22" formatCode="\(\R\)\ #,##0">
                        <c:v>7816678.2468060004</c:v>
                      </c:pt>
                      <c:pt idx="23" formatCode="\(\R\)\ #,##0">
                        <c:v>7895065.6720799999</c:v>
                      </c:pt>
                      <c:pt idx="24">
                        <c:v>7857118.2180209998</c:v>
                      </c:pt>
                    </c:numCache>
                  </c:numRef>
                </c:val>
                <c:smooth val="0"/>
                <c:extLst>
                  <c:ext xmlns:c16="http://schemas.microsoft.com/office/drawing/2014/chart" uri="{C3380CC4-5D6E-409C-BE32-E72D297353CC}">
                    <c16:uniqueId val="{0000000E-B2C1-4426-A765-8160FB32B91E}"/>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'1-50M'!$A$8</c15:sqref>
                        </c15:formulaRef>
                      </c:ext>
                    </c:extLst>
                    <c:strCache>
                      <c:ptCount val="1"/>
                      <c:pt idx="0">
                        <c:v>    Foreign water trafficc</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'1-50M'!$B$8:$AW$8</c15:sqref>
                        </c15:fullRef>
                        <c15:formulaRef>
                          <c15:sqref>'1-50M'!$V$8:$AT$8</c15:sqref>
                        </c15:formulaRef>
                      </c:ext>
                    </c:extLst>
                    <c:numCache>
                      <c:formatCode>#,##0</c:formatCode>
                      <c:ptCount val="25"/>
                      <c:pt idx="0">
                        <c:v>171724.57201800001</c:v>
                      </c:pt>
                      <c:pt idx="1">
                        <c:v>168252.75784499999</c:v>
                      </c:pt>
                      <c:pt idx="2">
                        <c:v>159596.87396500001</c:v>
                      </c:pt>
                      <c:pt idx="3">
                        <c:v>158106.38822600001</c:v>
                      </c:pt>
                      <c:pt idx="4">
                        <c:v>178651.41068199999</c:v>
                      </c:pt>
                      <c:pt idx="5">
                        <c:v>166292.453014</c:v>
                      </c:pt>
                      <c:pt idx="6">
                        <c:v>175707.084508</c:v>
                      </c:pt>
                      <c:pt idx="7">
                        <c:v>170641.41855500001</c:v>
                      </c:pt>
                      <c:pt idx="8">
                        <c:v>165621.44973600001</c:v>
                      </c:pt>
                      <c:pt idx="9">
                        <c:v>137496.98099000001</c:v>
                      </c:pt>
                      <c:pt idx="10">
                        <c:v>150950.91789700001</c:v>
                      </c:pt>
                      <c:pt idx="11">
                        <c:v>152651.20165900001</c:v>
                      </c:pt>
                      <c:pt idx="12">
                        <c:v>149291.221365</c:v>
                      </c:pt>
                      <c:pt idx="13">
                        <c:v>145377.76556599999</c:v>
                      </c:pt>
                      <c:pt idx="14">
                        <c:v>152487.83075600001</c:v>
                      </c:pt>
                      <c:pt idx="15">
                        <c:v>144740.63364700001</c:v>
                      </c:pt>
                      <c:pt idx="16">
                        <c:v>150656.29548299999</c:v>
                      </c:pt>
                      <c:pt idx="17">
                        <c:v>163340.534984</c:v>
                      </c:pt>
                      <c:pt idx="18">
                        <c:v>170719.23508000001</c:v>
                      </c:pt>
                      <c:pt idx="19">
                        <c:v>158805.86096300001</c:v>
                      </c:pt>
                      <c:pt idx="20">
                        <c:v>146392.884319</c:v>
                      </c:pt>
                      <c:pt idx="21">
                        <c:v>155927.81753199999</c:v>
                      </c:pt>
                      <c:pt idx="22">
                        <c:v>150085.154312</c:v>
                      </c:pt>
                      <c:pt idx="23">
                        <c:v>153735.085108</c:v>
                      </c:pt>
                      <c:pt idx="24" formatCode="\(\R\)\ #,##0">
                        <c:v>0</c:v>
                      </c:pt>
                    </c:numCache>
                  </c:numRef>
                </c:val>
                <c:smooth val="0"/>
                <c:extLst xmlns:c15="http://schemas.microsoft.com/office/drawing/2012/chart">
                  <c:ext xmlns:c16="http://schemas.microsoft.com/office/drawing/2014/chart" uri="{C3380CC4-5D6E-409C-BE32-E72D297353CC}">
                    <c16:uniqueId val="{00000013-B2C1-4426-A765-8160FB32B91E}"/>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'1-50M'!$A$9</c15:sqref>
                        </c15:formulaRef>
                      </c:ext>
                    </c:extLst>
                    <c:strCache>
                      <c:ptCount val="1"/>
                      <c:pt idx="0">
                        <c:v>    Domestic water traffic</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'1-50M'!$B$9:$AW$9</c15:sqref>
                        </c15:fullRef>
                        <c15:formulaRef>
                          <c15:sqref>'1-50M'!$V$9:$AT$9</c15:sqref>
                        </c15:formulaRef>
                      </c:ext>
                    </c:extLst>
                    <c:numCache>
                      <c:formatCode>#,##0</c:formatCode>
                      <c:ptCount val="25"/>
                      <c:pt idx="0">
                        <c:v>942849.10112000001</c:v>
                      </c:pt>
                      <c:pt idx="1">
                        <c:v>907644.64261400001</c:v>
                      </c:pt>
                      <c:pt idx="2">
                        <c:v>893178.06890700001</c:v>
                      </c:pt>
                      <c:pt idx="3">
                        <c:v>884968.49856400001</c:v>
                      </c:pt>
                      <c:pt idx="4">
                        <c:v>909963.51664699998</c:v>
                      </c:pt>
                      <c:pt idx="5">
                        <c:v>863496.10169100005</c:v>
                      </c:pt>
                      <c:pt idx="6">
                        <c:v>822483.58130900003</c:v>
                      </c:pt>
                      <c:pt idx="7">
                        <c:v>807584.85579599999</c:v>
                      </c:pt>
                      <c:pt idx="8">
                        <c:v>759910.04373399995</c:v>
                      </c:pt>
                      <c:pt idx="9">
                        <c:v>696922.60400599998</c:v>
                      </c:pt>
                      <c:pt idx="10">
                        <c:v>733304.09219600004</c:v>
                      </c:pt>
                      <c:pt idx="11">
                        <c:v>729147.69700299995</c:v>
                      </c:pt>
                      <c:pt idx="12">
                        <c:v>693278.80509499996</c:v>
                      </c:pt>
                      <c:pt idx="13">
                        <c:v>678992.68396699999</c:v>
                      </c:pt>
                      <c:pt idx="14">
                        <c:v>736515.88529799995</c:v>
                      </c:pt>
                      <c:pt idx="15">
                        <c:v>716106.20227600005</c:v>
                      </c:pt>
                      <c:pt idx="16">
                        <c:v>697519.73268500005</c:v>
                      </c:pt>
                      <c:pt idx="17">
                        <c:v>713971.57675000001</c:v>
                      </c:pt>
                      <c:pt idx="18">
                        <c:v>718048.11145700002</c:v>
                      </c:pt>
                      <c:pt idx="19">
                        <c:v>666302.60457700002</c:v>
                      </c:pt>
                      <c:pt idx="20">
                        <c:v>641218.23618899996</c:v>
                      </c:pt>
                      <c:pt idx="21">
                        <c:v>654808.24251500005</c:v>
                      </c:pt>
                      <c:pt idx="22">
                        <c:v>669689.302363</c:v>
                      </c:pt>
                      <c:pt idx="23">
                        <c:v>626912.11343999999</c:v>
                      </c:pt>
                      <c:pt idx="24" formatCode="\(\R\)\ #,##0">
                        <c:v>0</c:v>
                      </c:pt>
                    </c:numCache>
                  </c:numRef>
                </c:val>
                <c:smooth val="0"/>
                <c:extLst xmlns:c15="http://schemas.microsoft.com/office/drawing/2012/chart">
                  <c:ext xmlns:c16="http://schemas.microsoft.com/office/drawing/2014/chart" uri="{C3380CC4-5D6E-409C-BE32-E72D297353CC}">
                    <c16:uniqueId val="{00000014-B2C1-4426-A765-8160FB32B91E}"/>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'1-50M'!$A$10</c15:sqref>
                        </c15:formulaRef>
                      </c:ext>
                    </c:extLst>
                    <c:strCache>
                      <c:ptCount val="1"/>
                      <c:pt idx="0">
                        <c:v>    Coastwise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'1-50M'!$B$10:$AW$10</c15:sqref>
                        </c15:fullRef>
                        <c15:formulaRef>
                          <c15:sqref>'1-50M'!$V$10:$AT$10</c15:sqref>
                        </c15:formulaRef>
                      </c:ext>
                    </c:extLst>
                    <c:numCache>
                      <c:formatCode>#,##0</c:formatCode>
                      <c:ptCount val="25"/>
                      <c:pt idx="0">
                        <c:v>414444.67792599997</c:v>
                      </c:pt>
                      <c:pt idx="1">
                        <c:v>400848.24772099999</c:v>
                      </c:pt>
                      <c:pt idx="2">
                        <c:v>384977.61863600003</c:v>
                      </c:pt>
                      <c:pt idx="3">
                        <c:v>407213.58103100001</c:v>
                      </c:pt>
                      <c:pt idx="4">
                        <c:v>411547.94685000001</c:v>
                      </c:pt>
                      <c:pt idx="5">
                        <c:v>384819.35763699998</c:v>
                      </c:pt>
                      <c:pt idx="6">
                        <c:v>331612.27246900002</c:v>
                      </c:pt>
                      <c:pt idx="7">
                        <c:v>332949.60711300001</c:v>
                      </c:pt>
                      <c:pt idx="8">
                        <c:v>303461.08622900001</c:v>
                      </c:pt>
                      <c:pt idx="9">
                        <c:v>286578.55033</c:v>
                      </c:pt>
                      <c:pt idx="10">
                        <c:v>280822.17147399997</c:v>
                      </c:pt>
                      <c:pt idx="11">
                        <c:v>263104.53140899999</c:v>
                      </c:pt>
                      <c:pt idx="12">
                        <c:v>229357.855263</c:v>
                      </c:pt>
                      <c:pt idx="13">
                        <c:v>239158.21144300001</c:v>
                      </c:pt>
                      <c:pt idx="14">
                        <c:v>251800.69573599999</c:v>
                      </c:pt>
                      <c:pt idx="15">
                        <c:v>256376.102984</c:v>
                      </c:pt>
                      <c:pt idx="16">
                        <c:v>250689.802799</c:v>
                      </c:pt>
                      <c:pt idx="17">
                        <c:v>257024.914682</c:v>
                      </c:pt>
                      <c:pt idx="18">
                        <c:v>253457.47232199999</c:v>
                      </c:pt>
                      <c:pt idx="19">
                        <c:v>239496.925021</c:v>
                      </c:pt>
                      <c:pt idx="20">
                        <c:v>230200.98927699999</c:v>
                      </c:pt>
                      <c:pt idx="21">
                        <c:v>226471.92798099999</c:v>
                      </c:pt>
                      <c:pt idx="22">
                        <c:v>262503.02281400003</c:v>
                      </c:pt>
                      <c:pt idx="23">
                        <c:v>240749.43527300001</c:v>
                      </c:pt>
                      <c:pt idx="24" formatCode="\(\R\)\ #,##0">
                        <c:v>0</c:v>
                      </c:pt>
                    </c:numCache>
                  </c:numRef>
                </c:val>
                <c:smooth val="0"/>
                <c:extLst xmlns:c15="http://schemas.microsoft.com/office/drawing/2012/chart">
                  <c:ext xmlns:c16="http://schemas.microsoft.com/office/drawing/2014/chart" uri="{C3380CC4-5D6E-409C-BE32-E72D297353CC}">
                    <c16:uniqueId val="{00000015-B2C1-4426-A765-8160FB32B91E}"/>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'1-50M'!$A$11</c15:sqref>
                        </c15:formulaRef>
                      </c:ext>
                    </c:extLst>
                    <c:strCache>
                      <c:ptCount val="1"/>
                      <c:pt idx="0">
                        <c:v>    Lakewise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'1-50M'!$B$11:$AW$11</c15:sqref>
                        </c15:fullRef>
                        <c15:formulaRef>
                          <c15:sqref>'1-50M'!$V$11:$AT$11</c15:sqref>
                        </c15:formulaRef>
                      </c:ext>
                    </c:extLst>
                    <c:numCache>
                      <c:formatCode>#,##0</c:formatCode>
                      <c:ptCount val="25"/>
                      <c:pt idx="0">
                        <c:v>84501.883803000004</c:v>
                      </c:pt>
                      <c:pt idx="1">
                        <c:v>74244.702283999999</c:v>
                      </c:pt>
                      <c:pt idx="2">
                        <c:v>77589.644862000001</c:v>
                      </c:pt>
                      <c:pt idx="3">
                        <c:v>69406.208024000007</c:v>
                      </c:pt>
                      <c:pt idx="4">
                        <c:v>81378.127030999996</c:v>
                      </c:pt>
                      <c:pt idx="5">
                        <c:v>75883.375214</c:v>
                      </c:pt>
                      <c:pt idx="6">
                        <c:v>79964.581831999996</c:v>
                      </c:pt>
                      <c:pt idx="7">
                        <c:v>75761.613523000007</c:v>
                      </c:pt>
                      <c:pt idx="8">
                        <c:v>73382.588629999998</c:v>
                      </c:pt>
                      <c:pt idx="9">
                        <c:v>48922.796399999999</c:v>
                      </c:pt>
                      <c:pt idx="10">
                        <c:v>66203.174755</c:v>
                      </c:pt>
                      <c:pt idx="11">
                        <c:v>71713.986267999993</c:v>
                      </c:pt>
                      <c:pt idx="12">
                        <c:v>70040.128005000006</c:v>
                      </c:pt>
                      <c:pt idx="13">
                        <c:v>71060.940650000004</c:v>
                      </c:pt>
                      <c:pt idx="14">
                        <c:v>72331.116567000005</c:v>
                      </c:pt>
                      <c:pt idx="15">
                        <c:v>67795.858557</c:v>
                      </c:pt>
                      <c:pt idx="16">
                        <c:v>63376.522349999999</c:v>
                      </c:pt>
                      <c:pt idx="17">
                        <c:v>69298.608064</c:v>
                      </c:pt>
                      <c:pt idx="18">
                        <c:v>68520.004826999997</c:v>
                      </c:pt>
                      <c:pt idx="19">
                        <c:v>68761.92224</c:v>
                      </c:pt>
                      <c:pt idx="20">
                        <c:v>54577.269187999998</c:v>
                      </c:pt>
                      <c:pt idx="21">
                        <c:v>65922.568075999996</c:v>
                      </c:pt>
                      <c:pt idx="22">
                        <c:v>55624.945324</c:v>
                      </c:pt>
                      <c:pt idx="23">
                        <c:v>60880.845669000002</c:v>
                      </c:pt>
                      <c:pt idx="24" formatCode="\(\R\)\ #,##0">
                        <c:v>0</c:v>
                      </c:pt>
                    </c:numCache>
                  </c:numRef>
                </c:val>
                <c:smooth val="0"/>
                <c:extLst xmlns:c15="http://schemas.microsoft.com/office/drawing/2012/chart">
                  <c:ext xmlns:c16="http://schemas.microsoft.com/office/drawing/2014/chart" uri="{C3380CC4-5D6E-409C-BE32-E72D297353CC}">
                    <c16:uniqueId val="{00000016-B2C1-4426-A765-8160FB32B91E}"/>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'1-50M'!$A$12</c15:sqref>
                        </c15:formulaRef>
                      </c:ext>
                    </c:extLst>
                    <c:strCache>
                      <c:ptCount val="1"/>
                      <c:pt idx="0">
                        <c:v>    Internal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'1-50M'!$B$12:$AW$12</c15:sqref>
                        </c15:fullRef>
                        <c15:formulaRef>
                          <c15:sqref>'1-50M'!$V$12:$AT$12</c15:sqref>
                        </c15:formulaRef>
                      </c:ext>
                    </c:extLst>
                    <c:numCache>
                      <c:formatCode>#,##0</c:formatCode>
                      <c:ptCount val="25"/>
                      <c:pt idx="0">
                        <c:v>441726.88864199998</c:v>
                      </c:pt>
                      <c:pt idx="1">
                        <c:v>430488.75172300002</c:v>
                      </c:pt>
                      <c:pt idx="2">
                        <c:v>428685.10192099999</c:v>
                      </c:pt>
                      <c:pt idx="3">
                        <c:v>406398.47848599998</c:v>
                      </c:pt>
                      <c:pt idx="4">
                        <c:v>414868.94588200003</c:v>
                      </c:pt>
                      <c:pt idx="5">
                        <c:v>400566.76505799999</c:v>
                      </c:pt>
                      <c:pt idx="6">
                        <c:v>408584.64103499998</c:v>
                      </c:pt>
                      <c:pt idx="7">
                        <c:v>396553.59314999997</c:v>
                      </c:pt>
                      <c:pt idx="8">
                        <c:v>380972.914567</c:v>
                      </c:pt>
                      <c:pt idx="9">
                        <c:v>358013.53588799998</c:v>
                      </c:pt>
                      <c:pt idx="10">
                        <c:v>384399.32360100001</c:v>
                      </c:pt>
                      <c:pt idx="11">
                        <c:v>392451.21693300002</c:v>
                      </c:pt>
                      <c:pt idx="12">
                        <c:v>391976.72593000002</c:v>
                      </c:pt>
                      <c:pt idx="13">
                        <c:v>367138.21688000002</c:v>
                      </c:pt>
                      <c:pt idx="14">
                        <c:v>410416.61430000002</c:v>
                      </c:pt>
                      <c:pt idx="15">
                        <c:v>390100.36950600002</c:v>
                      </c:pt>
                      <c:pt idx="16">
                        <c:v>381615.44838399999</c:v>
                      </c:pt>
                      <c:pt idx="17">
                        <c:v>385689.64713599999</c:v>
                      </c:pt>
                      <c:pt idx="18">
                        <c:v>394425.39150199998</c:v>
                      </c:pt>
                      <c:pt idx="19">
                        <c:v>356486.11284900003</c:v>
                      </c:pt>
                      <c:pt idx="20">
                        <c:v>355087.16737400001</c:v>
                      </c:pt>
                      <c:pt idx="21">
                        <c:v>360728.79240600002</c:v>
                      </c:pt>
                      <c:pt idx="22">
                        <c:v>349955.36467500002</c:v>
                      </c:pt>
                      <c:pt idx="23">
                        <c:v>323821.86017900001</c:v>
                      </c:pt>
                      <c:pt idx="24" formatCode="\(\R\)\ #,##0">
                        <c:v>0</c:v>
                      </c:pt>
                    </c:numCache>
                  </c:numRef>
                </c:val>
                <c:smooth val="0"/>
                <c:extLst xmlns:c15="http://schemas.microsoft.com/office/drawing/2012/chart">
                  <c:ext xmlns:c16="http://schemas.microsoft.com/office/drawing/2014/chart" uri="{C3380CC4-5D6E-409C-BE32-E72D297353CC}">
                    <c16:uniqueId val="{00000017-B2C1-4426-A765-8160FB32B91E}"/>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'1-50M'!$A$13</c15:sqref>
                        </c15:formulaRef>
                      </c:ext>
                    </c:extLst>
                    <c:strCache>
                      <c:ptCount val="1"/>
                      <c:pt idx="0">
                        <c:v>    Intraport</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'1-50M'!$B$2:$AT$2</c15:sqref>
                        </c15:fullRef>
                        <c15:formulaRef>
                          <c15:sqref>'1-50M'!$V$2:$AT$2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'1-50M'!$B$13:$AW$13</c15:sqref>
                        </c15:fullRef>
                        <c15:formulaRef>
                          <c15:sqref>'1-50M'!$V$13:$AT$13</c15:sqref>
                        </c15:formulaRef>
                      </c:ext>
                    </c:extLst>
                    <c:numCache>
                      <c:formatCode>#,##0</c:formatCode>
                      <c:ptCount val="25"/>
                      <c:pt idx="0">
                        <c:v>2175.6507489999999</c:v>
                      </c:pt>
                      <c:pt idx="1">
                        <c:v>2062.9408859999999</c:v>
                      </c:pt>
                      <c:pt idx="2">
                        <c:v>1940.3032109999999</c:v>
                      </c:pt>
                      <c:pt idx="3">
                        <c:v>1950.2310230000001</c:v>
                      </c:pt>
                      <c:pt idx="4">
                        <c:v>2168.4968840000001</c:v>
                      </c:pt>
                      <c:pt idx="5">
                        <c:v>2226.603783</c:v>
                      </c:pt>
                      <c:pt idx="6">
                        <c:v>2322.2319689999999</c:v>
                      </c:pt>
                      <c:pt idx="7">
                        <c:v>2320.042011</c:v>
                      </c:pt>
                      <c:pt idx="8">
                        <c:v>2093.454307</c:v>
                      </c:pt>
                      <c:pt idx="9">
                        <c:v>3407.7213879999999</c:v>
                      </c:pt>
                      <c:pt idx="10">
                        <c:v>1879.4223649999999</c:v>
                      </c:pt>
                      <c:pt idx="11">
                        <c:v>1877.962393</c:v>
                      </c:pt>
                      <c:pt idx="12">
                        <c:v>1903.9499000000001</c:v>
                      </c:pt>
                      <c:pt idx="13">
                        <c:v>1635.4609909999999</c:v>
                      </c:pt>
                      <c:pt idx="14">
                        <c:v>1967.4586959999999</c:v>
                      </c:pt>
                      <c:pt idx="15">
                        <c:v>1833.8712290000001</c:v>
                      </c:pt>
                      <c:pt idx="16">
                        <c:v>1837.959151</c:v>
                      </c:pt>
                      <c:pt idx="17">
                        <c:v>1958.406868</c:v>
                      </c:pt>
                      <c:pt idx="18">
                        <c:v>1645.2428050000001</c:v>
                      </c:pt>
                      <c:pt idx="19">
                        <c:v>1557.644466</c:v>
                      </c:pt>
                      <c:pt idx="20">
                        <c:v>1352.9563470000001</c:v>
                      </c:pt>
                      <c:pt idx="21">
                        <c:v>1685.10005</c:v>
                      </c:pt>
                      <c:pt idx="22">
                        <c:v>1605.96955</c:v>
                      </c:pt>
                      <c:pt idx="23">
                        <c:v>1459.9723180000001</c:v>
                      </c:pt>
                      <c:pt idx="24" formatCode="\(\R\)\ #,##0">
                        <c:v>0</c:v>
                      </c:pt>
                    </c:numCache>
                  </c:numRef>
                </c:val>
                <c:smooth val="0"/>
                <c:extLst xmlns:c15="http://schemas.microsoft.com/office/drawing/2012/chart">
                  <c:ext xmlns:c16="http://schemas.microsoft.com/office/drawing/2014/chart" uri="{C3380CC4-5D6E-409C-BE32-E72D297353CC}">
                    <c16:uniqueId val="{00000018-B2C1-4426-A765-8160FB32B91E}"/>
                  </c:ext>
                </c:extLst>
              </c15:ser>
            </c15:filteredLineSeries>
          </c:ext>
        </c:extLst>
      </c:lineChart>
      <c:catAx>
        <c:axId val="5312540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31255664"/>
        <c:crosses val="autoZero"/>
        <c:auto val="1"/>
        <c:lblAlgn val="ctr"/>
        <c:lblOffset val="100"/>
        <c:noMultiLvlLbl val="0"/>
      </c:catAx>
      <c:valAx>
        <c:axId val="531255664"/>
        <c:scaling>
          <c:orientation val="minMax"/>
          <c:max val="35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tonne-kilometers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31254024"/>
        <c:crosses val="autoZero"/>
        <c:crossBetween val="between"/>
      </c:valAx>
      <c:spPr>
        <a:noFill/>
        <a:ln>
          <a:noFill/>
        </a:ln>
        <a:effectLst/>
      </c:spPr>
    </c:plotArea>
    <c:legend>
      <c:legendPos val="t"/>
      <c:layout>
        <c:manualLayout>
          <c:xMode val="edge"/>
          <c:yMode val="edge"/>
          <c:x val="0.25076957626286017"/>
          <c:y val="8.5396019927227354E-2"/>
          <c:w val="0.49846084747427954"/>
          <c:h val="5.874716357179159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609599</xdr:colOff>
      <xdr:row>23</xdr:row>
      <xdr:rowOff>9525</xdr:rowOff>
    </xdr:to>
    <xdr:graphicFrame macro="">
      <xdr:nvGraphicFramePr>
        <xdr:cNvPr id="2" name="Chart 1">
          <a:extLst>
            <a:ext uri="{FF2B5EF4-FFF2-40B4-BE49-F238E27FC236}">
              <a16:creationId xmlns:a16="http://schemas.microsoft.com/office/drawing/2014/main" id="{B567DCCB-0723-425E-8BDE-3AFEBEA59F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workbookViewId="0">
      <selection activeCell="B6" sqref="B6"/>
    </sheetView>
  </sheetViews>
  <sheetFormatPr defaultRowHeight="12.75" x14ac:dyDescent="0.2"/>
  <cols>
    <col min="1" max="1" width="33.7109375" customWidth="1"/>
    <col min="2" max="6" width="11.7109375" bestFit="1" customWidth="1"/>
    <col min="7" max="7" width="12.140625" customWidth="1"/>
  </cols>
  <sheetData>
    <row r="1" spans="1:7" ht="13.5" thickBot="1" x14ac:dyDescent="0.25">
      <c r="A1" s="28"/>
      <c r="B1" s="28"/>
      <c r="C1" s="28"/>
      <c r="D1" s="28"/>
      <c r="E1" s="28"/>
      <c r="F1" s="28"/>
      <c r="G1" s="28"/>
    </row>
    <row r="2" spans="1:7" s="12" customFormat="1" ht="16.5" customHeight="1" x14ac:dyDescent="0.3">
      <c r="A2" s="7"/>
      <c r="B2" s="9">
        <v>2012</v>
      </c>
      <c r="C2" s="8">
        <v>2013</v>
      </c>
      <c r="D2" s="9">
        <v>2014</v>
      </c>
      <c r="E2" s="9">
        <v>2015</v>
      </c>
      <c r="F2" s="9">
        <v>2016</v>
      </c>
      <c r="G2" s="9">
        <v>2017</v>
      </c>
    </row>
    <row r="3" spans="1:7" s="12" customFormat="1" ht="16.5" x14ac:dyDescent="0.3">
      <c r="A3" s="10" t="s">
        <v>13</v>
      </c>
      <c r="B3" s="3">
        <v>4942380.2945280001</v>
      </c>
      <c r="C3" s="3">
        <v>5009010.3353909999</v>
      </c>
      <c r="D3" s="3">
        <v>5229382.5694949999</v>
      </c>
      <c r="E3" s="3">
        <v>5117429.2777249999</v>
      </c>
      <c r="F3" s="3">
        <v>4983658.7706789998</v>
      </c>
      <c r="G3" s="3">
        <v>5084101.3647269998</v>
      </c>
    </row>
    <row r="4" spans="1:7" ht="16.5" x14ac:dyDescent="0.3">
      <c r="A4" s="33" t="s">
        <v>11</v>
      </c>
      <c r="B4" s="3">
        <v>4878827.92</v>
      </c>
      <c r="C4" s="3">
        <v>5041501.18</v>
      </c>
      <c r="D4" s="3">
        <v>5180009.82</v>
      </c>
      <c r="E4" s="3">
        <v>5101987.5599999996</v>
      </c>
      <c r="F4" s="3">
        <v>5025881.32</v>
      </c>
      <c r="G4" s="3">
        <v>5083294.33</v>
      </c>
    </row>
    <row r="5" spans="1:7" s="34" customFormat="1" ht="15" x14ac:dyDescent="0.25">
      <c r="A5" s="32" t="s">
        <v>14</v>
      </c>
      <c r="B5" s="30">
        <f>B3-B4</f>
        <v>63552.374528000131</v>
      </c>
      <c r="C5" s="30">
        <f t="shared" ref="C5:G5" si="0">C3-C4</f>
        <v>-32490.844608999789</v>
      </c>
      <c r="D5" s="30">
        <f t="shared" si="0"/>
        <v>49372.749494999647</v>
      </c>
      <c r="E5" s="30">
        <f t="shared" si="0"/>
        <v>15441.717725000344</v>
      </c>
      <c r="F5" s="30">
        <f t="shared" si="0"/>
        <v>-42222.549321000464</v>
      </c>
      <c r="G5" s="30">
        <f t="shared" si="0"/>
        <v>807.03472699970007</v>
      </c>
    </row>
    <row r="6" spans="1:7" s="34" customFormat="1" ht="15" x14ac:dyDescent="0.25">
      <c r="A6" s="32" t="s">
        <v>15</v>
      </c>
      <c r="B6" s="31">
        <f>B5/B3</f>
        <v>1.2858657315051758E-2</v>
      </c>
      <c r="C6" s="31">
        <f t="shared" ref="C6:G6" si="1">C5/C3</f>
        <v>-6.4864798500088496E-3</v>
      </c>
      <c r="D6" s="31">
        <f t="shared" si="1"/>
        <v>9.4414108814700019E-3</v>
      </c>
      <c r="E6" s="31">
        <f t="shared" si="1"/>
        <v>3.0174755501193953E-3</v>
      </c>
      <c r="F6" s="31">
        <f t="shared" si="1"/>
        <v>-8.4721990938492441E-3</v>
      </c>
      <c r="G6" s="31">
        <f t="shared" si="1"/>
        <v>1.5873694663108575E-4</v>
      </c>
    </row>
    <row r="9" spans="1:7" s="12" customFormat="1" ht="16.5" customHeight="1" x14ac:dyDescent="0.3">
      <c r="A9" s="1" t="s">
        <v>10</v>
      </c>
      <c r="B9" s="3">
        <v>1886346.61</v>
      </c>
      <c r="C9" s="3">
        <v>1948956.85</v>
      </c>
      <c r="D9" s="3">
        <v>1994007.53</v>
      </c>
      <c r="E9" s="3">
        <v>1999544.88</v>
      </c>
      <c r="F9" s="3">
        <v>2010880.73</v>
      </c>
      <c r="G9" s="3">
        <v>2023456.22</v>
      </c>
    </row>
    <row r="10" spans="1:7" ht="16.5" x14ac:dyDescent="0.3">
      <c r="A10" s="1" t="s">
        <v>12</v>
      </c>
      <c r="B10" s="3">
        <v>1822794.2354719997</v>
      </c>
      <c r="C10" s="3">
        <v>1981447.6946089999</v>
      </c>
      <c r="D10" s="3">
        <v>1944634.7805050006</v>
      </c>
      <c r="E10" s="3">
        <v>1984103.1622749995</v>
      </c>
      <c r="F10" s="3">
        <v>2053103.2793210004</v>
      </c>
      <c r="G10" s="3">
        <v>2022649.185273</v>
      </c>
    </row>
    <row r="11" spans="1:7" s="34" customFormat="1" ht="15" x14ac:dyDescent="0.25">
      <c r="A11" s="32" t="s">
        <v>14</v>
      </c>
      <c r="B11" s="30">
        <f>B9-B10</f>
        <v>63552.374528000364</v>
      </c>
      <c r="C11" s="30">
        <f t="shared" ref="C11" si="2">C9-C10</f>
        <v>-32490.844608999789</v>
      </c>
      <c r="D11" s="30">
        <f t="shared" ref="D11" si="3">D9-D10</f>
        <v>49372.749494999414</v>
      </c>
      <c r="E11" s="30">
        <f t="shared" ref="E11" si="4">E9-E10</f>
        <v>15441.717725000344</v>
      </c>
      <c r="F11" s="30">
        <f t="shared" ref="F11" si="5">F9-F10</f>
        <v>-42222.549321000464</v>
      </c>
      <c r="G11" s="30">
        <f t="shared" ref="G11" si="6">G9-G10</f>
        <v>807.0347269999329</v>
      </c>
    </row>
    <row r="12" spans="1:7" s="34" customFormat="1" ht="15" x14ac:dyDescent="0.25">
      <c r="A12" s="32" t="s">
        <v>15</v>
      </c>
      <c r="B12" s="31">
        <f>B11/B9</f>
        <v>3.3690719505680006E-2</v>
      </c>
      <c r="C12" s="31">
        <f t="shared" ref="C12" si="7">C11/C9</f>
        <v>-1.6670889665412442E-2</v>
      </c>
      <c r="D12" s="31">
        <f t="shared" ref="D12" si="8">D11/D9</f>
        <v>2.4760563213620069E-2</v>
      </c>
      <c r="E12" s="31">
        <f t="shared" ref="E12" si="9">E11/E9</f>
        <v>7.7226162210474337E-3</v>
      </c>
      <c r="F12" s="31">
        <f t="shared" ref="F12" si="10">F11/F9</f>
        <v>-2.0997043082212272E-2</v>
      </c>
      <c r="G12" s="31">
        <f t="shared" ref="G12" si="11">G11/G9</f>
        <v>3.9883972730575458E-4</v>
      </c>
    </row>
    <row r="17" spans="1:7" ht="15" x14ac:dyDescent="0.25">
      <c r="A17" s="35"/>
      <c r="B17" s="29"/>
      <c r="C17" s="29"/>
      <c r="D17" s="29"/>
      <c r="E17" s="29"/>
      <c r="F17" s="29"/>
      <c r="G17" s="29"/>
    </row>
    <row r="18" spans="1:7" ht="15" x14ac:dyDescent="0.25">
      <c r="A18" s="35"/>
      <c r="B18" s="29"/>
      <c r="C18" s="29"/>
      <c r="D18" s="29"/>
      <c r="E18" s="29"/>
      <c r="F18" s="29"/>
      <c r="G18" s="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6490-A695-4681-BE88-1E559E0CBA24}">
  <dimension ref="A1"/>
  <sheetViews>
    <sheetView tabSelected="1" workbookViewId="0"/>
  </sheetViews>
  <sheetFormatPr defaultRowHeight="12.75" x14ac:dyDescent="0.2"/>
  <sheetData>
    <row r="1" spans="1:1" x14ac:dyDescent="0.2">
      <c r="A1" s="1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32.7109375" style="6" customWidth="1"/>
    <col min="2" max="2" width="8.7109375" style="6" customWidth="1"/>
    <col min="3" max="3" width="11.7109375" style="6" bestFit="1" customWidth="1"/>
    <col min="4" max="6" width="8.7109375" style="6" customWidth="1"/>
    <col min="7" max="7" width="11.7109375" style="6" bestFit="1" customWidth="1"/>
    <col min="8" max="16" width="8.7109375" style="6" customWidth="1"/>
    <col min="17" max="18" width="11.7109375" style="6" bestFit="1" customWidth="1"/>
    <col min="19" max="19" width="8.7109375" style="6" customWidth="1"/>
    <col min="20" max="20" width="11.7109375" style="6" bestFit="1" customWidth="1"/>
    <col min="21" max="21" width="8.7109375" style="6" customWidth="1"/>
    <col min="22" max="22" width="11.7109375" style="6" bestFit="1" customWidth="1"/>
    <col min="23" max="23" width="8.7109375" style="6" customWidth="1"/>
    <col min="24" max="30" width="11.7109375" style="6" bestFit="1" customWidth="1"/>
    <col min="31" max="31" width="8.7109375" style="6" customWidth="1"/>
    <col min="32" max="32" width="11.7109375" style="6" bestFit="1" customWidth="1"/>
    <col min="33" max="39" width="8.7109375" style="6" customWidth="1"/>
    <col min="40" max="45" width="11.7109375" style="6" bestFit="1" customWidth="1"/>
    <col min="46" max="46" width="9.28515625" style="6" bestFit="1" customWidth="1"/>
    <col min="47" max="16384" width="8.85546875" style="6"/>
  </cols>
  <sheetData>
    <row r="1" spans="1:46" ht="16.5" customHeight="1" thickBot="1" x14ac:dyDescent="0.3">
      <c r="A1" s="52" t="s">
        <v>25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row>
    <row r="2" spans="1:46" s="12" customFormat="1" ht="16.5" customHeight="1" x14ac:dyDescent="0.3">
      <c r="A2" s="7"/>
      <c r="B2" s="50">
        <v>1980</v>
      </c>
      <c r="C2" s="50">
        <v>1981</v>
      </c>
      <c r="D2" s="50">
        <v>1982</v>
      </c>
      <c r="E2" s="50">
        <v>1983</v>
      </c>
      <c r="F2" s="50">
        <v>1984</v>
      </c>
      <c r="G2" s="50">
        <v>1985</v>
      </c>
      <c r="H2" s="50">
        <v>1986</v>
      </c>
      <c r="I2" s="50">
        <v>1987</v>
      </c>
      <c r="J2" s="50">
        <v>1988</v>
      </c>
      <c r="K2" s="50">
        <v>1989</v>
      </c>
      <c r="L2" s="50">
        <v>1990</v>
      </c>
      <c r="M2" s="50">
        <v>1991</v>
      </c>
      <c r="N2" s="50">
        <v>1992</v>
      </c>
      <c r="O2" s="50">
        <v>1993</v>
      </c>
      <c r="P2" s="50">
        <v>1994</v>
      </c>
      <c r="Q2" s="50">
        <v>1995</v>
      </c>
      <c r="R2" s="50">
        <v>1996</v>
      </c>
      <c r="S2" s="50">
        <v>1997</v>
      </c>
      <c r="T2" s="50">
        <v>1998</v>
      </c>
      <c r="U2" s="50">
        <v>1999</v>
      </c>
      <c r="V2" s="50">
        <v>2000</v>
      </c>
      <c r="W2" s="50">
        <v>2001</v>
      </c>
      <c r="X2" s="50">
        <v>2002</v>
      </c>
      <c r="Y2" s="50">
        <v>2003</v>
      </c>
      <c r="Z2" s="50">
        <v>2004</v>
      </c>
      <c r="AA2" s="50">
        <v>2005</v>
      </c>
      <c r="AB2" s="50">
        <v>2006</v>
      </c>
      <c r="AC2" s="50">
        <v>2007</v>
      </c>
      <c r="AD2" s="50">
        <v>2008</v>
      </c>
      <c r="AE2" s="50">
        <v>2009</v>
      </c>
      <c r="AF2" s="50">
        <v>2010</v>
      </c>
      <c r="AG2" s="50">
        <v>2011</v>
      </c>
      <c r="AH2" s="50">
        <v>2012</v>
      </c>
      <c r="AI2" s="50">
        <v>2013</v>
      </c>
      <c r="AJ2" s="50">
        <v>2014</v>
      </c>
      <c r="AK2" s="9">
        <v>2015</v>
      </c>
      <c r="AL2" s="27">
        <v>2016</v>
      </c>
      <c r="AM2" s="27">
        <v>2017</v>
      </c>
      <c r="AN2" s="37">
        <v>2018</v>
      </c>
      <c r="AO2" s="37">
        <v>2019</v>
      </c>
      <c r="AP2" s="37">
        <v>2020</v>
      </c>
      <c r="AQ2" s="37">
        <v>2021</v>
      </c>
      <c r="AR2" s="37">
        <v>2022</v>
      </c>
      <c r="AS2" s="37">
        <v>2023</v>
      </c>
      <c r="AT2" s="37">
        <v>2024</v>
      </c>
    </row>
    <row r="3" spans="1:46" s="12" customFormat="1" ht="16.5" customHeight="1" x14ac:dyDescent="0.3">
      <c r="A3" s="38" t="s">
        <v>35</v>
      </c>
      <c r="B3" s="42">
        <v>6142994.8187589999</v>
      </c>
      <c r="C3" s="42">
        <v>6176483.0388590004</v>
      </c>
      <c r="D3" s="42">
        <v>6018168.6005610004</v>
      </c>
      <c r="E3" s="42">
        <v>5859021.6676909998</v>
      </c>
      <c r="F3" s="42">
        <v>6302795.0201829998</v>
      </c>
      <c r="G3" s="42">
        <v>6339370.2860709997</v>
      </c>
      <c r="H3" s="42">
        <v>6366730.044985</v>
      </c>
      <c r="I3" s="42">
        <v>6437165.2174040005</v>
      </c>
      <c r="J3" s="42">
        <v>6445728.1052839998</v>
      </c>
      <c r="K3" s="42">
        <v>6571549.6726360004</v>
      </c>
      <c r="L3" s="42">
        <v>6691821.2561459998</v>
      </c>
      <c r="M3" s="42">
        <v>6575355.1616799999</v>
      </c>
      <c r="N3" s="42">
        <v>6758951.1915330002</v>
      </c>
      <c r="O3" s="42">
        <v>6657159.3767689997</v>
      </c>
      <c r="P3" s="42">
        <v>6980578.663594</v>
      </c>
      <c r="Q3" s="42">
        <v>6907668.4941600002</v>
      </c>
      <c r="R3" s="42">
        <v>7082413.5985859996</v>
      </c>
      <c r="S3" s="42">
        <v>7308946.244651</v>
      </c>
      <c r="T3" s="42">
        <v>7386680.62359</v>
      </c>
      <c r="U3" s="42">
        <v>7418987.0327230003</v>
      </c>
      <c r="V3" s="42">
        <v>7447070.3748479998</v>
      </c>
      <c r="W3" s="42">
        <v>7462426.5011</v>
      </c>
      <c r="X3" s="42">
        <v>7636732.3820639998</v>
      </c>
      <c r="Y3" s="42">
        <v>7745296.0359089999</v>
      </c>
      <c r="Z3" s="42">
        <v>7962584.4677550001</v>
      </c>
      <c r="AA3" s="42">
        <v>7902756.9828270003</v>
      </c>
      <c r="AB3" s="42">
        <v>7885864.5659100004</v>
      </c>
      <c r="AC3" s="42">
        <v>7928926.3563689999</v>
      </c>
      <c r="AD3" s="42">
        <v>7545906.5421320004</v>
      </c>
      <c r="AE3" s="42">
        <v>7333602.7111369995</v>
      </c>
      <c r="AF3" s="42">
        <v>7289005.6931560002</v>
      </c>
      <c r="AG3" s="42">
        <v>7167667.1259030001</v>
      </c>
      <c r="AH3" s="42">
        <v>7147021.1435160004</v>
      </c>
      <c r="AI3" s="42">
        <v>7360452.1650259998</v>
      </c>
      <c r="AJ3" s="42">
        <v>7562670.9452590002</v>
      </c>
      <c r="AK3" s="3">
        <v>7461227.8638690002</v>
      </c>
      <c r="AL3" s="3">
        <v>7310907.5810150001</v>
      </c>
      <c r="AM3" s="3">
        <v>7936859.6370980004</v>
      </c>
      <c r="AN3" s="48">
        <v>8089511.9756370001</v>
      </c>
      <c r="AO3" s="48">
        <v>7982517.8381599998</v>
      </c>
      <c r="AP3" s="48">
        <v>7537892.7999329995</v>
      </c>
      <c r="AQ3" s="48">
        <v>7727112.1310360003</v>
      </c>
      <c r="AR3" s="48">
        <v>7816678.2468060004</v>
      </c>
      <c r="AS3" s="48">
        <v>7895065.6720799999</v>
      </c>
      <c r="AT3" s="3">
        <v>7857118.2180209998</v>
      </c>
    </row>
    <row r="4" spans="1:46" s="12" customFormat="1" ht="16.5" customHeight="1" x14ac:dyDescent="0.3">
      <c r="A4" s="1" t="s">
        <v>18</v>
      </c>
      <c r="B4" s="42">
        <v>6092.3557499999997</v>
      </c>
      <c r="C4" s="48">
        <v>6435.4759139999996</v>
      </c>
      <c r="D4" s="42">
        <v>6199.80717</v>
      </c>
      <c r="E4" s="42">
        <v>6976.5416359999999</v>
      </c>
      <c r="F4" s="42">
        <v>7555.5654370000002</v>
      </c>
      <c r="G4" s="48">
        <v>7087.4887589999998</v>
      </c>
      <c r="H4" s="42">
        <v>9095.5240699999995</v>
      </c>
      <c r="I4" s="42">
        <v>11070.324987</v>
      </c>
      <c r="J4" s="42">
        <v>11927.012406</v>
      </c>
      <c r="K4" s="42">
        <v>13073.013405</v>
      </c>
      <c r="L4" s="42">
        <v>13237.714125</v>
      </c>
      <c r="M4" s="42">
        <v>12934.933842</v>
      </c>
      <c r="N4" s="42">
        <v>14341.342397</v>
      </c>
      <c r="O4" s="42">
        <v>15569.566887999999</v>
      </c>
      <c r="P4" s="42">
        <v>17150.265008999999</v>
      </c>
      <c r="Q4" s="48">
        <v>18277.244944999999</v>
      </c>
      <c r="R4" s="48">
        <v>18764.195264000002</v>
      </c>
      <c r="S4" s="42">
        <v>19891.653763999999</v>
      </c>
      <c r="T4" s="48">
        <v>20263.337643999999</v>
      </c>
      <c r="U4" s="42">
        <v>20721.669836000001</v>
      </c>
      <c r="V4" s="48">
        <v>21873.397302000001</v>
      </c>
      <c r="W4" s="42">
        <v>19222.781442</v>
      </c>
      <c r="X4" s="48">
        <v>20319.142442</v>
      </c>
      <c r="Y4" s="48">
        <v>22236.970604999999</v>
      </c>
      <c r="Z4" s="48">
        <v>24016.949162000001</v>
      </c>
      <c r="AA4" s="48">
        <v>22984.80947</v>
      </c>
      <c r="AB4" s="48">
        <v>22427.017318999999</v>
      </c>
      <c r="AC4" s="48">
        <v>22106.768918000002</v>
      </c>
      <c r="AD4" s="48">
        <v>20069.120161999999</v>
      </c>
      <c r="AE4" s="42">
        <v>17558.765791000002</v>
      </c>
      <c r="AF4" s="48">
        <v>18307.232371999999</v>
      </c>
      <c r="AG4" s="42">
        <v>17714.857832000002</v>
      </c>
      <c r="AH4" s="42">
        <v>18055.872417999999</v>
      </c>
      <c r="AI4" s="42">
        <v>18143.815293</v>
      </c>
      <c r="AJ4" s="42">
        <v>18753.686784000001</v>
      </c>
      <c r="AK4" s="3">
        <v>19257.671297000001</v>
      </c>
      <c r="AL4" s="3">
        <v>20086.350785999999</v>
      </c>
      <c r="AM4" s="3">
        <v>22103.805786000001</v>
      </c>
      <c r="AN4" s="3">
        <v>23313.962442</v>
      </c>
      <c r="AO4" s="3">
        <v>23963.226353999999</v>
      </c>
      <c r="AP4" s="3">
        <v>27388.977145000001</v>
      </c>
      <c r="AQ4" s="3">
        <v>29420.643301</v>
      </c>
      <c r="AR4" s="3">
        <v>28274.949385</v>
      </c>
      <c r="AS4" s="3">
        <v>25712.915026999999</v>
      </c>
      <c r="AT4" s="48">
        <v>26839.621612999999</v>
      </c>
    </row>
    <row r="5" spans="1:46" s="12" customFormat="1" ht="16.5" customHeight="1" x14ac:dyDescent="0.3">
      <c r="A5" s="11" t="s">
        <v>0</v>
      </c>
      <c r="B5" s="42">
        <v>1762708.890869</v>
      </c>
      <c r="C5" s="48">
        <v>1858959.8194289999</v>
      </c>
      <c r="D5" s="42">
        <v>1947871.8558789999</v>
      </c>
      <c r="E5" s="42">
        <v>1733284.3976390001</v>
      </c>
      <c r="F5" s="42">
        <v>2092099.314797</v>
      </c>
      <c r="G5" s="48">
        <v>2176705.626412</v>
      </c>
      <c r="H5" s="42">
        <v>2172891.6368729998</v>
      </c>
      <c r="I5" s="42">
        <v>2095005.0414770001</v>
      </c>
      <c r="J5" s="42">
        <v>1955287.979635</v>
      </c>
      <c r="K5" s="42">
        <v>2181879.9530460001</v>
      </c>
      <c r="L5" s="42">
        <v>2288207.3222210002</v>
      </c>
      <c r="M5" s="42">
        <v>2169934.349438</v>
      </c>
      <c r="N5" s="42">
        <v>2268997.3391760001</v>
      </c>
      <c r="O5" s="42">
        <v>2190655.8757989998</v>
      </c>
      <c r="P5" s="42">
        <v>2343841.7554370002</v>
      </c>
      <c r="Q5" s="48">
        <v>2084048.1724970001</v>
      </c>
      <c r="R5" s="48">
        <v>2202276.0962609998</v>
      </c>
      <c r="S5" s="42">
        <v>2527330.9937720001</v>
      </c>
      <c r="T5" s="48">
        <v>2675698.8272770001</v>
      </c>
      <c r="U5" s="42">
        <v>2712652.9801429999</v>
      </c>
      <c r="V5" s="48">
        <v>2757373.7422489999</v>
      </c>
      <c r="W5" s="42">
        <v>2834708.3262149999</v>
      </c>
      <c r="X5" s="48">
        <v>3077931.955414</v>
      </c>
      <c r="Y5" s="48">
        <v>3136620.1878800001</v>
      </c>
      <c r="Z5" s="48">
        <v>3151502.6186219999</v>
      </c>
      <c r="AA5" s="48">
        <v>3109351.7032860001</v>
      </c>
      <c r="AB5" s="48">
        <v>3021632.3314939998</v>
      </c>
      <c r="AC5" s="48">
        <v>3094157.3312730002</v>
      </c>
      <c r="AD5" s="48">
        <v>2572886.3897850001</v>
      </c>
      <c r="AE5" s="42">
        <v>2861672.7461959999</v>
      </c>
      <c r="AF5" s="48">
        <v>2521911.1113939998</v>
      </c>
      <c r="AG5" s="42">
        <v>2257115.8217989998</v>
      </c>
      <c r="AH5" s="42">
        <v>2535084.1684209998</v>
      </c>
      <c r="AI5" s="42">
        <v>2781104.3547919998</v>
      </c>
      <c r="AJ5" s="42">
        <v>2704431.166499</v>
      </c>
      <c r="AK5" s="3">
        <v>2754706.7273809998</v>
      </c>
      <c r="AL5" s="3">
        <v>2858169.0388839999</v>
      </c>
      <c r="AM5" s="3">
        <v>3293072.9101320002</v>
      </c>
      <c r="AN5" s="48">
        <v>3219890.309622</v>
      </c>
      <c r="AO5" s="48">
        <v>3262451.4885740001</v>
      </c>
      <c r="AP5" s="48">
        <v>3192738.6287799999</v>
      </c>
      <c r="AQ5" s="48">
        <v>3175232.4571699998</v>
      </c>
      <c r="AR5" s="48">
        <v>3169713.5141070001</v>
      </c>
      <c r="AS5" s="48">
        <v>3316764.7789670001</v>
      </c>
      <c r="AT5" s="3" t="s">
        <v>22</v>
      </c>
    </row>
    <row r="6" spans="1:46" s="12" customFormat="1" ht="16.5" customHeight="1" x14ac:dyDescent="0.3">
      <c r="A6" s="13" t="s">
        <v>19</v>
      </c>
      <c r="B6" s="42">
        <v>1360694.2005719999</v>
      </c>
      <c r="C6" s="42">
        <v>1349014.422027</v>
      </c>
      <c r="D6" s="42">
        <v>1182577.5777509999</v>
      </c>
      <c r="E6" s="42">
        <v>1227836.7196150001</v>
      </c>
      <c r="F6" s="42">
        <v>1314107.8977079999</v>
      </c>
      <c r="G6" s="42">
        <v>1279241.16179</v>
      </c>
      <c r="H6" s="42">
        <v>1301177.7455</v>
      </c>
      <c r="I6" s="42">
        <v>1389806.2635890001</v>
      </c>
      <c r="J6" s="42">
        <v>1497469.293265</v>
      </c>
      <c r="K6" s="42">
        <v>1526588.2686050001</v>
      </c>
      <c r="L6" s="42">
        <v>1509566.1178880001</v>
      </c>
      <c r="M6" s="42">
        <v>1516728.742081</v>
      </c>
      <c r="N6" s="42">
        <v>1557470.7295929999</v>
      </c>
      <c r="O6" s="42">
        <v>1619560.4323420001</v>
      </c>
      <c r="P6" s="42">
        <v>1752990.222448</v>
      </c>
      <c r="Q6" s="42">
        <v>1906268.3362199999</v>
      </c>
      <c r="R6" s="42">
        <v>1979685.9641859999</v>
      </c>
      <c r="S6" s="42">
        <v>1969394.619315</v>
      </c>
      <c r="T6" s="42">
        <v>2010092.8076569999</v>
      </c>
      <c r="U6" s="42">
        <v>2092813.3792340001</v>
      </c>
      <c r="V6" s="42">
        <v>2140261.0196039998</v>
      </c>
      <c r="W6" s="42">
        <v>2183347.7226590002</v>
      </c>
      <c r="X6" s="42">
        <v>2200194.3432390001</v>
      </c>
      <c r="Y6" s="42">
        <v>2265056.5334200002</v>
      </c>
      <c r="Z6" s="42">
        <v>2427347.0563119999</v>
      </c>
      <c r="AA6" s="42">
        <v>2476733.5399199999</v>
      </c>
      <c r="AB6" s="42">
        <v>2586920.5707200002</v>
      </c>
      <c r="AC6" s="42">
        <v>2584946.6881459998</v>
      </c>
      <c r="AD6" s="42">
        <v>2594715.362927</v>
      </c>
      <c r="AE6" s="42">
        <v>2236990.0255749999</v>
      </c>
      <c r="AF6" s="42">
        <v>2468819.0299829999</v>
      </c>
      <c r="AG6" s="42">
        <v>2524665.8911000001</v>
      </c>
      <c r="AH6" s="42">
        <v>2500300.4130810001</v>
      </c>
      <c r="AI6" s="42">
        <v>2541354.834669</v>
      </c>
      <c r="AJ6" s="42">
        <v>2702743.0946689998</v>
      </c>
      <c r="AK6" s="3">
        <v>2537845.061216</v>
      </c>
      <c r="AL6" s="3">
        <v>2314698.5121840001</v>
      </c>
      <c r="AM6" s="3">
        <v>2445138.278982</v>
      </c>
      <c r="AN6" s="3">
        <v>2525223.6005250001</v>
      </c>
      <c r="AO6" s="3">
        <v>2357122.3878060002</v>
      </c>
      <c r="AP6" s="3">
        <v>2102088.5833720001</v>
      </c>
      <c r="AQ6" s="3">
        <v>2239406.2797610001</v>
      </c>
      <c r="AR6" s="3">
        <v>2238744.9123010002</v>
      </c>
      <c r="AS6" s="3">
        <v>2180183.9626449998</v>
      </c>
      <c r="AT6" s="48" t="s">
        <v>22</v>
      </c>
    </row>
    <row r="7" spans="1:46" s="12" customFormat="1" ht="16.5" customHeight="1" x14ac:dyDescent="0.3">
      <c r="A7" s="1" t="s">
        <v>28</v>
      </c>
      <c r="B7" s="42">
        <v>1483456.2649429999</v>
      </c>
      <c r="C7" s="42">
        <v>1494480.9539099999</v>
      </c>
      <c r="D7" s="42">
        <v>1408722.7639270001</v>
      </c>
      <c r="E7" s="42">
        <v>1444148.5542369999</v>
      </c>
      <c r="F7" s="42">
        <v>1411031.4181540001</v>
      </c>
      <c r="G7" s="42">
        <v>1408743.6415309999</v>
      </c>
      <c r="H7" s="42">
        <v>1379543.173187</v>
      </c>
      <c r="I7" s="42">
        <v>1413842.594853</v>
      </c>
      <c r="J7" s="42">
        <v>1417173.229702</v>
      </c>
      <c r="K7" s="42">
        <v>1330373.787462</v>
      </c>
      <c r="L7" s="42">
        <v>1360915.2403810001</v>
      </c>
      <c r="M7" s="42">
        <v>1370434.113899</v>
      </c>
      <c r="N7" s="42">
        <v>1386016.9824399999</v>
      </c>
      <c r="O7" s="42">
        <v>1288580.035892</v>
      </c>
      <c r="P7" s="42">
        <v>1327706.126042</v>
      </c>
      <c r="Q7" s="42">
        <v>1334943.93881</v>
      </c>
      <c r="R7" s="42">
        <v>1270458.2754899999</v>
      </c>
      <c r="S7" s="42">
        <v>1188125.6185570001</v>
      </c>
      <c r="T7" s="42">
        <v>1140160.563998</v>
      </c>
      <c r="U7" s="42">
        <v>1116072.188725</v>
      </c>
      <c r="V7" s="42">
        <v>1114573.6731380001</v>
      </c>
      <c r="W7" s="42">
        <v>1075897.4004589999</v>
      </c>
      <c r="X7" s="42">
        <v>1052774.9428719999</v>
      </c>
      <c r="Y7" s="42">
        <v>1043074.88679</v>
      </c>
      <c r="Z7" s="42">
        <v>1088614.9273280001</v>
      </c>
      <c r="AA7" s="42">
        <v>1029788.554705</v>
      </c>
      <c r="AB7" s="42">
        <v>998190.81181400002</v>
      </c>
      <c r="AC7" s="42">
        <v>978226.27435099997</v>
      </c>
      <c r="AD7" s="42">
        <v>925531.49346999999</v>
      </c>
      <c r="AE7" s="42">
        <v>834419.58499600005</v>
      </c>
      <c r="AF7" s="42">
        <v>884255.15608999995</v>
      </c>
      <c r="AG7" s="42">
        <v>881798.75266400003</v>
      </c>
      <c r="AH7" s="42">
        <v>842570.02645999996</v>
      </c>
      <c r="AI7" s="42">
        <v>824370.59553000005</v>
      </c>
      <c r="AJ7" s="42">
        <v>889003.71605499997</v>
      </c>
      <c r="AK7" s="3">
        <v>860846.68992599996</v>
      </c>
      <c r="AL7" s="3">
        <v>848176.02816800005</v>
      </c>
      <c r="AM7" s="3">
        <v>877312.11173300003</v>
      </c>
      <c r="AN7" s="3">
        <v>888767.20053899998</v>
      </c>
      <c r="AO7" s="3">
        <v>825108.31954299996</v>
      </c>
      <c r="AP7" s="3">
        <v>787611.12050800002</v>
      </c>
      <c r="AQ7" s="3">
        <v>809276.08772900002</v>
      </c>
      <c r="AR7" s="3">
        <v>819774.45667500002</v>
      </c>
      <c r="AS7" s="3">
        <v>780647.19854699995</v>
      </c>
      <c r="AT7" s="48" t="s">
        <v>22</v>
      </c>
    </row>
    <row r="8" spans="1:46" s="12" customFormat="1" ht="16.5" customHeight="1" x14ac:dyDescent="0.3">
      <c r="A8" s="40" t="s">
        <v>34</v>
      </c>
      <c r="B8" s="43">
        <v>137601.51500799999</v>
      </c>
      <c r="C8" s="43">
        <v>137563.11773599999</v>
      </c>
      <c r="D8" s="43">
        <v>114503.000967</v>
      </c>
      <c r="E8" s="43">
        <v>101608.233458</v>
      </c>
      <c r="F8" s="43">
        <v>114984.791832</v>
      </c>
      <c r="G8" s="43">
        <v>105032.160539</v>
      </c>
      <c r="H8" s="43">
        <v>104401.744492</v>
      </c>
      <c r="I8" s="43">
        <v>106560.751556</v>
      </c>
      <c r="J8" s="43">
        <v>117756.40328100001</v>
      </c>
      <c r="K8" s="43">
        <v>139693.50934300001</v>
      </c>
      <c r="L8" s="43">
        <v>143964.36636499999</v>
      </c>
      <c r="M8" s="43">
        <v>131795.05910099999</v>
      </c>
      <c r="N8" s="43">
        <v>135281.18100300001</v>
      </c>
      <c r="O8" s="43">
        <v>135701.36103599999</v>
      </c>
      <c r="P8" s="43">
        <v>137946.65246400001</v>
      </c>
      <c r="Q8" s="43">
        <v>155684.00215499999</v>
      </c>
      <c r="R8" s="43">
        <v>154037.15338</v>
      </c>
      <c r="S8" s="43">
        <v>155326.74692899999</v>
      </c>
      <c r="T8" s="43">
        <v>157245.58854699999</v>
      </c>
      <c r="U8" s="43">
        <v>158532.40814799999</v>
      </c>
      <c r="V8" s="43">
        <v>171724.57201800001</v>
      </c>
      <c r="W8" s="43">
        <v>168252.75784499999</v>
      </c>
      <c r="X8" s="43">
        <v>159596.87396500001</v>
      </c>
      <c r="Y8" s="43">
        <v>158106.38822600001</v>
      </c>
      <c r="Z8" s="43">
        <v>178651.41068199999</v>
      </c>
      <c r="AA8" s="43">
        <v>166292.453014</v>
      </c>
      <c r="AB8" s="43">
        <v>175707.084508</v>
      </c>
      <c r="AC8" s="43">
        <v>170641.41855500001</v>
      </c>
      <c r="AD8" s="43">
        <v>165621.44973600001</v>
      </c>
      <c r="AE8" s="43">
        <v>137496.98099000001</v>
      </c>
      <c r="AF8" s="43">
        <v>150950.91789700001</v>
      </c>
      <c r="AG8" s="43">
        <v>152651.20165900001</v>
      </c>
      <c r="AH8" s="43">
        <v>149291.221365</v>
      </c>
      <c r="AI8" s="43">
        <v>145377.76556599999</v>
      </c>
      <c r="AJ8" s="43">
        <v>152487.83075600001</v>
      </c>
      <c r="AK8" s="4">
        <v>144740.63364700001</v>
      </c>
      <c r="AL8" s="4">
        <v>150656.29548299999</v>
      </c>
      <c r="AM8" s="4">
        <v>163340.534984</v>
      </c>
      <c r="AN8" s="4">
        <v>170719.23508000001</v>
      </c>
      <c r="AO8" s="4">
        <v>158805.86096300001</v>
      </c>
      <c r="AP8" s="4">
        <v>146392.884319</v>
      </c>
      <c r="AQ8" s="4">
        <v>155927.81753199999</v>
      </c>
      <c r="AR8" s="4">
        <v>150085.154312</v>
      </c>
      <c r="AS8" s="4">
        <v>153735.085108</v>
      </c>
      <c r="AT8" s="49" t="s">
        <v>22</v>
      </c>
    </row>
    <row r="9" spans="1:46" s="12" customFormat="1" ht="16.5" customHeight="1" x14ac:dyDescent="0.3">
      <c r="A9" s="45" t="s">
        <v>29</v>
      </c>
      <c r="B9" s="43">
        <v>1345854.749935</v>
      </c>
      <c r="C9" s="43">
        <v>1356917.8361740001</v>
      </c>
      <c r="D9" s="43">
        <v>1294219.76296</v>
      </c>
      <c r="E9" s="43">
        <v>1342540.3207789999</v>
      </c>
      <c r="F9" s="43">
        <v>1296046.6263220001</v>
      </c>
      <c r="G9" s="43">
        <v>1303711.4809920001</v>
      </c>
      <c r="H9" s="43">
        <v>1275141.2826970001</v>
      </c>
      <c r="I9" s="43">
        <v>1307281.843297</v>
      </c>
      <c r="J9" s="43">
        <v>1299416.8264210001</v>
      </c>
      <c r="K9" s="43">
        <v>1190680.2781189999</v>
      </c>
      <c r="L9" s="43">
        <v>1216950.874016</v>
      </c>
      <c r="M9" s="43">
        <v>1238639.054798</v>
      </c>
      <c r="N9" s="43">
        <v>1250735.801437</v>
      </c>
      <c r="O9" s="43">
        <v>1152878.6748560001</v>
      </c>
      <c r="P9" s="43">
        <v>1189759.473578</v>
      </c>
      <c r="Q9" s="43">
        <v>1179260.082652</v>
      </c>
      <c r="R9" s="43">
        <v>1116421.1221090001</v>
      </c>
      <c r="S9" s="43">
        <v>1032798.8716280001</v>
      </c>
      <c r="T9" s="43">
        <v>982914.97545100003</v>
      </c>
      <c r="U9" s="43">
        <v>957539.63457999995</v>
      </c>
      <c r="V9" s="43">
        <v>942849.10112000001</v>
      </c>
      <c r="W9" s="43">
        <v>907644.64261400001</v>
      </c>
      <c r="X9" s="43">
        <v>893178.06890700001</v>
      </c>
      <c r="Y9" s="43">
        <v>884968.49856400001</v>
      </c>
      <c r="Z9" s="43">
        <v>909963.51664699998</v>
      </c>
      <c r="AA9" s="43">
        <v>863496.10169100005</v>
      </c>
      <c r="AB9" s="43">
        <v>822483.58130900003</v>
      </c>
      <c r="AC9" s="43">
        <v>807584.85579599999</v>
      </c>
      <c r="AD9" s="43">
        <v>759910.04373399995</v>
      </c>
      <c r="AE9" s="43">
        <v>696922.60400599998</v>
      </c>
      <c r="AF9" s="43">
        <v>733304.09219600004</v>
      </c>
      <c r="AG9" s="43">
        <v>729147.69700299995</v>
      </c>
      <c r="AH9" s="43">
        <v>693278.80509499996</v>
      </c>
      <c r="AI9" s="43">
        <v>678992.68396699999</v>
      </c>
      <c r="AJ9" s="43">
        <v>736515.88529799995</v>
      </c>
      <c r="AK9" s="4">
        <v>716106.20227600005</v>
      </c>
      <c r="AL9" s="4">
        <v>697519.73268500005</v>
      </c>
      <c r="AM9" s="4">
        <v>713971.57675000001</v>
      </c>
      <c r="AN9" s="4">
        <v>718048.11145700002</v>
      </c>
      <c r="AO9" s="4">
        <v>666302.60457700002</v>
      </c>
      <c r="AP9" s="4">
        <v>641218.23618899996</v>
      </c>
      <c r="AQ9" s="4">
        <v>654808.24251500005</v>
      </c>
      <c r="AR9" s="4">
        <v>669689.302363</v>
      </c>
      <c r="AS9" s="4">
        <v>626912.11343999999</v>
      </c>
      <c r="AT9" s="49" t="s">
        <v>22</v>
      </c>
    </row>
    <row r="10" spans="1:46" s="12" customFormat="1" ht="16.5" customHeight="1" x14ac:dyDescent="0.3">
      <c r="A10" s="2" t="s">
        <v>30</v>
      </c>
      <c r="B10" s="43">
        <v>921460.36066100001</v>
      </c>
      <c r="C10" s="43">
        <v>926739.76656100003</v>
      </c>
      <c r="D10" s="43">
        <v>923734.85153500002</v>
      </c>
      <c r="E10" s="43">
        <v>948616.28377099999</v>
      </c>
      <c r="F10" s="43">
        <v>867111.28514599998</v>
      </c>
      <c r="G10" s="43">
        <v>892008.77707700001</v>
      </c>
      <c r="H10" s="43">
        <v>848081.42196099996</v>
      </c>
      <c r="I10" s="43">
        <v>856738.619817</v>
      </c>
      <c r="J10" s="43">
        <v>819913.00804800005</v>
      </c>
      <c r="K10" s="43">
        <v>706463.96109800006</v>
      </c>
      <c r="L10" s="43">
        <v>699521.79272499995</v>
      </c>
      <c r="M10" s="43">
        <v>733100.28006000002</v>
      </c>
      <c r="N10" s="43">
        <v>733360.15513299999</v>
      </c>
      <c r="O10" s="43">
        <v>654657.71936900006</v>
      </c>
      <c r="P10" s="43">
        <v>668084.35479400004</v>
      </c>
      <c r="Q10" s="43">
        <v>642891.65645999997</v>
      </c>
      <c r="R10" s="43">
        <v>595794.40944700001</v>
      </c>
      <c r="S10" s="43">
        <v>510761.09571999998</v>
      </c>
      <c r="T10" s="43">
        <v>459692.57800400001</v>
      </c>
      <c r="U10" s="43">
        <v>427377.69670999999</v>
      </c>
      <c r="V10" s="43">
        <v>414444.67792599997</v>
      </c>
      <c r="W10" s="43">
        <v>400848.24772099999</v>
      </c>
      <c r="X10" s="43">
        <v>384977.61863600003</v>
      </c>
      <c r="Y10" s="43">
        <v>407213.58103100001</v>
      </c>
      <c r="Z10" s="43">
        <v>411547.94685000001</v>
      </c>
      <c r="AA10" s="43">
        <v>384819.35763699998</v>
      </c>
      <c r="AB10" s="43">
        <v>331612.27246900002</v>
      </c>
      <c r="AC10" s="43">
        <v>332949.60711300001</v>
      </c>
      <c r="AD10" s="43">
        <v>303461.08622900001</v>
      </c>
      <c r="AE10" s="43">
        <v>286578.55033</v>
      </c>
      <c r="AF10" s="43">
        <v>280822.17147399997</v>
      </c>
      <c r="AG10" s="43">
        <v>263104.53140899999</v>
      </c>
      <c r="AH10" s="43">
        <v>229357.855263</v>
      </c>
      <c r="AI10" s="43">
        <v>239158.21144300001</v>
      </c>
      <c r="AJ10" s="43">
        <v>251800.69573599999</v>
      </c>
      <c r="AK10" s="4">
        <v>256376.102984</v>
      </c>
      <c r="AL10" s="4">
        <v>250689.802799</v>
      </c>
      <c r="AM10" s="4">
        <v>257024.914682</v>
      </c>
      <c r="AN10" s="4">
        <v>253457.47232199999</v>
      </c>
      <c r="AO10" s="4">
        <v>239496.925021</v>
      </c>
      <c r="AP10" s="4">
        <v>230200.98927699999</v>
      </c>
      <c r="AQ10" s="4">
        <v>226471.92798099999</v>
      </c>
      <c r="AR10" s="4">
        <v>262503.02281400003</v>
      </c>
      <c r="AS10" s="4">
        <v>240749.43527300001</v>
      </c>
      <c r="AT10" s="49" t="s">
        <v>22</v>
      </c>
    </row>
    <row r="11" spans="1:46" s="12" customFormat="1" ht="16.5" customHeight="1" x14ac:dyDescent="0.3">
      <c r="A11" s="2" t="s">
        <v>31</v>
      </c>
      <c r="B11" s="43">
        <v>90149.056729999997</v>
      </c>
      <c r="C11" s="43">
        <v>90734.943620999999</v>
      </c>
      <c r="D11" s="43">
        <v>52009.031883000003</v>
      </c>
      <c r="E11" s="43">
        <v>62907.579242</v>
      </c>
      <c r="F11" s="43">
        <v>72683.845879</v>
      </c>
      <c r="G11" s="43">
        <v>70347.306181000007</v>
      </c>
      <c r="H11" s="43">
        <v>63068.176197000001</v>
      </c>
      <c r="I11" s="43">
        <v>73110.595786999998</v>
      </c>
      <c r="J11" s="43">
        <v>84911.260041000001</v>
      </c>
      <c r="K11" s="43">
        <v>85127.481941000005</v>
      </c>
      <c r="L11" s="43">
        <v>88955.967350999999</v>
      </c>
      <c r="M11" s="43">
        <v>80793.554115000006</v>
      </c>
      <c r="N11" s="43">
        <v>81443.971781999993</v>
      </c>
      <c r="O11" s="43">
        <v>82398.063691999996</v>
      </c>
      <c r="P11" s="43">
        <v>85062.951165000006</v>
      </c>
      <c r="Q11" s="43">
        <v>87165.895292000001</v>
      </c>
      <c r="R11" s="43">
        <v>85167.923175000004</v>
      </c>
      <c r="S11" s="43">
        <v>90760.493136999998</v>
      </c>
      <c r="T11" s="43">
        <v>90013.571299000003</v>
      </c>
      <c r="U11" s="43">
        <v>83284.412886999999</v>
      </c>
      <c r="V11" s="43">
        <v>84501.883803000004</v>
      </c>
      <c r="W11" s="43">
        <v>74244.702283999999</v>
      </c>
      <c r="X11" s="43">
        <v>77589.644862000001</v>
      </c>
      <c r="Y11" s="43">
        <v>69406.208024000007</v>
      </c>
      <c r="Z11" s="43">
        <v>81378.127030999996</v>
      </c>
      <c r="AA11" s="43">
        <v>75883.375214</v>
      </c>
      <c r="AB11" s="43">
        <v>79964.581831999996</v>
      </c>
      <c r="AC11" s="43">
        <v>75761.613523000007</v>
      </c>
      <c r="AD11" s="43">
        <v>73382.588629999998</v>
      </c>
      <c r="AE11" s="43">
        <v>48922.796399999999</v>
      </c>
      <c r="AF11" s="43">
        <v>66203.174755</v>
      </c>
      <c r="AG11" s="43">
        <v>71713.986267999993</v>
      </c>
      <c r="AH11" s="43">
        <v>70040.128005000006</v>
      </c>
      <c r="AI11" s="43">
        <v>71060.940650000004</v>
      </c>
      <c r="AJ11" s="43">
        <v>72331.116567000005</v>
      </c>
      <c r="AK11" s="4">
        <v>67795.858557</v>
      </c>
      <c r="AL11" s="4">
        <v>63376.522349999999</v>
      </c>
      <c r="AM11" s="4">
        <v>69298.608064</v>
      </c>
      <c r="AN11" s="4">
        <v>68520.004826999997</v>
      </c>
      <c r="AO11" s="4">
        <v>68761.92224</v>
      </c>
      <c r="AP11" s="4">
        <v>54577.269187999998</v>
      </c>
      <c r="AQ11" s="4">
        <v>65922.568075999996</v>
      </c>
      <c r="AR11" s="4">
        <v>55624.945324</v>
      </c>
      <c r="AS11" s="4">
        <v>60880.845669000002</v>
      </c>
      <c r="AT11" s="49" t="s">
        <v>22</v>
      </c>
    </row>
    <row r="12" spans="1:46" s="12" customFormat="1" ht="16.5" customHeight="1" x14ac:dyDescent="0.3">
      <c r="A12" s="2" t="s">
        <v>32</v>
      </c>
      <c r="B12" s="43">
        <v>331914.48673900001</v>
      </c>
      <c r="C12" s="43">
        <v>337522.38640999998</v>
      </c>
      <c r="D12" s="43">
        <v>316852.97431299998</v>
      </c>
      <c r="E12" s="43">
        <v>329411.07220499997</v>
      </c>
      <c r="F12" s="43">
        <v>354562.16132800002</v>
      </c>
      <c r="G12" s="43">
        <v>339746.50824</v>
      </c>
      <c r="H12" s="43">
        <v>362243.80567999999</v>
      </c>
      <c r="I12" s="43">
        <v>375704.02046799997</v>
      </c>
      <c r="J12" s="43">
        <v>392784.67460999999</v>
      </c>
      <c r="K12" s="43">
        <v>397342.270196</v>
      </c>
      <c r="L12" s="43">
        <v>426886.12403000001</v>
      </c>
      <c r="M12" s="43">
        <v>423332.11341599998</v>
      </c>
      <c r="N12" s="43">
        <v>434544.26282800001</v>
      </c>
      <c r="O12" s="43">
        <v>414476.79731699999</v>
      </c>
      <c r="P12" s="43">
        <v>434724.86140400002</v>
      </c>
      <c r="Q12" s="43">
        <v>447232.00626200001</v>
      </c>
      <c r="R12" s="43">
        <v>433306.06030499999</v>
      </c>
      <c r="S12" s="43">
        <v>429265.440917</v>
      </c>
      <c r="T12" s="43">
        <v>431192.89637199999</v>
      </c>
      <c r="U12" s="43">
        <v>444888.75069199997</v>
      </c>
      <c r="V12" s="43">
        <v>441726.88864199998</v>
      </c>
      <c r="W12" s="43">
        <v>430488.75172300002</v>
      </c>
      <c r="X12" s="43">
        <v>428685.10192099999</v>
      </c>
      <c r="Y12" s="43">
        <v>406398.47848599998</v>
      </c>
      <c r="Z12" s="43">
        <v>414868.94588200003</v>
      </c>
      <c r="AA12" s="43">
        <v>400566.76505799999</v>
      </c>
      <c r="AB12" s="43">
        <v>408584.64103499998</v>
      </c>
      <c r="AC12" s="43">
        <v>396553.59314999997</v>
      </c>
      <c r="AD12" s="43">
        <v>380972.914567</v>
      </c>
      <c r="AE12" s="43">
        <v>358013.53588799998</v>
      </c>
      <c r="AF12" s="43">
        <v>384399.32360100001</v>
      </c>
      <c r="AG12" s="43">
        <v>392451.21693300002</v>
      </c>
      <c r="AH12" s="43">
        <v>391976.72593000002</v>
      </c>
      <c r="AI12" s="43">
        <v>367138.21688000002</v>
      </c>
      <c r="AJ12" s="43">
        <v>410416.61430000002</v>
      </c>
      <c r="AK12" s="4">
        <v>390100.36950600002</v>
      </c>
      <c r="AL12" s="4">
        <v>381615.44838399999</v>
      </c>
      <c r="AM12" s="4">
        <v>385689.64713599999</v>
      </c>
      <c r="AN12" s="4">
        <v>394425.39150199998</v>
      </c>
      <c r="AO12" s="4">
        <v>356486.11284900003</v>
      </c>
      <c r="AP12" s="4">
        <v>355087.16737400001</v>
      </c>
      <c r="AQ12" s="4">
        <v>360728.79240600002</v>
      </c>
      <c r="AR12" s="4">
        <v>349955.36467500002</v>
      </c>
      <c r="AS12" s="4">
        <v>323821.86017900001</v>
      </c>
      <c r="AT12" s="49" t="s">
        <v>22</v>
      </c>
    </row>
    <row r="13" spans="1:46" s="12" customFormat="1" ht="16.5" customHeight="1" x14ac:dyDescent="0.3">
      <c r="A13" s="2" t="s">
        <v>33</v>
      </c>
      <c r="B13" s="43">
        <v>2330.6998090000002</v>
      </c>
      <c r="C13" s="43">
        <v>1920.7395819999999</v>
      </c>
      <c r="D13" s="43">
        <v>1623.051226</v>
      </c>
      <c r="E13" s="43">
        <v>1605.5315579999999</v>
      </c>
      <c r="F13" s="43">
        <v>1689.333969</v>
      </c>
      <c r="G13" s="43">
        <v>1608.8894949999999</v>
      </c>
      <c r="H13" s="43">
        <v>1748.0248570000001</v>
      </c>
      <c r="I13" s="43">
        <v>1728.4612279999999</v>
      </c>
      <c r="J13" s="43">
        <v>1808.0297190000001</v>
      </c>
      <c r="K13" s="43">
        <v>1746.5648839999999</v>
      </c>
      <c r="L13" s="43">
        <v>1586.98991</v>
      </c>
      <c r="M13" s="43">
        <v>1413.2532040000001</v>
      </c>
      <c r="N13" s="43">
        <v>1387.4116939999999</v>
      </c>
      <c r="O13" s="43">
        <v>1345.94848</v>
      </c>
      <c r="P13" s="43">
        <v>1887.3062159999999</v>
      </c>
      <c r="Q13" s="43">
        <v>1970.378641</v>
      </c>
      <c r="R13" s="43">
        <v>2152.7291829999999</v>
      </c>
      <c r="S13" s="43">
        <v>2011.987852</v>
      </c>
      <c r="T13" s="43">
        <v>2016.0757739999999</v>
      </c>
      <c r="U13" s="43">
        <v>1988.7742920000001</v>
      </c>
      <c r="V13" s="43">
        <v>2175.6507489999999</v>
      </c>
      <c r="W13" s="43">
        <v>2062.9408859999999</v>
      </c>
      <c r="X13" s="43">
        <v>1940.3032109999999</v>
      </c>
      <c r="Y13" s="43">
        <v>1950.2310230000001</v>
      </c>
      <c r="Z13" s="43">
        <v>2168.4968840000001</v>
      </c>
      <c r="AA13" s="43">
        <v>2226.603783</v>
      </c>
      <c r="AB13" s="43">
        <v>2322.2319689999999</v>
      </c>
      <c r="AC13" s="43">
        <v>2320.042011</v>
      </c>
      <c r="AD13" s="43">
        <v>2093.454307</v>
      </c>
      <c r="AE13" s="43">
        <v>3407.7213879999999</v>
      </c>
      <c r="AF13" s="43">
        <v>1879.4223649999999</v>
      </c>
      <c r="AG13" s="43">
        <v>1877.962393</v>
      </c>
      <c r="AH13" s="43">
        <v>1903.9499000000001</v>
      </c>
      <c r="AI13" s="43">
        <v>1635.4609909999999</v>
      </c>
      <c r="AJ13" s="43">
        <v>1967.4586959999999</v>
      </c>
      <c r="AK13" s="4">
        <v>1833.8712290000001</v>
      </c>
      <c r="AL13" s="4">
        <v>1837.959151</v>
      </c>
      <c r="AM13" s="4">
        <v>1958.406868</v>
      </c>
      <c r="AN13" s="4">
        <v>1645.2428050000001</v>
      </c>
      <c r="AO13" s="4">
        <v>1557.644466</v>
      </c>
      <c r="AP13" s="4">
        <v>1352.9563470000001</v>
      </c>
      <c r="AQ13" s="4">
        <v>1685.10005</v>
      </c>
      <c r="AR13" s="4">
        <v>1605.96955</v>
      </c>
      <c r="AS13" s="4">
        <v>1459.9723180000001</v>
      </c>
      <c r="AT13" s="49" t="s">
        <v>22</v>
      </c>
    </row>
    <row r="14" spans="1:46" s="12" customFormat="1" ht="16.5" customHeight="1" thickBot="1" x14ac:dyDescent="0.35">
      <c r="A14" s="46" t="s">
        <v>1</v>
      </c>
      <c r="B14" s="44">
        <v>1530043.106626</v>
      </c>
      <c r="C14" s="44">
        <v>1467592.3675800001</v>
      </c>
      <c r="D14" s="44">
        <v>1472796.595834</v>
      </c>
      <c r="E14" s="44">
        <v>1446775.454564</v>
      </c>
      <c r="F14" s="44">
        <v>1478000.824087</v>
      </c>
      <c r="G14" s="44">
        <v>1467592.3675800001</v>
      </c>
      <c r="H14" s="44">
        <v>1504021.965356</v>
      </c>
      <c r="I14" s="44">
        <v>1527440.9924989999</v>
      </c>
      <c r="J14" s="44">
        <v>1563870.5902760001</v>
      </c>
      <c r="K14" s="44">
        <v>1519634.6501180001</v>
      </c>
      <c r="L14" s="44">
        <v>1519894.8615309999</v>
      </c>
      <c r="M14" s="44">
        <v>1505323.0224200001</v>
      </c>
      <c r="N14" s="44">
        <v>1532124.7979270001</v>
      </c>
      <c r="O14" s="44">
        <v>1542793.465848</v>
      </c>
      <c r="P14" s="44">
        <v>1538890.2946570001</v>
      </c>
      <c r="Q14" s="44">
        <v>1564130.8016880001</v>
      </c>
      <c r="R14" s="44">
        <v>1611229.0673849999</v>
      </c>
      <c r="S14" s="44">
        <v>1604203.3592429999</v>
      </c>
      <c r="T14" s="44">
        <v>1540465.0870129999</v>
      </c>
      <c r="U14" s="44">
        <v>1476726.8147839999</v>
      </c>
      <c r="V14" s="44">
        <v>1412988.5425549999</v>
      </c>
      <c r="W14" s="44">
        <v>1349250.2703259999</v>
      </c>
      <c r="X14" s="44">
        <v>1285511.9980959999</v>
      </c>
      <c r="Y14" s="44">
        <v>1278307.4572129999</v>
      </c>
      <c r="Z14" s="44">
        <v>1271102.9163299999</v>
      </c>
      <c r="AA14" s="44">
        <v>1263898.3754469999</v>
      </c>
      <c r="AB14" s="44">
        <v>1256693.8345629999</v>
      </c>
      <c r="AC14" s="44">
        <v>1249489.2936799999</v>
      </c>
      <c r="AD14" s="44">
        <v>1432704.175788</v>
      </c>
      <c r="AE14" s="44">
        <v>1382961.58858</v>
      </c>
      <c r="AF14" s="44">
        <v>1395713.163318</v>
      </c>
      <c r="AG14" s="44">
        <v>1486371.802507</v>
      </c>
      <c r="AH14" s="44">
        <v>1251010.663136</v>
      </c>
      <c r="AI14" s="44">
        <v>1195478.5647420001</v>
      </c>
      <c r="AJ14" s="44">
        <v>1247739.281253</v>
      </c>
      <c r="AK14" s="5">
        <v>1288571.7140500001</v>
      </c>
      <c r="AL14" s="5">
        <v>1269777.650995</v>
      </c>
      <c r="AM14" s="5">
        <v>1299232.5304660001</v>
      </c>
      <c r="AN14" s="51">
        <v>1432316.9025089999</v>
      </c>
      <c r="AO14" s="51">
        <v>1513872.415884</v>
      </c>
      <c r="AP14" s="51">
        <v>1428065.490128</v>
      </c>
      <c r="AQ14" s="51">
        <v>1473776.663073</v>
      </c>
      <c r="AR14" s="51">
        <v>1560170.4143379999</v>
      </c>
      <c r="AS14" s="51">
        <v>1591756.8168939999</v>
      </c>
      <c r="AT14" s="5">
        <v>1595985.3871319999</v>
      </c>
    </row>
    <row r="15" spans="1:46" s="17" customFormat="1" ht="12.75" customHeight="1" x14ac:dyDescent="0.2">
      <c r="A15" s="55" t="s">
        <v>38</v>
      </c>
      <c r="B15" s="55"/>
      <c r="C15" s="55"/>
      <c r="D15" s="55"/>
      <c r="E15" s="55"/>
      <c r="F15" s="55"/>
      <c r="G15" s="55"/>
      <c r="H15" s="55"/>
      <c r="I15" s="55"/>
      <c r="J15" s="55"/>
      <c r="K15" s="55"/>
      <c r="L15" s="55"/>
      <c r="M15" s="55"/>
      <c r="N15" s="55"/>
      <c r="O15" s="55"/>
      <c r="P15" s="55"/>
      <c r="Q15" s="55"/>
      <c r="R15" s="55"/>
      <c r="S15" s="55"/>
      <c r="T15" s="55"/>
      <c r="U15" s="55"/>
      <c r="V15" s="55"/>
      <c r="W15" s="55"/>
      <c r="X15" s="36"/>
      <c r="Y15" s="36"/>
      <c r="Z15" s="36"/>
      <c r="AA15" s="36"/>
      <c r="AB15" s="36"/>
      <c r="AC15" s="36"/>
      <c r="AD15" s="36"/>
      <c r="AE15" s="36"/>
      <c r="AF15" s="36"/>
      <c r="AG15" s="36"/>
      <c r="AH15" s="36"/>
    </row>
    <row r="16" spans="1:46" s="18" customFormat="1" ht="12.75" customHeight="1" x14ac:dyDescent="0.2">
      <c r="A16" s="56"/>
      <c r="B16" s="56"/>
      <c r="C16" s="56"/>
      <c r="D16" s="56"/>
      <c r="E16" s="56"/>
      <c r="F16" s="56"/>
      <c r="G16" s="56"/>
      <c r="H16" s="56"/>
      <c r="I16" s="56"/>
      <c r="J16" s="56"/>
      <c r="K16" s="56"/>
      <c r="L16" s="56"/>
      <c r="M16" s="56"/>
      <c r="N16" s="56"/>
      <c r="O16" s="56"/>
      <c r="P16" s="56"/>
      <c r="Q16" s="56"/>
      <c r="R16" s="56"/>
      <c r="S16" s="56"/>
      <c r="T16" s="56"/>
      <c r="U16" s="56"/>
      <c r="V16" s="56"/>
      <c r="W16" s="56"/>
      <c r="X16" s="36"/>
      <c r="Y16" s="36"/>
      <c r="Z16" s="36"/>
      <c r="AA16" s="36"/>
      <c r="AB16" s="36"/>
      <c r="AC16" s="36"/>
      <c r="AD16" s="36"/>
      <c r="AE16" s="36"/>
      <c r="AF16" s="36"/>
      <c r="AG16" s="36"/>
      <c r="AH16" s="36"/>
    </row>
    <row r="17" spans="1:37" s="15" customFormat="1" ht="12.75" customHeight="1" x14ac:dyDescent="0.2">
      <c r="A17" s="57" t="s">
        <v>27</v>
      </c>
      <c r="B17" s="57"/>
      <c r="C17" s="57"/>
      <c r="D17" s="57"/>
      <c r="E17" s="57"/>
      <c r="F17" s="57"/>
      <c r="G17" s="57"/>
      <c r="H17" s="57"/>
      <c r="I17" s="57"/>
      <c r="J17" s="57"/>
      <c r="K17" s="57"/>
      <c r="L17" s="57"/>
      <c r="M17" s="57"/>
      <c r="N17" s="57"/>
      <c r="O17" s="57"/>
      <c r="P17" s="57"/>
      <c r="Q17" s="57"/>
      <c r="R17" s="57"/>
      <c r="S17" s="57"/>
      <c r="T17" s="57"/>
      <c r="U17" s="57"/>
      <c r="V17" s="57"/>
      <c r="W17" s="57"/>
      <c r="X17" s="39"/>
      <c r="Y17" s="39"/>
      <c r="Z17" s="39"/>
      <c r="AA17" s="26"/>
      <c r="AB17" s="26"/>
      <c r="AC17" s="26"/>
      <c r="AD17" s="26"/>
      <c r="AE17" s="26"/>
      <c r="AF17" s="26"/>
      <c r="AG17" s="26"/>
      <c r="AH17" s="26"/>
    </row>
    <row r="18" spans="1:37" s="15" customFormat="1" ht="12.75" customHeight="1" x14ac:dyDescent="0.2">
      <c r="A18" s="57" t="s">
        <v>21</v>
      </c>
      <c r="B18" s="57"/>
      <c r="C18" s="57"/>
      <c r="D18" s="57"/>
      <c r="E18" s="57"/>
      <c r="F18" s="57"/>
      <c r="G18" s="57"/>
      <c r="H18" s="57"/>
      <c r="I18" s="57"/>
      <c r="J18" s="57"/>
      <c r="K18" s="57"/>
      <c r="L18" s="57"/>
      <c r="M18" s="57"/>
      <c r="N18" s="57"/>
      <c r="O18" s="57"/>
      <c r="P18" s="57"/>
      <c r="Q18" s="57"/>
      <c r="R18" s="57"/>
      <c r="S18" s="57"/>
      <c r="T18" s="57"/>
      <c r="U18" s="57"/>
      <c r="V18" s="57"/>
      <c r="W18" s="57"/>
      <c r="X18" s="39"/>
      <c r="Y18" s="39"/>
      <c r="Z18" s="39"/>
      <c r="AA18" s="26"/>
      <c r="AB18" s="26"/>
      <c r="AC18" s="26"/>
      <c r="AD18" s="26"/>
      <c r="AE18" s="26"/>
      <c r="AF18" s="26"/>
      <c r="AG18" s="26"/>
      <c r="AH18" s="26"/>
    </row>
    <row r="19" spans="1:37" s="15" customFormat="1" ht="12.75" customHeight="1" x14ac:dyDescent="0.2">
      <c r="A19" s="57" t="s">
        <v>36</v>
      </c>
      <c r="B19" s="57"/>
      <c r="C19" s="57"/>
      <c r="D19" s="57"/>
      <c r="E19" s="57"/>
      <c r="F19" s="57"/>
      <c r="G19" s="57"/>
      <c r="H19" s="57"/>
      <c r="I19" s="57"/>
      <c r="J19" s="57"/>
      <c r="K19" s="57"/>
      <c r="L19" s="57"/>
      <c r="M19" s="57"/>
      <c r="N19" s="57"/>
      <c r="O19" s="57"/>
      <c r="P19" s="57"/>
      <c r="Q19" s="57"/>
      <c r="R19" s="57"/>
      <c r="S19" s="57"/>
      <c r="T19" s="57"/>
      <c r="U19" s="57"/>
      <c r="V19" s="57"/>
      <c r="W19" s="57"/>
      <c r="X19" s="39"/>
      <c r="Y19" s="39"/>
      <c r="Z19" s="39"/>
      <c r="AA19" s="26"/>
      <c r="AB19" s="26"/>
      <c r="AC19" s="26"/>
      <c r="AD19" s="26"/>
      <c r="AE19" s="26"/>
      <c r="AF19" s="26"/>
      <c r="AG19" s="26"/>
      <c r="AH19" s="26"/>
    </row>
    <row r="20" spans="1:37" s="15" customFormat="1" ht="12.75" customHeight="1" x14ac:dyDescent="0.2">
      <c r="A20" s="56"/>
      <c r="B20" s="56"/>
      <c r="C20" s="56"/>
      <c r="D20" s="56"/>
      <c r="E20" s="56"/>
      <c r="F20" s="56"/>
      <c r="G20" s="56"/>
      <c r="H20" s="56"/>
      <c r="I20" s="56"/>
      <c r="J20" s="56"/>
      <c r="K20" s="56"/>
      <c r="L20" s="56"/>
      <c r="M20" s="56"/>
      <c r="N20" s="56"/>
      <c r="O20" s="56"/>
      <c r="P20" s="56"/>
      <c r="Q20" s="56"/>
      <c r="R20" s="56"/>
      <c r="S20" s="56"/>
      <c r="T20" s="56"/>
      <c r="U20" s="56"/>
      <c r="V20" s="56"/>
      <c r="W20" s="56"/>
      <c r="X20" s="39"/>
      <c r="Y20" s="39"/>
      <c r="Z20" s="39"/>
      <c r="AA20" s="26"/>
      <c r="AB20" s="26"/>
      <c r="AC20" s="26"/>
      <c r="AD20" s="26"/>
      <c r="AE20" s="26"/>
      <c r="AF20" s="26"/>
      <c r="AG20" s="26"/>
      <c r="AH20" s="26"/>
    </row>
    <row r="21" spans="1:37" s="19" customFormat="1" ht="12.75" customHeight="1" x14ac:dyDescent="0.2">
      <c r="A21" s="58" t="s">
        <v>3</v>
      </c>
      <c r="B21" s="58"/>
      <c r="C21" s="58"/>
      <c r="D21" s="58"/>
      <c r="E21" s="58"/>
      <c r="F21" s="58"/>
      <c r="G21" s="58"/>
      <c r="H21" s="58"/>
      <c r="I21" s="58"/>
      <c r="J21" s="58"/>
      <c r="K21" s="58"/>
      <c r="L21" s="58"/>
      <c r="M21" s="58"/>
      <c r="N21" s="58"/>
      <c r="O21" s="58"/>
      <c r="P21" s="58"/>
      <c r="Q21" s="58"/>
      <c r="R21" s="58"/>
      <c r="S21" s="58"/>
      <c r="T21" s="58"/>
      <c r="U21" s="58"/>
      <c r="V21" s="58"/>
      <c r="W21" s="58"/>
    </row>
    <row r="22" spans="1:37" s="19" customFormat="1" ht="12.75" customHeight="1" x14ac:dyDescent="0.2">
      <c r="A22" s="59" t="s">
        <v>26</v>
      </c>
      <c r="B22" s="59"/>
      <c r="C22" s="59"/>
      <c r="D22" s="59"/>
      <c r="E22" s="59"/>
      <c r="F22" s="59"/>
      <c r="G22" s="59"/>
      <c r="H22" s="59"/>
      <c r="I22" s="59"/>
      <c r="J22" s="59"/>
      <c r="K22" s="59"/>
      <c r="L22" s="59"/>
      <c r="M22" s="59"/>
      <c r="N22" s="59"/>
      <c r="O22" s="59"/>
      <c r="P22" s="59"/>
      <c r="Q22" s="59"/>
      <c r="R22" s="59"/>
      <c r="S22" s="59"/>
      <c r="T22" s="59"/>
      <c r="U22" s="59"/>
      <c r="V22" s="59"/>
      <c r="W22" s="59"/>
      <c r="X22" s="20"/>
      <c r="Y22" s="20"/>
      <c r="Z22" s="20"/>
      <c r="AA22" s="20"/>
      <c r="AB22" s="20"/>
      <c r="AC22" s="20"/>
      <c r="AD22" s="20"/>
      <c r="AE22" s="20"/>
      <c r="AF22" s="20"/>
      <c r="AG22" s="20"/>
      <c r="AH22" s="20"/>
      <c r="AI22" s="20"/>
      <c r="AJ22" s="20"/>
      <c r="AK22" s="21"/>
    </row>
    <row r="23" spans="1:37" s="19" customFormat="1" ht="12.75" customHeight="1" x14ac:dyDescent="0.2">
      <c r="A23" s="60"/>
      <c r="B23" s="60"/>
      <c r="C23" s="60"/>
      <c r="D23" s="60"/>
      <c r="E23" s="60"/>
      <c r="F23" s="60"/>
      <c r="G23" s="60"/>
      <c r="H23" s="60"/>
      <c r="I23" s="60"/>
      <c r="J23" s="60"/>
      <c r="K23" s="60"/>
      <c r="L23" s="60"/>
      <c r="M23" s="60"/>
      <c r="N23" s="60"/>
      <c r="O23" s="60"/>
      <c r="P23" s="60"/>
      <c r="Q23" s="60"/>
      <c r="R23" s="60"/>
      <c r="S23" s="60"/>
      <c r="T23" s="60"/>
      <c r="U23" s="60"/>
      <c r="V23" s="60"/>
      <c r="W23" s="60"/>
      <c r="X23" s="21"/>
      <c r="Y23" s="22"/>
      <c r="Z23" s="22"/>
      <c r="AA23" s="21"/>
      <c r="AB23" s="22"/>
      <c r="AC23" s="22"/>
      <c r="AD23" s="22"/>
      <c r="AE23" s="21"/>
      <c r="AF23" s="21"/>
      <c r="AG23" s="21"/>
      <c r="AH23" s="21"/>
      <c r="AI23" s="21"/>
      <c r="AJ23" s="21"/>
      <c r="AK23" s="21"/>
    </row>
    <row r="24" spans="1:37" s="19" customFormat="1" ht="12.75" customHeight="1" x14ac:dyDescent="0.2">
      <c r="A24" s="62" t="s">
        <v>2</v>
      </c>
      <c r="B24" s="62"/>
      <c r="C24" s="62"/>
      <c r="D24" s="62"/>
      <c r="E24" s="62"/>
      <c r="F24" s="62"/>
      <c r="G24" s="62"/>
      <c r="H24" s="62"/>
      <c r="I24" s="62"/>
      <c r="J24" s="62"/>
      <c r="K24" s="62"/>
      <c r="L24" s="62"/>
      <c r="M24" s="62"/>
      <c r="N24" s="62"/>
      <c r="O24" s="62"/>
      <c r="P24" s="62"/>
      <c r="Q24" s="62"/>
      <c r="R24" s="62"/>
      <c r="S24" s="62"/>
      <c r="T24" s="62"/>
      <c r="U24" s="62"/>
      <c r="V24" s="62"/>
      <c r="W24" s="62"/>
      <c r="X24" s="41"/>
      <c r="Y24" s="41"/>
      <c r="Z24" s="41"/>
      <c r="AA24" s="41"/>
      <c r="AB24" s="23"/>
      <c r="AC24" s="23"/>
      <c r="AD24" s="23"/>
      <c r="AE24" s="21"/>
      <c r="AF24" s="21"/>
      <c r="AG24" s="21"/>
      <c r="AH24" s="21"/>
      <c r="AI24" s="21"/>
      <c r="AJ24" s="21"/>
      <c r="AK24" s="21"/>
    </row>
    <row r="25" spans="1:37" s="19" customFormat="1" ht="12.75" customHeight="1" x14ac:dyDescent="0.2">
      <c r="A25" s="54" t="s">
        <v>7</v>
      </c>
      <c r="B25" s="54"/>
      <c r="C25" s="54"/>
      <c r="D25" s="54"/>
      <c r="E25" s="54"/>
      <c r="F25" s="54"/>
      <c r="G25" s="54"/>
      <c r="H25" s="54"/>
      <c r="I25" s="54"/>
      <c r="J25" s="54"/>
      <c r="K25" s="54"/>
      <c r="L25" s="54"/>
      <c r="M25" s="54"/>
      <c r="N25" s="54"/>
      <c r="O25" s="54"/>
      <c r="P25" s="54"/>
      <c r="Q25" s="54"/>
      <c r="R25" s="54"/>
      <c r="S25" s="54"/>
      <c r="T25" s="54"/>
      <c r="U25" s="54"/>
      <c r="V25" s="54"/>
      <c r="W25" s="54"/>
      <c r="X25" s="23"/>
      <c r="Y25" s="23"/>
      <c r="Z25" s="23"/>
      <c r="AA25" s="23"/>
      <c r="AB25" s="23"/>
      <c r="AC25" s="23"/>
      <c r="AD25" s="23"/>
      <c r="AE25" s="23"/>
      <c r="AF25" s="23"/>
      <c r="AG25" s="23"/>
    </row>
    <row r="26" spans="1:37" s="19" customFormat="1" ht="12.75" customHeight="1" x14ac:dyDescent="0.2">
      <c r="A26" s="53" t="s">
        <v>23</v>
      </c>
      <c r="B26" s="53"/>
      <c r="C26" s="53"/>
      <c r="D26" s="53"/>
      <c r="E26" s="53"/>
      <c r="F26" s="53"/>
      <c r="G26" s="53"/>
      <c r="H26" s="53"/>
      <c r="I26" s="53"/>
      <c r="J26" s="53"/>
      <c r="K26" s="53"/>
      <c r="L26" s="53"/>
      <c r="M26" s="53"/>
      <c r="N26" s="53"/>
      <c r="O26" s="53"/>
      <c r="P26" s="53"/>
      <c r="Q26" s="53"/>
      <c r="R26" s="53"/>
      <c r="S26" s="53"/>
      <c r="T26" s="53"/>
      <c r="U26" s="53"/>
      <c r="V26" s="53"/>
      <c r="W26" s="53"/>
      <c r="X26" s="23"/>
      <c r="Y26" s="23"/>
      <c r="Z26" s="23"/>
      <c r="AA26" s="23"/>
      <c r="AB26" s="23"/>
      <c r="AC26" s="23"/>
      <c r="AD26" s="23"/>
      <c r="AE26" s="23"/>
      <c r="AF26" s="23"/>
      <c r="AG26" s="23"/>
    </row>
    <row r="27" spans="1:37" s="19" customFormat="1" ht="12.75" customHeight="1" x14ac:dyDescent="0.2">
      <c r="A27" s="61" t="s">
        <v>41</v>
      </c>
      <c r="B27" s="61"/>
      <c r="C27" s="61"/>
      <c r="D27" s="61"/>
      <c r="E27" s="61"/>
      <c r="F27" s="61"/>
      <c r="G27" s="61"/>
      <c r="H27" s="61"/>
      <c r="I27" s="61"/>
      <c r="J27" s="61"/>
      <c r="K27" s="61"/>
      <c r="L27" s="61"/>
      <c r="M27" s="61"/>
      <c r="N27" s="61"/>
      <c r="O27" s="61"/>
      <c r="P27" s="61"/>
      <c r="Q27" s="61"/>
      <c r="R27" s="61"/>
      <c r="S27" s="61"/>
      <c r="T27" s="61"/>
      <c r="U27" s="61"/>
      <c r="V27" s="61"/>
      <c r="W27" s="61"/>
      <c r="X27" s="23"/>
      <c r="Y27" s="23"/>
      <c r="Z27" s="23"/>
      <c r="AA27" s="23"/>
      <c r="AB27" s="23"/>
      <c r="AC27" s="23"/>
      <c r="AD27" s="23"/>
      <c r="AE27" s="23"/>
      <c r="AF27" s="23"/>
      <c r="AG27" s="23"/>
    </row>
    <row r="28" spans="1:37" s="19" customFormat="1" ht="12.75" customHeight="1" x14ac:dyDescent="0.2">
      <c r="A28" s="54" t="s">
        <v>6</v>
      </c>
      <c r="B28" s="54"/>
      <c r="C28" s="54"/>
      <c r="D28" s="54"/>
      <c r="E28" s="54"/>
      <c r="F28" s="54"/>
      <c r="G28" s="54"/>
      <c r="H28" s="54"/>
      <c r="I28" s="54"/>
      <c r="J28" s="54"/>
      <c r="K28" s="54"/>
      <c r="L28" s="54"/>
      <c r="M28" s="54"/>
      <c r="N28" s="54"/>
      <c r="O28" s="54"/>
      <c r="P28" s="54"/>
      <c r="Q28" s="54"/>
      <c r="R28" s="54"/>
      <c r="S28" s="54"/>
      <c r="T28" s="54"/>
      <c r="U28" s="54"/>
      <c r="V28" s="54"/>
      <c r="W28" s="54"/>
      <c r="X28" s="24"/>
      <c r="Y28" s="24"/>
      <c r="Z28" s="24"/>
      <c r="AA28" s="24"/>
      <c r="AB28" s="24"/>
      <c r="AC28" s="24"/>
      <c r="AD28" s="24"/>
      <c r="AE28" s="24"/>
      <c r="AF28" s="24"/>
      <c r="AG28" s="24"/>
    </row>
    <row r="29" spans="1:37" s="19" customFormat="1" ht="12.75" customHeight="1" x14ac:dyDescent="0.2">
      <c r="A29" s="53" t="s">
        <v>42</v>
      </c>
      <c r="B29" s="53"/>
      <c r="C29" s="53"/>
      <c r="D29" s="53"/>
      <c r="E29" s="53"/>
      <c r="F29" s="53"/>
      <c r="G29" s="53"/>
      <c r="H29" s="53"/>
      <c r="I29" s="53"/>
      <c r="J29" s="53"/>
      <c r="K29" s="53"/>
      <c r="L29" s="53"/>
      <c r="M29" s="53"/>
      <c r="N29" s="53"/>
      <c r="O29" s="53"/>
      <c r="P29" s="53"/>
      <c r="Q29" s="53"/>
      <c r="R29" s="53"/>
      <c r="S29" s="53"/>
      <c r="T29" s="53"/>
      <c r="U29" s="53"/>
      <c r="V29" s="53"/>
      <c r="W29" s="53"/>
      <c r="X29" s="24"/>
      <c r="Y29" s="24"/>
      <c r="Z29" s="24"/>
      <c r="AA29" s="24"/>
      <c r="AB29" s="24"/>
      <c r="AC29" s="24"/>
      <c r="AD29" s="24"/>
      <c r="AE29" s="24"/>
      <c r="AF29" s="24"/>
      <c r="AG29" s="24"/>
    </row>
    <row r="30" spans="1:37" s="19" customFormat="1" ht="12.75" customHeight="1" x14ac:dyDescent="0.2">
      <c r="A30" s="54" t="s">
        <v>5</v>
      </c>
      <c r="B30" s="54"/>
      <c r="C30" s="54"/>
      <c r="D30" s="54"/>
      <c r="E30" s="54"/>
      <c r="F30" s="54"/>
      <c r="G30" s="54"/>
      <c r="H30" s="54"/>
      <c r="I30" s="54"/>
      <c r="J30" s="54"/>
      <c r="K30" s="54"/>
      <c r="L30" s="54"/>
      <c r="M30" s="54"/>
      <c r="N30" s="54"/>
      <c r="O30" s="54"/>
      <c r="P30" s="54"/>
      <c r="Q30" s="54"/>
      <c r="R30" s="54"/>
      <c r="S30" s="54"/>
      <c r="T30" s="54"/>
      <c r="U30" s="54"/>
      <c r="V30" s="54"/>
      <c r="W30" s="54"/>
    </row>
    <row r="31" spans="1:37" s="16" customFormat="1" ht="12.75" customHeight="1" x14ac:dyDescent="0.2">
      <c r="A31" s="61" t="s">
        <v>16</v>
      </c>
      <c r="B31" s="61"/>
      <c r="C31" s="61"/>
      <c r="D31" s="61"/>
      <c r="E31" s="61"/>
      <c r="F31" s="61"/>
      <c r="G31" s="61"/>
      <c r="H31" s="61"/>
      <c r="I31" s="61"/>
      <c r="J31" s="61"/>
      <c r="K31" s="61"/>
      <c r="L31" s="61"/>
      <c r="M31" s="61"/>
      <c r="N31" s="61"/>
      <c r="O31" s="61"/>
      <c r="P31" s="61"/>
      <c r="Q31" s="61"/>
      <c r="R31" s="61"/>
      <c r="S31" s="61"/>
      <c r="T31" s="61"/>
      <c r="U31" s="61"/>
      <c r="V31" s="61"/>
      <c r="W31" s="61"/>
    </row>
    <row r="32" spans="1:37" s="19" customFormat="1" ht="12.75" customHeight="1" x14ac:dyDescent="0.2">
      <c r="A32" s="54" t="s">
        <v>17</v>
      </c>
      <c r="B32" s="54"/>
      <c r="C32" s="54"/>
      <c r="D32" s="54"/>
      <c r="E32" s="54"/>
      <c r="F32" s="54"/>
      <c r="G32" s="54"/>
      <c r="H32" s="54"/>
      <c r="I32" s="54"/>
      <c r="J32" s="54"/>
      <c r="K32" s="54"/>
      <c r="L32" s="54"/>
      <c r="M32" s="54"/>
      <c r="N32" s="54"/>
      <c r="O32" s="54"/>
      <c r="P32" s="54"/>
      <c r="Q32" s="54"/>
      <c r="R32" s="54"/>
      <c r="S32" s="54"/>
      <c r="T32" s="54"/>
      <c r="U32" s="54"/>
      <c r="V32" s="54"/>
      <c r="W32" s="54"/>
      <c r="X32" s="25"/>
      <c r="Y32" s="25"/>
      <c r="Z32" s="25"/>
      <c r="AA32" s="25"/>
      <c r="AB32" s="25"/>
      <c r="AC32" s="25"/>
      <c r="AD32" s="25"/>
      <c r="AE32" s="25"/>
      <c r="AF32" s="25"/>
      <c r="AG32" s="25"/>
    </row>
    <row r="33" spans="1:42" s="19" customFormat="1" ht="12.75" customHeight="1" x14ac:dyDescent="0.2">
      <c r="A33" s="53" t="s">
        <v>20</v>
      </c>
      <c r="B33" s="53"/>
      <c r="C33" s="53"/>
      <c r="D33" s="53"/>
      <c r="E33" s="53"/>
      <c r="F33" s="53"/>
      <c r="G33" s="53"/>
      <c r="H33" s="53"/>
      <c r="I33" s="53"/>
      <c r="J33" s="53"/>
      <c r="K33" s="53"/>
      <c r="L33" s="53"/>
      <c r="M33" s="53"/>
      <c r="N33" s="53"/>
      <c r="O33" s="53"/>
      <c r="P33" s="53"/>
      <c r="Q33" s="53"/>
      <c r="R33" s="53"/>
      <c r="S33" s="53"/>
      <c r="T33" s="53"/>
      <c r="U33" s="53"/>
      <c r="V33" s="53"/>
      <c r="W33" s="53"/>
      <c r="X33" s="25"/>
      <c r="Y33" s="25"/>
      <c r="Z33" s="25"/>
      <c r="AA33" s="25"/>
      <c r="AB33" s="25"/>
      <c r="AC33" s="25"/>
      <c r="AD33" s="25"/>
      <c r="AE33" s="25"/>
      <c r="AF33" s="25"/>
      <c r="AG33" s="25"/>
    </row>
    <row r="34" spans="1:42" s="19" customFormat="1" ht="12.75" customHeight="1" x14ac:dyDescent="0.2">
      <c r="A34" s="53" t="s">
        <v>39</v>
      </c>
      <c r="B34" s="53"/>
      <c r="C34" s="53"/>
      <c r="D34" s="53"/>
      <c r="E34" s="53"/>
      <c r="F34" s="53"/>
      <c r="G34" s="53"/>
      <c r="H34" s="53"/>
      <c r="I34" s="53"/>
      <c r="J34" s="53"/>
      <c r="K34" s="53"/>
      <c r="L34" s="53"/>
      <c r="M34" s="53"/>
      <c r="N34" s="53"/>
      <c r="O34" s="53"/>
      <c r="P34" s="53"/>
      <c r="Q34" s="53"/>
      <c r="R34" s="53"/>
      <c r="S34" s="53"/>
      <c r="T34" s="53"/>
      <c r="U34" s="53"/>
      <c r="V34" s="53"/>
      <c r="W34" s="53"/>
      <c r="X34" s="25"/>
      <c r="Y34" s="25"/>
      <c r="Z34" s="25"/>
      <c r="AA34" s="25"/>
      <c r="AB34" s="25"/>
      <c r="AC34" s="25"/>
      <c r="AD34" s="25"/>
      <c r="AE34" s="25"/>
      <c r="AF34" s="25"/>
      <c r="AG34" s="25"/>
    </row>
    <row r="35" spans="1:42" s="19" customFormat="1" ht="12.75" customHeight="1" x14ac:dyDescent="0.2">
      <c r="A35" s="54" t="s">
        <v>4</v>
      </c>
      <c r="B35" s="54"/>
      <c r="C35" s="54"/>
      <c r="D35" s="54"/>
      <c r="E35" s="54"/>
      <c r="F35" s="54"/>
      <c r="G35" s="54"/>
      <c r="H35" s="54"/>
      <c r="I35" s="54"/>
      <c r="J35" s="54"/>
      <c r="K35" s="54"/>
      <c r="L35" s="54"/>
      <c r="M35" s="54"/>
      <c r="N35" s="54"/>
      <c r="O35" s="54"/>
      <c r="P35" s="54"/>
      <c r="Q35" s="54"/>
      <c r="R35" s="54"/>
      <c r="S35" s="54"/>
      <c r="T35" s="54"/>
      <c r="U35" s="54"/>
      <c r="V35" s="54"/>
      <c r="W35" s="54"/>
      <c r="X35" s="25"/>
      <c r="Y35" s="25"/>
      <c r="Z35" s="25"/>
      <c r="AA35" s="25"/>
      <c r="AB35" s="25"/>
      <c r="AC35" s="25"/>
      <c r="AD35" s="25"/>
      <c r="AE35" s="25"/>
      <c r="AF35" s="25"/>
      <c r="AG35" s="25"/>
    </row>
    <row r="36" spans="1:42" s="19" customFormat="1" ht="12.75" customHeight="1" x14ac:dyDescent="0.2">
      <c r="A36" s="53" t="s">
        <v>37</v>
      </c>
      <c r="B36" s="53"/>
      <c r="C36" s="53"/>
      <c r="D36" s="53"/>
      <c r="E36" s="53"/>
      <c r="F36" s="53"/>
      <c r="G36" s="53"/>
      <c r="H36" s="53"/>
      <c r="I36" s="53"/>
      <c r="J36" s="53"/>
      <c r="K36" s="53"/>
      <c r="L36" s="53"/>
      <c r="M36" s="53"/>
      <c r="N36" s="53"/>
      <c r="O36" s="53"/>
      <c r="P36" s="53"/>
      <c r="Q36" s="53"/>
      <c r="R36" s="53"/>
      <c r="S36" s="53"/>
      <c r="T36" s="53"/>
      <c r="U36" s="53"/>
      <c r="V36" s="53"/>
      <c r="W36" s="53"/>
      <c r="X36" s="25"/>
      <c r="Y36" s="25"/>
      <c r="Z36" s="25"/>
      <c r="AA36" s="25"/>
      <c r="AB36" s="25"/>
      <c r="AC36" s="25"/>
      <c r="AD36" s="25"/>
      <c r="AE36" s="25"/>
      <c r="AF36" s="25"/>
      <c r="AG36" s="25"/>
    </row>
    <row r="37" spans="1:42" s="19" customFormat="1" ht="12.75" customHeight="1" x14ac:dyDescent="0.2">
      <c r="A37" s="53" t="s">
        <v>40</v>
      </c>
      <c r="B37" s="53"/>
      <c r="C37" s="53"/>
      <c r="D37" s="53"/>
      <c r="E37" s="53"/>
      <c r="F37" s="53"/>
      <c r="G37" s="53"/>
      <c r="H37" s="53"/>
      <c r="I37" s="53"/>
      <c r="J37" s="53"/>
      <c r="K37" s="53"/>
      <c r="L37" s="53"/>
      <c r="M37" s="53"/>
      <c r="N37" s="53"/>
      <c r="O37" s="53"/>
      <c r="P37" s="53"/>
      <c r="Q37" s="53"/>
      <c r="R37" s="53"/>
      <c r="S37" s="53"/>
      <c r="T37" s="53"/>
      <c r="U37" s="53"/>
      <c r="V37" s="53"/>
      <c r="W37" s="53"/>
      <c r="X37" s="25"/>
      <c r="Y37" s="25"/>
      <c r="Z37" s="25"/>
      <c r="AA37" s="25"/>
      <c r="AB37" s="25"/>
      <c r="AC37" s="25"/>
      <c r="AD37" s="25"/>
      <c r="AE37" s="25"/>
      <c r="AF37" s="25"/>
      <c r="AG37" s="25"/>
    </row>
    <row r="38" spans="1:42" s="19" customFormat="1" ht="12.75" customHeight="1" x14ac:dyDescent="0.2">
      <c r="A38" s="54" t="s">
        <v>8</v>
      </c>
      <c r="B38" s="54"/>
      <c r="C38" s="54"/>
      <c r="D38" s="54"/>
      <c r="E38" s="54"/>
      <c r="F38" s="54"/>
      <c r="G38" s="54"/>
      <c r="H38" s="54"/>
      <c r="I38" s="54"/>
      <c r="J38" s="54"/>
      <c r="K38" s="54"/>
      <c r="L38" s="54"/>
      <c r="M38" s="54"/>
      <c r="N38" s="54"/>
      <c r="O38" s="54"/>
      <c r="P38" s="54"/>
      <c r="Q38" s="54"/>
      <c r="R38" s="54"/>
      <c r="S38" s="54"/>
      <c r="T38" s="54"/>
      <c r="U38" s="54"/>
      <c r="V38" s="54"/>
      <c r="W38" s="54"/>
      <c r="X38" s="25"/>
      <c r="Y38" s="25"/>
      <c r="Z38" s="25"/>
      <c r="AA38" s="25"/>
      <c r="AB38" s="25"/>
      <c r="AC38" s="25"/>
      <c r="AD38" s="25"/>
      <c r="AE38" s="25"/>
      <c r="AF38" s="25"/>
      <c r="AG38" s="25"/>
    </row>
    <row r="39" spans="1:42" s="19" customFormat="1" ht="12.75" customHeight="1" x14ac:dyDescent="0.2">
      <c r="A39" s="53" t="s">
        <v>9</v>
      </c>
      <c r="B39" s="53"/>
      <c r="C39" s="53"/>
      <c r="D39" s="53"/>
      <c r="E39" s="53"/>
      <c r="F39" s="53"/>
      <c r="G39" s="53"/>
      <c r="H39" s="53"/>
      <c r="I39" s="53"/>
      <c r="J39" s="53"/>
      <c r="K39" s="53"/>
      <c r="L39" s="53"/>
      <c r="M39" s="53"/>
      <c r="N39" s="53"/>
      <c r="O39" s="53"/>
      <c r="P39" s="53"/>
      <c r="Q39" s="53"/>
      <c r="R39" s="53"/>
      <c r="S39" s="53"/>
      <c r="T39" s="53"/>
      <c r="U39" s="53"/>
      <c r="V39" s="53"/>
      <c r="W39" s="53"/>
      <c r="X39" s="25"/>
      <c r="Y39" s="25"/>
      <c r="Z39" s="25"/>
      <c r="AA39" s="25"/>
      <c r="AB39" s="25"/>
      <c r="AC39" s="25"/>
      <c r="AD39" s="25"/>
      <c r="AE39" s="25"/>
      <c r="AF39" s="25"/>
      <c r="AG39" s="25"/>
    </row>
    <row r="40" spans="1:42" ht="12.75" customHeight="1" x14ac:dyDescent="0.2">
      <c r="A40" s="53" t="s">
        <v>24</v>
      </c>
      <c r="B40" s="53"/>
      <c r="C40" s="53"/>
      <c r="D40" s="53"/>
      <c r="E40" s="53"/>
      <c r="F40" s="53"/>
      <c r="G40" s="53"/>
      <c r="H40" s="53"/>
      <c r="I40" s="53"/>
      <c r="J40" s="53"/>
      <c r="K40" s="53"/>
      <c r="L40" s="53"/>
      <c r="M40" s="53"/>
      <c r="N40" s="53"/>
      <c r="O40" s="53"/>
      <c r="P40" s="53"/>
      <c r="Q40" s="53"/>
      <c r="R40" s="53"/>
      <c r="S40" s="53"/>
      <c r="T40" s="53"/>
      <c r="U40" s="53"/>
      <c r="V40" s="53"/>
      <c r="W40" s="53"/>
    </row>
    <row r="41" spans="1:42" ht="12.75" customHeight="1" x14ac:dyDescent="0.2">
      <c r="A41" s="61" t="s">
        <v>43</v>
      </c>
      <c r="B41" s="61"/>
      <c r="C41" s="61"/>
      <c r="D41" s="61"/>
      <c r="E41" s="61"/>
      <c r="F41" s="61"/>
      <c r="G41" s="61"/>
      <c r="H41" s="61"/>
      <c r="I41" s="61"/>
      <c r="J41" s="61"/>
      <c r="K41" s="61"/>
      <c r="L41" s="61"/>
      <c r="M41" s="61"/>
      <c r="N41" s="61"/>
      <c r="O41" s="61"/>
      <c r="P41" s="61"/>
      <c r="Q41" s="61"/>
      <c r="R41" s="61"/>
      <c r="S41" s="61"/>
      <c r="T41" s="61"/>
      <c r="U41" s="61"/>
      <c r="V41" s="61"/>
      <c r="W41" s="61"/>
      <c r="X41" s="47"/>
      <c r="Y41" s="47"/>
      <c r="Z41" s="47"/>
      <c r="AA41" s="47"/>
      <c r="AB41" s="47"/>
      <c r="AC41" s="47"/>
      <c r="AD41" s="47"/>
      <c r="AE41" s="47"/>
      <c r="AF41" s="47"/>
      <c r="AG41" s="47"/>
      <c r="AH41" s="47"/>
      <c r="AI41" s="47"/>
      <c r="AJ41" s="47"/>
      <c r="AK41" s="47"/>
      <c r="AL41" s="47"/>
      <c r="AM41" s="47"/>
      <c r="AN41" s="47"/>
      <c r="AO41" s="47"/>
      <c r="AP41" s="47"/>
    </row>
  </sheetData>
  <mergeCells count="28">
    <mergeCell ref="A41:W41"/>
    <mergeCell ref="A36:W36"/>
    <mergeCell ref="A24:W24"/>
    <mergeCell ref="A25:W25"/>
    <mergeCell ref="A26:W26"/>
    <mergeCell ref="A27:W27"/>
    <mergeCell ref="A28:W28"/>
    <mergeCell ref="A29:W29"/>
    <mergeCell ref="A30:W30"/>
    <mergeCell ref="A31:W31"/>
    <mergeCell ref="A32:W32"/>
    <mergeCell ref="A35:W35"/>
    <mergeCell ref="A1:AT1"/>
    <mergeCell ref="A37:W37"/>
    <mergeCell ref="A38:W38"/>
    <mergeCell ref="A39:W39"/>
    <mergeCell ref="A40:W40"/>
    <mergeCell ref="A15:W15"/>
    <mergeCell ref="A16:W16"/>
    <mergeCell ref="A17:W17"/>
    <mergeCell ref="A18:W18"/>
    <mergeCell ref="A19:W19"/>
    <mergeCell ref="A20:W20"/>
    <mergeCell ref="A21:W21"/>
    <mergeCell ref="A22:W22"/>
    <mergeCell ref="A23:W23"/>
    <mergeCell ref="A33:W33"/>
    <mergeCell ref="A34:W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3</vt:i4>
      </vt:variant>
    </vt:vector>
  </HeadingPairs>
  <TitlesOfParts>
    <vt:vector size="3" baseType="lpstr">
      <vt:lpstr>Truck calc Diff</vt:lpstr>
      <vt:lpstr>Graph-M</vt:lpstr>
      <vt:lpstr>1-50M</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(OST-R)</cp:lastModifiedBy>
  <cp:revision>0</cp:revision>
  <cp:lastPrinted>2019-07-25T13:03:13Z</cp:lastPrinted>
  <dcterms:created xsi:type="dcterms:W3CDTF">1980-01-01T04:00:00Z</dcterms:created>
  <dcterms:modified xsi:type="dcterms:W3CDTF">2026-04-29T14:32:20Z</dcterms:modified>
</cp:coreProperties>
</file>