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External Affairs\Press\OAI spreadsheets\"/>
    </mc:Choice>
  </mc:AlternateContent>
  <bookViews>
    <workbookView xWindow="0" yWindow="45" windowWidth="15195" windowHeight="8445" tabRatio="591"/>
  </bookViews>
  <sheets>
    <sheet name="RPMs System" sheetId="1" r:id="rId1"/>
    <sheet name="Passengers Syst" sheetId="3" r:id="rId2"/>
    <sheet name="Avail Seat-Miles Syst" sheetId="4" r:id="rId3"/>
    <sheet name="Op Revenue" sheetId="8" r:id="rId4"/>
  </sheets>
  <calcPr calcId="171027"/>
</workbook>
</file>

<file path=xl/calcChain.xml><?xml version="1.0" encoding="utf-8"?>
<calcChain xmlns="http://schemas.openxmlformats.org/spreadsheetml/2006/main">
  <c r="I20" i="8" l="1"/>
  <c r="I27" i="8"/>
  <c r="I25" i="8"/>
  <c r="I7" i="8"/>
  <c r="I28" i="8"/>
  <c r="I21" i="8"/>
  <c r="I15" i="8"/>
  <c r="I14" i="8"/>
  <c r="I9" i="8"/>
  <c r="I18" i="8"/>
  <c r="I4" i="8"/>
  <c r="I10" i="8"/>
  <c r="I16" i="8"/>
  <c r="I24" i="8"/>
  <c r="I12" i="8"/>
  <c r="I6" i="8"/>
  <c r="I5" i="8"/>
  <c r="I23" i="8"/>
  <c r="I3" i="8"/>
  <c r="I26" i="8"/>
  <c r="I8" i="8"/>
  <c r="I22" i="8"/>
  <c r="I11" i="8"/>
  <c r="I19" i="8"/>
  <c r="I13" i="8"/>
  <c r="I17" i="8"/>
  <c r="H29" i="8"/>
  <c r="G20" i="8"/>
  <c r="G27" i="8"/>
  <c r="G25" i="8"/>
  <c r="G7" i="8"/>
  <c r="G28" i="8"/>
  <c r="G21" i="8"/>
  <c r="G15" i="8"/>
  <c r="G14" i="8"/>
  <c r="G9" i="8"/>
  <c r="G18" i="8"/>
  <c r="G4" i="8"/>
  <c r="G10" i="8"/>
  <c r="G16" i="8"/>
  <c r="G24" i="8"/>
  <c r="G12" i="8"/>
  <c r="G6" i="8"/>
  <c r="G5" i="8"/>
  <c r="G23" i="8"/>
  <c r="G3" i="8"/>
  <c r="G26" i="8"/>
  <c r="G8" i="8"/>
  <c r="G22" i="8"/>
  <c r="G11" i="8"/>
  <c r="G19" i="8"/>
  <c r="G13" i="8"/>
  <c r="G17" i="8"/>
  <c r="F29" i="8"/>
  <c r="D91" i="4"/>
  <c r="E86" i="4" s="1"/>
  <c r="E87" i="4" l="1"/>
  <c r="E90" i="4"/>
  <c r="E89" i="4"/>
  <c r="E88" i="4"/>
  <c r="E42" i="1"/>
  <c r="E46" i="1"/>
  <c r="E73" i="1"/>
  <c r="E64" i="1"/>
  <c r="E52" i="1"/>
  <c r="E61" i="1"/>
  <c r="E44" i="1"/>
  <c r="E62" i="1"/>
  <c r="E83" i="1"/>
  <c r="E54" i="1"/>
  <c r="E72" i="1"/>
  <c r="E38" i="1"/>
  <c r="E69" i="1"/>
  <c r="E77" i="1"/>
  <c r="E67" i="1"/>
  <c r="E31" i="1"/>
  <c r="E39" i="1"/>
  <c r="E88" i="1"/>
  <c r="E57" i="1"/>
  <c r="E60" i="1"/>
  <c r="E74" i="1"/>
  <c r="E33" i="1"/>
  <c r="E85" i="1"/>
  <c r="E80" i="1"/>
  <c r="E49" i="1"/>
  <c r="E47" i="1"/>
  <c r="E19" i="1"/>
  <c r="E34" i="1"/>
  <c r="E4" i="1"/>
  <c r="E70" i="1"/>
  <c r="E51" i="1"/>
  <c r="E9" i="1"/>
  <c r="E28" i="1"/>
  <c r="E8" i="1"/>
  <c r="E30" i="1"/>
  <c r="E22" i="1"/>
  <c r="E5" i="1"/>
  <c r="E84" i="1"/>
  <c r="E45" i="1"/>
  <c r="E15" i="1"/>
  <c r="E12" i="1"/>
  <c r="E16" i="1"/>
  <c r="E24" i="1"/>
  <c r="E79" i="1"/>
  <c r="E48" i="1"/>
  <c r="E40" i="1"/>
  <c r="E13" i="1"/>
  <c r="E86" i="1"/>
  <c r="E65" i="1"/>
  <c r="E53" i="1"/>
  <c r="E66" i="1"/>
  <c r="E56" i="1"/>
  <c r="E55" i="1"/>
  <c r="E71" i="1"/>
  <c r="E32" i="1"/>
  <c r="E59" i="1"/>
  <c r="E20" i="1"/>
  <c r="E43" i="1"/>
  <c r="E36" i="1"/>
  <c r="E68" i="1"/>
  <c r="E10" i="1"/>
  <c r="E21" i="1"/>
  <c r="E11" i="1"/>
  <c r="E29" i="1"/>
  <c r="E81" i="1"/>
  <c r="E26" i="1"/>
  <c r="E82" i="1"/>
  <c r="E25" i="1"/>
  <c r="E37" i="1"/>
  <c r="E87" i="1"/>
  <c r="E23" i="1"/>
  <c r="E6" i="1"/>
  <c r="E63" i="1"/>
  <c r="E58" i="1"/>
  <c r="E14" i="1"/>
  <c r="E7" i="1"/>
  <c r="E35" i="1"/>
  <c r="E89" i="1"/>
  <c r="E78" i="1"/>
  <c r="E76" i="1"/>
  <c r="E75" i="1"/>
  <c r="E17" i="1"/>
  <c r="E18" i="1"/>
  <c r="E41" i="1"/>
  <c r="E27" i="1"/>
  <c r="D29" i="8" l="1"/>
  <c r="E84" i="4"/>
  <c r="D91" i="3"/>
  <c r="E44" i="3"/>
  <c r="E88" i="3" l="1"/>
  <c r="E85" i="3"/>
  <c r="E89" i="3"/>
  <c r="E86" i="3"/>
  <c r="E90" i="3"/>
  <c r="E87" i="3"/>
  <c r="G29" i="8"/>
  <c r="I29" i="8"/>
  <c r="E74" i="4"/>
  <c r="E44" i="4"/>
  <c r="E23" i="4"/>
  <c r="E10" i="4"/>
  <c r="E31" i="4"/>
  <c r="E57" i="4"/>
  <c r="E72" i="4"/>
  <c r="E14" i="4"/>
  <c r="E33" i="4"/>
  <c r="E51" i="4"/>
  <c r="E81" i="4"/>
  <c r="E21" i="4"/>
  <c r="E42" i="4"/>
  <c r="E60" i="4"/>
  <c r="E85" i="4"/>
  <c r="E5" i="4"/>
  <c r="E13" i="4"/>
  <c r="E27" i="4"/>
  <c r="E35" i="4"/>
  <c r="E47" i="4"/>
  <c r="E58" i="4"/>
  <c r="E64" i="4"/>
  <c r="E79" i="4"/>
  <c r="E6" i="4"/>
  <c r="E18" i="4"/>
  <c r="E29" i="4"/>
  <c r="E37" i="4"/>
  <c r="E49" i="4"/>
  <c r="E65" i="4"/>
  <c r="E73" i="4"/>
  <c r="E82" i="4"/>
  <c r="E9" i="4"/>
  <c r="E17" i="4"/>
  <c r="E25" i="4"/>
  <c r="E34" i="4"/>
  <c r="E43" i="4"/>
  <c r="E52" i="4"/>
  <c r="E56" i="4"/>
  <c r="E67" i="4"/>
  <c r="E76" i="4"/>
  <c r="E69" i="4"/>
  <c r="E7" i="4"/>
  <c r="E11" i="4"/>
  <c r="E15" i="4"/>
  <c r="E19" i="4"/>
  <c r="E22" i="4"/>
  <c r="E26" i="4"/>
  <c r="E30" i="4"/>
  <c r="E36" i="4"/>
  <c r="E41" i="4"/>
  <c r="E39" i="4"/>
  <c r="E48" i="4"/>
  <c r="E54" i="4"/>
  <c r="E55" i="4"/>
  <c r="E61" i="4"/>
  <c r="E59" i="4"/>
  <c r="E66" i="4"/>
  <c r="E70" i="4"/>
  <c r="E75" i="4"/>
  <c r="E77" i="4"/>
  <c r="E83" i="4"/>
  <c r="E4" i="4"/>
  <c r="E8" i="4"/>
  <c r="E12" i="4"/>
  <c r="E16" i="4"/>
  <c r="E20" i="4"/>
  <c r="E24" i="4"/>
  <c r="E28" i="4"/>
  <c r="E32" i="4"/>
  <c r="E38" i="4"/>
  <c r="E40" i="4"/>
  <c r="E45" i="4"/>
  <c r="E46" i="4"/>
  <c r="E53" i="4"/>
  <c r="E50" i="4"/>
  <c r="E62" i="4"/>
  <c r="E63" i="4"/>
  <c r="E71" i="4"/>
  <c r="E68" i="4"/>
  <c r="E80" i="4"/>
  <c r="E78" i="4"/>
  <c r="E22" i="3"/>
  <c r="E28" i="3"/>
  <c r="E62" i="3"/>
  <c r="E6" i="3"/>
  <c r="E42" i="3"/>
  <c r="E56" i="3"/>
  <c r="E14" i="3"/>
  <c r="E40" i="3"/>
  <c r="E75" i="3"/>
  <c r="E7" i="3"/>
  <c r="E10" i="3"/>
  <c r="E20" i="3"/>
  <c r="E30" i="3"/>
  <c r="E37" i="3"/>
  <c r="E55" i="3"/>
  <c r="E63" i="3"/>
  <c r="E73" i="3"/>
  <c r="E65" i="3"/>
  <c r="E78" i="3"/>
  <c r="E11" i="3"/>
  <c r="E13" i="3"/>
  <c r="E26" i="3"/>
  <c r="E33" i="3"/>
  <c r="E45" i="3"/>
  <c r="E60" i="3"/>
  <c r="E48" i="3"/>
  <c r="E67" i="3"/>
  <c r="E77" i="3"/>
  <c r="E79" i="3"/>
  <c r="E12" i="3"/>
  <c r="E16" i="3"/>
  <c r="E21" i="3"/>
  <c r="E32" i="3"/>
  <c r="E39" i="3"/>
  <c r="E58" i="3"/>
  <c r="E69" i="3"/>
  <c r="E61" i="3"/>
  <c r="E68" i="3"/>
  <c r="E84" i="3"/>
  <c r="E83" i="3"/>
  <c r="E5" i="3"/>
  <c r="E9" i="3"/>
  <c r="E23" i="3"/>
  <c r="E18" i="3"/>
  <c r="E25" i="3"/>
  <c r="E24" i="3"/>
  <c r="E31" i="3"/>
  <c r="E34" i="3"/>
  <c r="E35" i="3"/>
  <c r="E41" i="3"/>
  <c r="E53" i="3"/>
  <c r="E43" i="3"/>
  <c r="E47" i="3"/>
  <c r="E49" i="3"/>
  <c r="E70" i="3"/>
  <c r="E71" i="3"/>
  <c r="E66" i="3"/>
  <c r="E72" i="3"/>
  <c r="E80" i="3"/>
  <c r="E82" i="3"/>
  <c r="E4" i="3"/>
  <c r="E8" i="3"/>
  <c r="E17" i="3"/>
  <c r="E19" i="3"/>
  <c r="E15" i="3"/>
  <c r="E29" i="3"/>
  <c r="E27" i="3"/>
  <c r="E38" i="3"/>
  <c r="E36" i="3"/>
  <c r="E51" i="3"/>
  <c r="E52" i="3"/>
  <c r="E46" i="3"/>
  <c r="E54" i="3"/>
  <c r="E50" i="3"/>
  <c r="E57" i="3"/>
  <c r="E64" i="3"/>
  <c r="E59" i="3"/>
  <c r="E74" i="3"/>
  <c r="E76" i="3"/>
  <c r="E81" i="3"/>
  <c r="E50" i="1"/>
  <c r="E27" i="8"/>
  <c r="E17" i="8"/>
  <c r="E25" i="8"/>
  <c r="E7" i="8"/>
  <c r="E28" i="8"/>
  <c r="E21" i="8"/>
  <c r="E15" i="8"/>
  <c r="E14" i="8"/>
  <c r="E9" i="8"/>
  <c r="E18" i="8"/>
  <c r="E10" i="8"/>
  <c r="E4" i="8"/>
  <c r="E16" i="8"/>
  <c r="E24" i="8"/>
  <c r="E6" i="8"/>
  <c r="E26" i="8"/>
  <c r="E23" i="8"/>
  <c r="E12" i="8"/>
  <c r="E5" i="8"/>
  <c r="E8" i="8"/>
  <c r="E3" i="8"/>
  <c r="E22" i="8"/>
  <c r="E11" i="8"/>
  <c r="E19" i="8"/>
  <c r="E13" i="8"/>
  <c r="E20" i="8"/>
</calcChain>
</file>

<file path=xl/sharedStrings.xml><?xml version="1.0" encoding="utf-8"?>
<sst xmlns="http://schemas.openxmlformats.org/spreadsheetml/2006/main" count="612" uniqueCount="212">
  <si>
    <t>04Q</t>
  </si>
  <si>
    <t>Tradewind Aviation</t>
  </si>
  <si>
    <t>0MQ</t>
  </si>
  <si>
    <t>Piedmont Airlines</t>
  </si>
  <si>
    <t>2E</t>
  </si>
  <si>
    <t>2O</t>
  </si>
  <si>
    <t>Island Air Service</t>
  </si>
  <si>
    <t>3F</t>
  </si>
  <si>
    <t>3M</t>
  </si>
  <si>
    <t>Tanana Air Service</t>
  </si>
  <si>
    <t>4W</t>
  </si>
  <si>
    <t>Warbelow</t>
  </si>
  <si>
    <t>4Y</t>
  </si>
  <si>
    <t>Yute Air Aka Flight Alaska</t>
  </si>
  <si>
    <t>7H</t>
  </si>
  <si>
    <t>Era Aviation</t>
  </si>
  <si>
    <t>8D</t>
  </si>
  <si>
    <t>8E</t>
  </si>
  <si>
    <t>8V</t>
  </si>
  <si>
    <t>Wright Air Service</t>
  </si>
  <si>
    <t>9E</t>
  </si>
  <si>
    <t>9K</t>
  </si>
  <si>
    <t>Cape Air</t>
  </si>
  <si>
    <t>AA</t>
  </si>
  <si>
    <t>AS</t>
  </si>
  <si>
    <t>AX</t>
  </si>
  <si>
    <t>Trans States Airlines</t>
  </si>
  <si>
    <t>B6</t>
  </si>
  <si>
    <t>JetBlue Airways</t>
  </si>
  <si>
    <t>C5</t>
  </si>
  <si>
    <t>CP</t>
  </si>
  <si>
    <t>Compass Airlines</t>
  </si>
  <si>
    <t>DL</t>
  </si>
  <si>
    <t>ELL</t>
  </si>
  <si>
    <t>EV</t>
  </si>
  <si>
    <t>F9</t>
  </si>
  <si>
    <t>G4</t>
  </si>
  <si>
    <t>Allegiant Air</t>
  </si>
  <si>
    <t>G7</t>
  </si>
  <si>
    <t>GV</t>
  </si>
  <si>
    <t>Grant Aviation</t>
  </si>
  <si>
    <t>H6</t>
  </si>
  <si>
    <t>Hageland Aviation Service</t>
  </si>
  <si>
    <t>HA</t>
  </si>
  <si>
    <t>J5</t>
  </si>
  <si>
    <t>K3</t>
  </si>
  <si>
    <t>K5</t>
  </si>
  <si>
    <t>KAH</t>
  </si>
  <si>
    <t>Kenmore Air Harbor</t>
  </si>
  <si>
    <t>KAT</t>
  </si>
  <si>
    <t>Katmai Air</t>
  </si>
  <si>
    <t>KS</t>
  </si>
  <si>
    <t>MQ</t>
  </si>
  <si>
    <t>NEW</t>
  </si>
  <si>
    <t>NK</t>
  </si>
  <si>
    <t>Spirit Air Lines</t>
  </si>
  <si>
    <t>OO</t>
  </si>
  <si>
    <t>Q5</t>
  </si>
  <si>
    <t>40-Mile Air</t>
  </si>
  <si>
    <t>QX</t>
  </si>
  <si>
    <t>Horizon Air</t>
  </si>
  <si>
    <t>S5</t>
  </si>
  <si>
    <t>SEB</t>
  </si>
  <si>
    <t>Seaborne Aviation</t>
  </si>
  <si>
    <t>SNK</t>
  </si>
  <si>
    <t>SY</t>
  </si>
  <si>
    <t>UA</t>
  </si>
  <si>
    <t>V8</t>
  </si>
  <si>
    <t>Iliamna Air Taxi</t>
  </si>
  <si>
    <t>VI</t>
  </si>
  <si>
    <t>VX</t>
  </si>
  <si>
    <t>Virgin America</t>
  </si>
  <si>
    <t>WN</t>
  </si>
  <si>
    <t>WP</t>
  </si>
  <si>
    <t>Island Air Hawaii</t>
  </si>
  <si>
    <t>WST</t>
  </si>
  <si>
    <t>YV</t>
  </si>
  <si>
    <t>YX</t>
  </si>
  <si>
    <t>Republic Airlines</t>
  </si>
  <si>
    <t>ZK</t>
  </si>
  <si>
    <t>Great Lakes Airlines</t>
  </si>
  <si>
    <t>ZW</t>
  </si>
  <si>
    <t xml:space="preserve">American Airlines  </t>
  </si>
  <si>
    <t xml:space="preserve">Delta Air Lines  </t>
  </si>
  <si>
    <t xml:space="preserve">Alaska Airlines  </t>
  </si>
  <si>
    <t xml:space="preserve">Frontier Airlines  </t>
  </si>
  <si>
    <t xml:space="preserve">Hawaiian Airlines  </t>
  </si>
  <si>
    <t xml:space="preserve">Mesa Airlines  </t>
  </si>
  <si>
    <t xml:space="preserve">PSA Airlines  </t>
  </si>
  <si>
    <t xml:space="preserve">Bering Air  </t>
  </si>
  <si>
    <t xml:space="preserve">Vieques Air Link  </t>
  </si>
  <si>
    <t xml:space="preserve">Pacific Airways  </t>
  </si>
  <si>
    <t xml:space="preserve">New England Airlines  </t>
  </si>
  <si>
    <t xml:space="preserve">Smokey Bay Air  </t>
  </si>
  <si>
    <t xml:space="preserve">Ellis Air Taxi  </t>
  </si>
  <si>
    <t xml:space="preserve">Spernak Airways  </t>
  </si>
  <si>
    <t>Scheduled Service</t>
  </si>
  <si>
    <t>Source: Bureau of Transportation Statistics, T-1</t>
  </si>
  <si>
    <t>Revenue Passenger-Miles</t>
  </si>
  <si>
    <t xml:space="preserve">ExpressJet Airlines  </t>
  </si>
  <si>
    <t xml:space="preserve">SkyWest Airlines  </t>
  </si>
  <si>
    <t xml:space="preserve">Air Wisconsin Airlines </t>
  </si>
  <si>
    <t>United Airlines</t>
  </si>
  <si>
    <t>Passengers</t>
  </si>
  <si>
    <t>Available Seat-Miles</t>
  </si>
  <si>
    <t xml:space="preserve">Southwest Airlines </t>
  </si>
  <si>
    <t>Shuttle America</t>
  </si>
  <si>
    <t>X4</t>
  </si>
  <si>
    <t>YR</t>
  </si>
  <si>
    <t xml:space="preserve">Grand Canyon Airlines </t>
  </si>
  <si>
    <t>Total</t>
  </si>
  <si>
    <t>Operating Revenue ($000)</t>
  </si>
  <si>
    <t>Rank</t>
  </si>
  <si>
    <t>Airline</t>
  </si>
  <si>
    <t>Code</t>
  </si>
  <si>
    <t xml:space="preserve">Sun Country Airlines </t>
  </si>
  <si>
    <t xml:space="preserve">Commutair </t>
  </si>
  <si>
    <t xml:space="preserve">Multi-Aero   </t>
  </si>
  <si>
    <t xml:space="preserve">Mokulele Flight Services  </t>
  </si>
  <si>
    <t xml:space="preserve">Shuttle America  </t>
  </si>
  <si>
    <t xml:space="preserve">Air Wisconsin Airlines  </t>
  </si>
  <si>
    <t xml:space="preserve">Air Excursions  </t>
  </si>
  <si>
    <t xml:space="preserve">Venture Travel   </t>
  </si>
  <si>
    <t xml:space="preserve">SeaPort Airlines   </t>
  </si>
  <si>
    <t xml:space="preserve">GoJet Airlines   </t>
  </si>
  <si>
    <t>Spirit Airlines</t>
  </si>
  <si>
    <t>AAT</t>
  </si>
  <si>
    <t>Grand Canyon Helicopters</t>
  </si>
  <si>
    <t>GCH</t>
  </si>
  <si>
    <t>Ward Air</t>
  </si>
  <si>
    <t>WRD</t>
  </si>
  <si>
    <t xml:space="preserve">Air Sunshine </t>
  </si>
  <si>
    <t>Source: Bureau of Transportation Statistics, P-1.2</t>
  </si>
  <si>
    <t>Silver Airways</t>
  </si>
  <si>
    <t>1RQ</t>
  </si>
  <si>
    <t>1PQ</t>
  </si>
  <si>
    <t>1QQ</t>
  </si>
  <si>
    <t xml:space="preserve">Makani Kai </t>
  </si>
  <si>
    <t xml:space="preserve">City Wings </t>
  </si>
  <si>
    <t xml:space="preserve">Sun Air Express </t>
  </si>
  <si>
    <t>Peninsula Airways</t>
  </si>
  <si>
    <t>Percent of Total (%)</t>
  </si>
  <si>
    <t xml:space="preserve">ExpressJet Airlines </t>
  </si>
  <si>
    <t>Arctic Transportation</t>
  </si>
  <si>
    <t>7S</t>
  </si>
  <si>
    <t>5V</t>
  </si>
  <si>
    <t>MW</t>
  </si>
  <si>
    <t xml:space="preserve">Tatonduk </t>
  </si>
  <si>
    <t xml:space="preserve">Endeavor </t>
  </si>
  <si>
    <t>Tatonduk Outfitters</t>
  </si>
  <si>
    <t>RVQ</t>
  </si>
  <si>
    <t>PT</t>
  </si>
  <si>
    <t>Envoy Air</t>
  </si>
  <si>
    <t>EM</t>
  </si>
  <si>
    <t>4EQ</t>
  </si>
  <si>
    <t>Boutique Air</t>
  </si>
  <si>
    <t>4B</t>
  </si>
  <si>
    <t>1YQ</t>
  </si>
  <si>
    <t>1WQ</t>
  </si>
  <si>
    <t>1SQ</t>
  </si>
  <si>
    <t>1AQ</t>
  </si>
  <si>
    <t>Charter Air Transport</t>
  </si>
  <si>
    <t xml:space="preserve">Star Marianas Air </t>
  </si>
  <si>
    <t xml:space="preserve">Ultimate JetCharters </t>
  </si>
  <si>
    <t>Air Charter (Air Flamenco)</t>
  </si>
  <si>
    <t>Empire Airlines</t>
  </si>
  <si>
    <t>Kalinin Aviation (Alaska Seaplanes)</t>
  </si>
  <si>
    <t xml:space="preserve">Reeve Air Alaska </t>
  </si>
  <si>
    <t>Friday Harbor Seaplanes</t>
  </si>
  <si>
    <t>OH</t>
  </si>
  <si>
    <t>Scott Air LLC dba Island Air Express</t>
  </si>
  <si>
    <t>I4</t>
  </si>
  <si>
    <t>Menagerie Enterprises Inc d/b/a Monarch Air</t>
  </si>
  <si>
    <t>28Q</t>
  </si>
  <si>
    <t>Endeavor Air</t>
  </si>
  <si>
    <t>* American Airlines Operating Revenue includes $7,503,581 (000) reported as US Airways from Jan-Jun 2015</t>
  </si>
  <si>
    <t>22Q</t>
  </si>
  <si>
    <t>2HQ</t>
  </si>
  <si>
    <t>2TQ</t>
  </si>
  <si>
    <t>AJQ</t>
  </si>
  <si>
    <t>HBQ</t>
  </si>
  <si>
    <t>Harris Air Services</t>
  </si>
  <si>
    <t>LF</t>
  </si>
  <si>
    <t>CFM Inc d/b/a Contour Airlines</t>
  </si>
  <si>
    <t>N8</t>
  </si>
  <si>
    <t>American Airlines</t>
  </si>
  <si>
    <t>Revenue Passenger Miles by Airline, Jan-Dec 2016</t>
  </si>
  <si>
    <t>National Airlines</t>
  </si>
  <si>
    <t xml:space="preserve">SkyValue </t>
  </si>
  <si>
    <t>Monarch Air</t>
  </si>
  <si>
    <t>Island Air Express</t>
  </si>
  <si>
    <t>Air Unlimited Charter Services</t>
  </si>
  <si>
    <t>Beacon</t>
  </si>
  <si>
    <t>Gem Air</t>
  </si>
  <si>
    <t>Elite Airways</t>
  </si>
  <si>
    <t>National Air Cargo Group Inc d/ba National Airlines</t>
  </si>
  <si>
    <t>Bemidji Airlines</t>
  </si>
  <si>
    <t>CH</t>
  </si>
  <si>
    <t>Aerodynamics Inc. d/b/a SkyValue d/b/a SkyValue Airways</t>
  </si>
  <si>
    <t>Dynamic Aviation Inc. d/b/a Beacon</t>
  </si>
  <si>
    <t>Trans Northern Airways d/b/a Air Unlimited Charter Services</t>
  </si>
  <si>
    <t>Elite Airways LLC</t>
  </si>
  <si>
    <t>Gem Air LLC</t>
  </si>
  <si>
    <t>Via Airlines d/b/a Charter Air Transport</t>
  </si>
  <si>
    <t>Passengers by Airline, Jan-Dec 2016</t>
  </si>
  <si>
    <t>Available Seat-Miles by Airline, Jan-Dec 2016</t>
  </si>
  <si>
    <t>Operating Profit/Loss ($000)</t>
  </si>
  <si>
    <t>Operating Margin (%)</t>
  </si>
  <si>
    <t>Scheduled Passenger Revenue ($000)</t>
  </si>
  <si>
    <t>Scheduled Passenger Revenue as Percent of Total Operating Revenue (%)</t>
  </si>
  <si>
    <t>Operating Revenue by Airline 2016</t>
  </si>
  <si>
    <t>GoJet Airlines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</si>
</sst>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1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" fillId="0" borderId="0"/>
    <xf numFmtId="9" fontId="17" fillId="0" borderId="0" applyFont="0" applyFill="0" applyBorder="0" applyAlignment="0" applyProtection="0"/>
    <xf numFmtId="0" fontId="2" fillId="0" borderId="0"/>
    <xf numFmtId="0" fontId="1" fillId="0" borderId="0"/>
  </cellStyleXfs>
  <cellXfs count="43">
    <xf numFmtId="0" fontId="0" fillId="0" borderId="0" xfId="0"/>
    <xf numFmtId="3" fontId="0" fillId="0" borderId="0" xfId="0" applyNumberFormat="1"/>
    <xf numFmtId="0" fontId="12" fillId="0" borderId="0" xfId="0" applyFont="1"/>
    <xf numFmtId="0" fontId="13" fillId="0" borderId="0" xfId="0" applyFont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0" fillId="0" borderId="0" xfId="0" applyBorder="1"/>
    <xf numFmtId="0" fontId="12" fillId="0" borderId="1" xfId="0" applyFont="1" applyFill="1" applyBorder="1"/>
    <xf numFmtId="164" fontId="0" fillId="0" borderId="0" xfId="0" applyNumberFormat="1"/>
    <xf numFmtId="0" fontId="12" fillId="0" borderId="0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9" fillId="0" borderId="0" xfId="1" applyFont="1"/>
    <xf numFmtId="164" fontId="13" fillId="0" borderId="0" xfId="0" applyNumberFormat="1" applyFont="1"/>
    <xf numFmtId="0" fontId="13" fillId="0" borderId="0" xfId="0" applyFont="1" applyAlignment="1">
      <alignment horizontal="left"/>
    </xf>
    <xf numFmtId="164" fontId="13" fillId="0" borderId="1" xfId="0" applyNumberFormat="1" applyFont="1" applyBorder="1"/>
    <xf numFmtId="0" fontId="14" fillId="0" borderId="0" xfId="2" applyFont="1"/>
    <xf numFmtId="0" fontId="15" fillId="0" borderId="1" xfId="2" applyFont="1" applyBorder="1"/>
    <xf numFmtId="0" fontId="13" fillId="0" borderId="0" xfId="0" applyFont="1" applyAlignment="1">
      <alignment wrapText="1"/>
    </xf>
    <xf numFmtId="0" fontId="12" fillId="0" borderId="0" xfId="0" applyFont="1" applyAlignment="1">
      <alignment wrapText="1"/>
    </xf>
    <xf numFmtId="164" fontId="0" fillId="0" borderId="1" xfId="0" applyNumberFormat="1" applyBorder="1"/>
    <xf numFmtId="0" fontId="7" fillId="0" borderId="0" xfId="3"/>
    <xf numFmtId="0" fontId="13" fillId="0" borderId="0" xfId="0" applyFont="1" applyBorder="1"/>
    <xf numFmtId="3" fontId="16" fillId="0" borderId="1" xfId="3" applyNumberFormat="1" applyFont="1" applyBorder="1"/>
    <xf numFmtId="0" fontId="14" fillId="0" borderId="0" xfId="3" applyFont="1"/>
    <xf numFmtId="3" fontId="15" fillId="0" borderId="1" xfId="3" applyNumberFormat="1" applyFont="1" applyBorder="1"/>
    <xf numFmtId="0" fontId="6" fillId="0" borderId="0" xfId="4"/>
    <xf numFmtId="0" fontId="14" fillId="0" borderId="0" xfId="4" applyFont="1"/>
    <xf numFmtId="0" fontId="5" fillId="0" borderId="0" xfId="5"/>
    <xf numFmtId="3" fontId="0" fillId="0" borderId="1" xfId="0" applyNumberFormat="1" applyBorder="1"/>
    <xf numFmtId="0" fontId="0" fillId="0" borderId="1" xfId="0" applyBorder="1"/>
    <xf numFmtId="0" fontId="4" fillId="0" borderId="0" xfId="4" applyFont="1"/>
    <xf numFmtId="3" fontId="14" fillId="0" borderId="0" xfId="6" applyNumberFormat="1" applyFont="1"/>
    <xf numFmtId="164" fontId="5" fillId="0" borderId="0" xfId="7" applyNumberFormat="1" applyFont="1"/>
    <xf numFmtId="164" fontId="5" fillId="0" borderId="0" xfId="5" applyNumberFormat="1"/>
    <xf numFmtId="164" fontId="5" fillId="0" borderId="1" xfId="7" applyNumberFormat="1" applyFont="1" applyBorder="1"/>
    <xf numFmtId="164" fontId="5" fillId="0" borderId="1" xfId="5" applyNumberFormat="1" applyBorder="1"/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Border="1"/>
    <xf numFmtId="0" fontId="13" fillId="0" borderId="0" xfId="0" applyFont="1" applyBorder="1" applyAlignment="1">
      <alignment wrapText="1"/>
    </xf>
    <xf numFmtId="0" fontId="13" fillId="0" borderId="2" xfId="0" applyFont="1" applyBorder="1" applyAlignment="1">
      <alignment wrapText="1"/>
    </xf>
    <xf numFmtId="3" fontId="1" fillId="0" borderId="0" xfId="9" applyNumberFormat="1"/>
  </cellXfs>
  <cellStyles count="10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8"/>
    <cellStyle name="Normal 9" xfId="9"/>
    <cellStyle name="Percent" xfId="7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abSelected="1" workbookViewId="0">
      <selection activeCell="J10" sqref="J10"/>
    </sheetView>
  </sheetViews>
  <sheetFormatPr defaultRowHeight="12.75" x14ac:dyDescent="0.2"/>
  <cols>
    <col min="2" max="2" width="30.7109375" customWidth="1"/>
    <col min="3" max="3" width="9.140625" customWidth="1"/>
    <col min="4" max="4" width="27.140625" customWidth="1"/>
    <col min="5" max="6" width="14.42578125" customWidth="1"/>
  </cols>
  <sheetData>
    <row r="1" spans="1:6" ht="25.5" customHeight="1" x14ac:dyDescent="0.2">
      <c r="A1" s="37" t="s">
        <v>186</v>
      </c>
      <c r="B1" s="37"/>
      <c r="C1" s="37"/>
      <c r="D1" s="37"/>
      <c r="E1" s="37"/>
      <c r="F1" s="19"/>
    </row>
    <row r="2" spans="1:6" ht="12.75" customHeight="1" x14ac:dyDescent="0.2">
      <c r="A2" s="38" t="s">
        <v>96</v>
      </c>
      <c r="B2" s="38"/>
      <c r="C2" s="38"/>
      <c r="D2" s="38"/>
      <c r="E2" s="38"/>
      <c r="F2" s="18"/>
    </row>
    <row r="3" spans="1:6" ht="25.7" customHeight="1" x14ac:dyDescent="0.2">
      <c r="A3" s="5" t="s">
        <v>112</v>
      </c>
      <c r="B3" s="5" t="s">
        <v>113</v>
      </c>
      <c r="C3" s="5" t="s">
        <v>114</v>
      </c>
      <c r="D3" s="5" t="s">
        <v>98</v>
      </c>
      <c r="E3" s="11" t="s">
        <v>141</v>
      </c>
      <c r="F3" s="10"/>
    </row>
    <row r="4" spans="1:6" ht="15" customHeight="1" x14ac:dyDescent="0.2">
      <c r="A4" s="2">
        <v>1</v>
      </c>
      <c r="B4" s="3" t="s">
        <v>185</v>
      </c>
      <c r="C4" s="3" t="s">
        <v>23</v>
      </c>
      <c r="D4" s="1">
        <v>198870324058</v>
      </c>
      <c r="E4" s="13">
        <f t="shared" ref="E4:E35" si="0">D4/$D$90*100</f>
        <v>21.304738505535862</v>
      </c>
      <c r="F4" s="13"/>
    </row>
    <row r="5" spans="1:6" x14ac:dyDescent="0.2">
      <c r="A5" s="2">
        <v>2</v>
      </c>
      <c r="B5" s="3" t="s">
        <v>83</v>
      </c>
      <c r="C5" s="3" t="s">
        <v>32</v>
      </c>
      <c r="D5" s="1">
        <v>191450402693</v>
      </c>
      <c r="E5" s="13">
        <f t="shared" si="0"/>
        <v>20.509851258472999</v>
      </c>
      <c r="F5" s="13"/>
    </row>
    <row r="6" spans="1:6" x14ac:dyDescent="0.2">
      <c r="A6" s="2">
        <v>3</v>
      </c>
      <c r="B6" s="3" t="s">
        <v>102</v>
      </c>
      <c r="C6" s="3" t="s">
        <v>66</v>
      </c>
      <c r="D6" s="1">
        <v>185847681492</v>
      </c>
      <c r="E6" s="13">
        <f t="shared" si="0"/>
        <v>19.909638478249867</v>
      </c>
      <c r="F6" s="13"/>
    </row>
    <row r="7" spans="1:6" x14ac:dyDescent="0.2">
      <c r="A7" s="2">
        <v>4</v>
      </c>
      <c r="B7" s="3" t="s">
        <v>105</v>
      </c>
      <c r="C7" s="3" t="s">
        <v>72</v>
      </c>
      <c r="D7" s="1">
        <v>124801478132</v>
      </c>
      <c r="E7" s="13">
        <f t="shared" si="0"/>
        <v>13.369832172301194</v>
      </c>
      <c r="F7" s="13"/>
    </row>
    <row r="8" spans="1:6" x14ac:dyDescent="0.2">
      <c r="A8" s="2">
        <v>5</v>
      </c>
      <c r="B8" s="3" t="s">
        <v>28</v>
      </c>
      <c r="C8" s="3" t="s">
        <v>27</v>
      </c>
      <c r="D8" s="1">
        <v>45629154595</v>
      </c>
      <c r="E8" s="13">
        <f t="shared" si="0"/>
        <v>4.8881964238748354</v>
      </c>
      <c r="F8" s="13"/>
    </row>
    <row r="9" spans="1:6" x14ac:dyDescent="0.2">
      <c r="A9" s="2">
        <v>6</v>
      </c>
      <c r="B9" s="3" t="s">
        <v>84</v>
      </c>
      <c r="C9" s="3" t="s">
        <v>24</v>
      </c>
      <c r="D9" s="1">
        <v>32804165363</v>
      </c>
      <c r="E9" s="13">
        <f t="shared" si="0"/>
        <v>3.5142707604139281</v>
      </c>
      <c r="F9" s="13"/>
    </row>
    <row r="10" spans="1:6" x14ac:dyDescent="0.2">
      <c r="A10" s="2">
        <v>7</v>
      </c>
      <c r="B10" s="3" t="s">
        <v>125</v>
      </c>
      <c r="C10" s="3" t="s">
        <v>54</v>
      </c>
      <c r="D10" s="1">
        <v>21582548632</v>
      </c>
      <c r="E10" s="13">
        <f t="shared" si="0"/>
        <v>2.3121124635652945</v>
      </c>
      <c r="F10" s="13"/>
    </row>
    <row r="11" spans="1:6" x14ac:dyDescent="0.2">
      <c r="A11" s="2">
        <v>8</v>
      </c>
      <c r="B11" s="3" t="s">
        <v>100</v>
      </c>
      <c r="C11" s="3" t="s">
        <v>56</v>
      </c>
      <c r="D11" s="1">
        <v>17548258663</v>
      </c>
      <c r="E11" s="13">
        <f t="shared" si="0"/>
        <v>1.8799238338530784</v>
      </c>
      <c r="F11" s="13"/>
    </row>
    <row r="12" spans="1:6" x14ac:dyDescent="0.2">
      <c r="A12" s="2">
        <v>9</v>
      </c>
      <c r="B12" s="3" t="s">
        <v>85</v>
      </c>
      <c r="C12" s="3" t="s">
        <v>35</v>
      </c>
      <c r="D12" s="1">
        <v>15875680898</v>
      </c>
      <c r="E12" s="13">
        <f t="shared" si="0"/>
        <v>1.7007425905867068</v>
      </c>
      <c r="F12" s="13"/>
    </row>
    <row r="13" spans="1:6" x14ac:dyDescent="0.2">
      <c r="A13" s="2">
        <v>10</v>
      </c>
      <c r="B13" s="3" t="s">
        <v>86</v>
      </c>
      <c r="C13" s="3" t="s">
        <v>43</v>
      </c>
      <c r="D13" s="1">
        <v>15466013766</v>
      </c>
      <c r="E13" s="13">
        <f t="shared" si="0"/>
        <v>1.6568554437088883</v>
      </c>
      <c r="F13" s="13"/>
    </row>
    <row r="14" spans="1:6" x14ac:dyDescent="0.2">
      <c r="A14" s="2">
        <v>11</v>
      </c>
      <c r="B14" s="3" t="s">
        <v>71</v>
      </c>
      <c r="C14" s="3" t="s">
        <v>70</v>
      </c>
      <c r="D14" s="1">
        <v>12177169996</v>
      </c>
      <c r="E14" s="13">
        <f t="shared" si="0"/>
        <v>1.3045255682621342</v>
      </c>
      <c r="F14" s="13"/>
    </row>
    <row r="15" spans="1:6" x14ac:dyDescent="0.2">
      <c r="A15" s="2">
        <v>12</v>
      </c>
      <c r="B15" s="3" t="s">
        <v>99</v>
      </c>
      <c r="C15" s="3" t="s">
        <v>34</v>
      </c>
      <c r="D15" s="1">
        <v>10451791658</v>
      </c>
      <c r="E15" s="13">
        <f t="shared" si="0"/>
        <v>1.1196878631478935</v>
      </c>
      <c r="F15" s="13"/>
    </row>
    <row r="16" spans="1:6" x14ac:dyDescent="0.2">
      <c r="A16" s="2">
        <v>13</v>
      </c>
      <c r="B16" s="3" t="s">
        <v>37</v>
      </c>
      <c r="C16" s="3" t="s">
        <v>36</v>
      </c>
      <c r="D16" s="1">
        <v>10191928085</v>
      </c>
      <c r="E16" s="13">
        <f t="shared" si="0"/>
        <v>1.0918489912794866</v>
      </c>
      <c r="F16" s="13"/>
    </row>
    <row r="17" spans="1:6" x14ac:dyDescent="0.2">
      <c r="A17" s="2">
        <v>14</v>
      </c>
      <c r="B17" s="3" t="s">
        <v>87</v>
      </c>
      <c r="C17" s="3" t="s">
        <v>76</v>
      </c>
      <c r="D17" s="1">
        <v>7538494671</v>
      </c>
      <c r="E17" s="13">
        <f t="shared" si="0"/>
        <v>0.80758986264934329</v>
      </c>
      <c r="F17" s="13"/>
    </row>
    <row r="18" spans="1:6" x14ac:dyDescent="0.2">
      <c r="A18" s="2">
        <v>15</v>
      </c>
      <c r="B18" s="3" t="s">
        <v>78</v>
      </c>
      <c r="C18" s="3" t="s">
        <v>77</v>
      </c>
      <c r="D18" s="1">
        <v>7059569978</v>
      </c>
      <c r="E18" s="13">
        <f t="shared" si="0"/>
        <v>0.75628323660274799</v>
      </c>
      <c r="F18" s="13"/>
    </row>
    <row r="19" spans="1:6" x14ac:dyDescent="0.2">
      <c r="A19" s="2">
        <v>16</v>
      </c>
      <c r="B19" s="16" t="s">
        <v>148</v>
      </c>
      <c r="C19" s="3" t="s">
        <v>20</v>
      </c>
      <c r="D19" s="1">
        <v>5878711774</v>
      </c>
      <c r="E19" s="13">
        <f t="shared" si="0"/>
        <v>0.62977931819509514</v>
      </c>
      <c r="F19" s="13"/>
    </row>
    <row r="20" spans="1:6" ht="15" x14ac:dyDescent="0.25">
      <c r="A20" s="2">
        <v>17</v>
      </c>
      <c r="B20" s="21" t="s">
        <v>152</v>
      </c>
      <c r="C20" s="3" t="s">
        <v>52</v>
      </c>
      <c r="D20" s="1">
        <v>5412074690</v>
      </c>
      <c r="E20" s="13">
        <f t="shared" si="0"/>
        <v>0.57978904891436356</v>
      </c>
      <c r="F20" s="13"/>
    </row>
    <row r="21" spans="1:6" x14ac:dyDescent="0.2">
      <c r="A21" s="2">
        <v>18</v>
      </c>
      <c r="B21" s="3" t="s">
        <v>88</v>
      </c>
      <c r="C21" s="14" t="s">
        <v>169</v>
      </c>
      <c r="D21" s="1">
        <v>4574354058</v>
      </c>
      <c r="E21" s="13">
        <f t="shared" si="0"/>
        <v>0.49004504568013996</v>
      </c>
      <c r="F21" s="13"/>
    </row>
    <row r="22" spans="1:6" x14ac:dyDescent="0.2">
      <c r="A22" s="2">
        <v>19</v>
      </c>
      <c r="B22" s="3" t="s">
        <v>31</v>
      </c>
      <c r="C22" s="3" t="s">
        <v>30</v>
      </c>
      <c r="D22" s="1">
        <v>4353977459</v>
      </c>
      <c r="E22" s="13">
        <f t="shared" si="0"/>
        <v>0.46643636581966441</v>
      </c>
      <c r="F22" s="13"/>
    </row>
    <row r="23" spans="1:6" x14ac:dyDescent="0.2">
      <c r="A23" s="2">
        <v>20</v>
      </c>
      <c r="B23" s="3" t="s">
        <v>115</v>
      </c>
      <c r="C23" s="3" t="s">
        <v>65</v>
      </c>
      <c r="D23" s="1">
        <v>3239749192</v>
      </c>
      <c r="E23" s="13">
        <f t="shared" si="0"/>
        <v>0.34707043238362212</v>
      </c>
      <c r="F23" s="13"/>
    </row>
    <row r="24" spans="1:6" x14ac:dyDescent="0.2">
      <c r="A24" s="2">
        <v>21</v>
      </c>
      <c r="B24" s="3" t="s">
        <v>124</v>
      </c>
      <c r="C24" s="14" t="s">
        <v>38</v>
      </c>
      <c r="D24" s="1">
        <v>2678858895</v>
      </c>
      <c r="E24" s="13">
        <f t="shared" si="0"/>
        <v>0.28698292981389595</v>
      </c>
      <c r="F24" s="13"/>
    </row>
    <row r="25" spans="1:6" x14ac:dyDescent="0.2">
      <c r="A25" s="2">
        <v>22</v>
      </c>
      <c r="B25" s="3" t="s">
        <v>119</v>
      </c>
      <c r="C25" s="3" t="s">
        <v>61</v>
      </c>
      <c r="D25" s="1">
        <v>2538877659</v>
      </c>
      <c r="E25" s="13">
        <f t="shared" si="0"/>
        <v>0.27198690844777229</v>
      </c>
      <c r="F25" s="13"/>
    </row>
    <row r="26" spans="1:6" x14ac:dyDescent="0.2">
      <c r="A26" s="2">
        <v>23</v>
      </c>
      <c r="B26" s="3" t="s">
        <v>60</v>
      </c>
      <c r="C26" s="3" t="s">
        <v>59</v>
      </c>
      <c r="D26" s="1">
        <v>2266659085</v>
      </c>
      <c r="E26" s="13">
        <f t="shared" si="0"/>
        <v>0.24282446018963783</v>
      </c>
      <c r="F26" s="13"/>
    </row>
    <row r="27" spans="1:6" x14ac:dyDescent="0.2">
      <c r="A27" s="2">
        <v>24</v>
      </c>
      <c r="B27" s="3" t="s">
        <v>120</v>
      </c>
      <c r="C27" s="3" t="s">
        <v>81</v>
      </c>
      <c r="D27" s="1">
        <v>2060390338</v>
      </c>
      <c r="E27" s="13">
        <f t="shared" si="0"/>
        <v>0.22072713753722492</v>
      </c>
      <c r="F27" s="13"/>
    </row>
    <row r="28" spans="1:6" x14ac:dyDescent="0.2">
      <c r="A28" s="2">
        <v>25</v>
      </c>
      <c r="B28" s="3" t="s">
        <v>26</v>
      </c>
      <c r="C28" s="14" t="s">
        <v>25</v>
      </c>
      <c r="D28" s="1">
        <v>1572790419</v>
      </c>
      <c r="E28" s="13">
        <f t="shared" si="0"/>
        <v>0.16849114496859119</v>
      </c>
      <c r="F28" s="13"/>
    </row>
    <row r="29" spans="1:6" x14ac:dyDescent="0.2">
      <c r="A29" s="2">
        <v>26</v>
      </c>
      <c r="B29" s="3" t="s">
        <v>3</v>
      </c>
      <c r="C29" s="14" t="s">
        <v>151</v>
      </c>
      <c r="D29" s="1">
        <v>517015726</v>
      </c>
      <c r="E29" s="13">
        <f t="shared" si="0"/>
        <v>5.5387272575003796E-2</v>
      </c>
      <c r="F29" s="13"/>
    </row>
    <row r="30" spans="1:6" x14ac:dyDescent="0.2">
      <c r="A30" s="2">
        <v>27</v>
      </c>
      <c r="B30" s="3" t="s">
        <v>116</v>
      </c>
      <c r="C30" s="3" t="s">
        <v>29</v>
      </c>
      <c r="D30" s="1">
        <v>292358961</v>
      </c>
      <c r="E30" s="13">
        <f t="shared" si="0"/>
        <v>3.1320063681490228E-2</v>
      </c>
      <c r="F30" s="13"/>
    </row>
    <row r="31" spans="1:6" x14ac:dyDescent="0.2">
      <c r="A31" s="2">
        <v>28</v>
      </c>
      <c r="B31" s="3" t="s">
        <v>133</v>
      </c>
      <c r="C31" s="3" t="s">
        <v>8</v>
      </c>
      <c r="D31" s="1">
        <v>124871644</v>
      </c>
      <c r="E31" s="13">
        <f t="shared" si="0"/>
        <v>1.3377348957305869E-2</v>
      </c>
      <c r="F31" s="13"/>
    </row>
    <row r="32" spans="1:6" x14ac:dyDescent="0.2">
      <c r="A32" s="2">
        <v>29</v>
      </c>
      <c r="B32" s="3" t="s">
        <v>140</v>
      </c>
      <c r="C32" s="3" t="s">
        <v>51</v>
      </c>
      <c r="D32" s="1">
        <v>114752969</v>
      </c>
      <c r="E32" s="13">
        <f t="shared" si="0"/>
        <v>1.2293347480873263E-2</v>
      </c>
      <c r="F32" s="13"/>
    </row>
    <row r="33" spans="1:6" x14ac:dyDescent="0.2">
      <c r="A33" s="2">
        <v>30</v>
      </c>
      <c r="B33" s="3" t="s">
        <v>15</v>
      </c>
      <c r="C33" s="3" t="s">
        <v>14</v>
      </c>
      <c r="D33" s="1">
        <v>76143739</v>
      </c>
      <c r="E33" s="13">
        <f t="shared" si="0"/>
        <v>8.1571871314276932E-3</v>
      </c>
      <c r="F33" s="13"/>
    </row>
    <row r="34" spans="1:6" ht="15" x14ac:dyDescent="0.25">
      <c r="A34" s="2">
        <v>31</v>
      </c>
      <c r="B34" s="3" t="s">
        <v>22</v>
      </c>
      <c r="C34" s="3" t="s">
        <v>21</v>
      </c>
      <c r="D34" s="1">
        <v>69888333</v>
      </c>
      <c r="E34" s="13">
        <f t="shared" si="0"/>
        <v>7.4870530140965811E-3</v>
      </c>
      <c r="F34" s="26"/>
    </row>
    <row r="35" spans="1:6" x14ac:dyDescent="0.2">
      <c r="A35" s="2">
        <v>32</v>
      </c>
      <c r="B35" s="3" t="s">
        <v>74</v>
      </c>
      <c r="C35" s="3" t="s">
        <v>73</v>
      </c>
      <c r="D35" s="1">
        <v>53468247</v>
      </c>
      <c r="E35" s="13">
        <f t="shared" si="0"/>
        <v>5.7279889600430241E-3</v>
      </c>
      <c r="F35" s="22"/>
    </row>
    <row r="36" spans="1:6" x14ac:dyDescent="0.2">
      <c r="A36" s="2">
        <v>33</v>
      </c>
      <c r="B36" s="3" t="s">
        <v>187</v>
      </c>
      <c r="C36" t="s">
        <v>184</v>
      </c>
      <c r="D36" s="1">
        <v>40862561</v>
      </c>
      <c r="E36" s="13">
        <f t="shared" ref="E36:E67" si="1">D36/$D$90*100</f>
        <v>4.3775569879275188E-3</v>
      </c>
      <c r="F36" s="13"/>
    </row>
    <row r="37" spans="1:6" x14ac:dyDescent="0.2">
      <c r="A37" s="2">
        <v>34</v>
      </c>
      <c r="B37" s="3" t="s">
        <v>63</v>
      </c>
      <c r="C37" s="3" t="s">
        <v>62</v>
      </c>
      <c r="D37" s="1">
        <v>34590596</v>
      </c>
      <c r="E37" s="13">
        <f t="shared" si="1"/>
        <v>3.7056489248526959E-3</v>
      </c>
      <c r="F37" s="13"/>
    </row>
    <row r="38" spans="1:6" x14ac:dyDescent="0.2">
      <c r="A38" s="2">
        <v>35</v>
      </c>
      <c r="B38" s="3" t="s">
        <v>194</v>
      </c>
      <c r="C38" t="s">
        <v>177</v>
      </c>
      <c r="D38" s="1">
        <v>29637780</v>
      </c>
      <c r="E38" s="13">
        <f t="shared" si="1"/>
        <v>3.1750597067486414E-3</v>
      </c>
      <c r="F38" s="13"/>
    </row>
    <row r="39" spans="1:6" ht="15" x14ac:dyDescent="0.25">
      <c r="A39" s="2">
        <v>36</v>
      </c>
      <c r="B39" s="21" t="s">
        <v>155</v>
      </c>
      <c r="C39" s="21" t="s">
        <v>156</v>
      </c>
      <c r="D39" s="1">
        <v>27691254</v>
      </c>
      <c r="E39" s="13">
        <f t="shared" si="1"/>
        <v>2.9665307187225947E-3</v>
      </c>
      <c r="F39" s="13"/>
    </row>
    <row r="40" spans="1:6" x14ac:dyDescent="0.2">
      <c r="A40" s="2">
        <v>37</v>
      </c>
      <c r="B40" s="3" t="s">
        <v>42</v>
      </c>
      <c r="C40" s="3" t="s">
        <v>41</v>
      </c>
      <c r="D40" s="1">
        <v>24231562</v>
      </c>
      <c r="E40" s="13">
        <f t="shared" si="1"/>
        <v>2.5958980779863241E-3</v>
      </c>
      <c r="F40" s="13"/>
    </row>
    <row r="41" spans="1:6" x14ac:dyDescent="0.2">
      <c r="A41" s="2">
        <v>38</v>
      </c>
      <c r="B41" s="3" t="s">
        <v>80</v>
      </c>
      <c r="C41" s="3" t="s">
        <v>79</v>
      </c>
      <c r="D41" s="1">
        <v>19887255</v>
      </c>
      <c r="E41" s="13">
        <f t="shared" si="1"/>
        <v>2.1304976968023735E-3</v>
      </c>
      <c r="F41" s="13"/>
    </row>
    <row r="42" spans="1:6" x14ac:dyDescent="0.2">
      <c r="A42" s="2">
        <v>39</v>
      </c>
      <c r="B42" s="3" t="s">
        <v>117</v>
      </c>
      <c r="C42" s="3" t="s">
        <v>2</v>
      </c>
      <c r="D42" s="1">
        <v>19183515</v>
      </c>
      <c r="E42" s="13">
        <f t="shared" si="1"/>
        <v>2.0551068774485861E-3</v>
      </c>
      <c r="F42" s="13"/>
    </row>
    <row r="43" spans="1:6" x14ac:dyDescent="0.2">
      <c r="A43" s="2">
        <v>40</v>
      </c>
      <c r="B43" s="3" t="s">
        <v>118</v>
      </c>
      <c r="C43" s="16" t="s">
        <v>146</v>
      </c>
      <c r="D43" s="1">
        <v>18426772</v>
      </c>
      <c r="E43" s="13">
        <f t="shared" si="1"/>
        <v>1.9740379104860105E-3</v>
      </c>
      <c r="F43" s="13"/>
    </row>
    <row r="44" spans="1:6" ht="15" x14ac:dyDescent="0.25">
      <c r="A44" s="2">
        <v>41</v>
      </c>
      <c r="B44" s="21" t="s">
        <v>163</v>
      </c>
      <c r="C44" s="21" t="s">
        <v>158</v>
      </c>
      <c r="D44" s="1">
        <v>18355475</v>
      </c>
      <c r="E44" s="13">
        <f t="shared" si="1"/>
        <v>1.9663999486713248E-3</v>
      </c>
      <c r="F44" s="13"/>
    </row>
    <row r="45" spans="1:6" ht="15" x14ac:dyDescent="0.25">
      <c r="A45" s="2">
        <v>42</v>
      </c>
      <c r="B45" s="21" t="s">
        <v>165</v>
      </c>
      <c r="C45" s="21" t="s">
        <v>153</v>
      </c>
      <c r="D45" s="1">
        <v>16546038</v>
      </c>
      <c r="E45" s="13">
        <f t="shared" si="1"/>
        <v>1.7725571402490968E-3</v>
      </c>
      <c r="F45" s="13"/>
    </row>
    <row r="46" spans="1:6" ht="15" x14ac:dyDescent="0.25">
      <c r="A46" s="2">
        <v>43</v>
      </c>
      <c r="B46" s="21" t="s">
        <v>161</v>
      </c>
      <c r="C46" s="21" t="s">
        <v>160</v>
      </c>
      <c r="D46" s="1">
        <v>14160764</v>
      </c>
      <c r="E46" s="13">
        <f t="shared" si="1"/>
        <v>1.5170256069508821E-3</v>
      </c>
      <c r="F46" s="13"/>
    </row>
    <row r="47" spans="1:6" x14ac:dyDescent="0.2">
      <c r="A47" s="2">
        <v>44</v>
      </c>
      <c r="B47" s="3" t="s">
        <v>19</v>
      </c>
      <c r="C47" s="3" t="s">
        <v>18</v>
      </c>
      <c r="D47" s="1">
        <v>8683335</v>
      </c>
      <c r="E47" s="13">
        <f t="shared" si="1"/>
        <v>9.3023522945039105E-4</v>
      </c>
      <c r="F47" s="13"/>
    </row>
    <row r="48" spans="1:6" x14ac:dyDescent="0.2">
      <c r="A48" s="2">
        <v>45</v>
      </c>
      <c r="B48" s="3" t="s">
        <v>40</v>
      </c>
      <c r="C48" s="3" t="s">
        <v>39</v>
      </c>
      <c r="D48" s="1">
        <v>8023131</v>
      </c>
      <c r="E48" s="13">
        <f t="shared" si="1"/>
        <v>8.5950836938751606E-4</v>
      </c>
      <c r="F48" s="13"/>
    </row>
    <row r="49" spans="1:6" x14ac:dyDescent="0.2">
      <c r="A49" s="2">
        <v>46</v>
      </c>
      <c r="B49" s="3" t="s">
        <v>89</v>
      </c>
      <c r="C49" s="3" t="s">
        <v>17</v>
      </c>
      <c r="D49" s="1">
        <v>6873313</v>
      </c>
      <c r="E49" s="13">
        <f t="shared" si="1"/>
        <v>7.3632975068212343E-4</v>
      </c>
      <c r="F49" s="13"/>
    </row>
    <row r="50" spans="1:6" x14ac:dyDescent="0.2">
      <c r="A50" s="2">
        <v>47</v>
      </c>
      <c r="B50" s="3" t="s">
        <v>1</v>
      </c>
      <c r="C50" s="3" t="s">
        <v>0</v>
      </c>
      <c r="D50" s="1">
        <v>5805167</v>
      </c>
      <c r="E50" s="13">
        <f t="shared" si="1"/>
        <v>6.2190055505665037E-4</v>
      </c>
      <c r="F50" s="13"/>
    </row>
    <row r="51" spans="1:6" x14ac:dyDescent="0.2">
      <c r="A51" s="2">
        <v>48</v>
      </c>
      <c r="B51" s="3" t="s">
        <v>188</v>
      </c>
      <c r="C51" t="s">
        <v>179</v>
      </c>
      <c r="D51" s="1">
        <v>4899822</v>
      </c>
      <c r="E51" s="13">
        <f t="shared" si="1"/>
        <v>5.2491203465443567E-4</v>
      </c>
      <c r="F51" s="13"/>
    </row>
    <row r="52" spans="1:6" x14ac:dyDescent="0.2">
      <c r="A52" s="2">
        <v>49</v>
      </c>
      <c r="B52" s="3" t="s">
        <v>139</v>
      </c>
      <c r="C52" s="3" t="s">
        <v>134</v>
      </c>
      <c r="D52" s="1">
        <v>4026895</v>
      </c>
      <c r="E52" s="13">
        <f t="shared" si="1"/>
        <v>4.3139641558198925E-4</v>
      </c>
      <c r="F52" s="13"/>
    </row>
    <row r="53" spans="1:6" ht="15" x14ac:dyDescent="0.25">
      <c r="A53" s="2">
        <v>50</v>
      </c>
      <c r="B53" s="21" t="s">
        <v>166</v>
      </c>
      <c r="C53" s="3" t="s">
        <v>44</v>
      </c>
      <c r="D53" s="1">
        <v>3717534</v>
      </c>
      <c r="E53" s="13">
        <f t="shared" si="1"/>
        <v>3.9825494392184922E-4</v>
      </c>
      <c r="F53" s="13"/>
    </row>
    <row r="54" spans="1:6" ht="15" x14ac:dyDescent="0.25">
      <c r="A54" s="2">
        <v>51</v>
      </c>
      <c r="B54" s="31" t="s">
        <v>189</v>
      </c>
      <c r="C54" s="26" t="s">
        <v>173</v>
      </c>
      <c r="D54" s="1">
        <v>3036379</v>
      </c>
      <c r="E54" s="13">
        <f t="shared" si="1"/>
        <v>3.2528362844038024E-4</v>
      </c>
      <c r="F54" s="13"/>
    </row>
    <row r="55" spans="1:6" x14ac:dyDescent="0.2">
      <c r="A55" s="2">
        <v>52</v>
      </c>
      <c r="B55" s="3" t="s">
        <v>48</v>
      </c>
      <c r="C55" s="3" t="s">
        <v>47</v>
      </c>
      <c r="D55" s="1">
        <v>3033920</v>
      </c>
      <c r="E55" s="13">
        <f t="shared" si="1"/>
        <v>3.2502019872942026E-4</v>
      </c>
      <c r="F55" s="13"/>
    </row>
    <row r="56" spans="1:6" x14ac:dyDescent="0.2">
      <c r="A56" s="2">
        <v>53</v>
      </c>
      <c r="B56" s="3" t="s">
        <v>123</v>
      </c>
      <c r="C56" s="3" t="s">
        <v>46</v>
      </c>
      <c r="D56" s="1">
        <v>2848074</v>
      </c>
      <c r="E56" s="13">
        <f t="shared" si="1"/>
        <v>3.0511074038738496E-4</v>
      </c>
      <c r="F56" s="13"/>
    </row>
    <row r="57" spans="1:6" x14ac:dyDescent="0.2">
      <c r="A57" s="2">
        <v>54</v>
      </c>
      <c r="B57" s="3" t="s">
        <v>11</v>
      </c>
      <c r="C57" s="3" t="s">
        <v>10</v>
      </c>
      <c r="D57" s="1">
        <v>2614230</v>
      </c>
      <c r="E57" s="13">
        <f t="shared" si="1"/>
        <v>2.8005931406378955E-4</v>
      </c>
      <c r="F57" s="13"/>
    </row>
    <row r="58" spans="1:6" x14ac:dyDescent="0.2">
      <c r="A58" s="2">
        <v>55</v>
      </c>
      <c r="B58" s="3" t="s">
        <v>90</v>
      </c>
      <c r="C58" s="3" t="s">
        <v>69</v>
      </c>
      <c r="D58" s="1">
        <v>2298833</v>
      </c>
      <c r="E58" s="13">
        <f t="shared" si="1"/>
        <v>2.4627121298707589E-4</v>
      </c>
      <c r="F58" s="13"/>
    </row>
    <row r="59" spans="1:6" x14ac:dyDescent="0.2">
      <c r="A59" s="2">
        <v>56</v>
      </c>
      <c r="B59" t="s">
        <v>183</v>
      </c>
      <c r="C59" t="s">
        <v>182</v>
      </c>
      <c r="D59" s="1">
        <v>2088522</v>
      </c>
      <c r="E59" s="13">
        <f t="shared" si="1"/>
        <v>2.2374084863502211E-4</v>
      </c>
      <c r="F59" s="13"/>
    </row>
    <row r="60" spans="1:6" x14ac:dyDescent="0.2">
      <c r="A60" s="2">
        <v>57</v>
      </c>
      <c r="B60" s="3" t="s">
        <v>13</v>
      </c>
      <c r="C60" s="3" t="s">
        <v>12</v>
      </c>
      <c r="D60" s="1">
        <v>2035870</v>
      </c>
      <c r="E60" s="13">
        <f t="shared" si="1"/>
        <v>2.1810030323385747E-4</v>
      </c>
      <c r="F60" s="13"/>
    </row>
    <row r="61" spans="1:6" ht="15" x14ac:dyDescent="0.25">
      <c r="A61" s="2">
        <v>58</v>
      </c>
      <c r="B61" s="21" t="s">
        <v>162</v>
      </c>
      <c r="C61" s="21" t="s">
        <v>159</v>
      </c>
      <c r="D61" s="1">
        <v>1712540</v>
      </c>
      <c r="E61" s="13">
        <f t="shared" si="1"/>
        <v>1.8346234941332712E-4</v>
      </c>
      <c r="F61" s="13"/>
    </row>
    <row r="62" spans="1:6" ht="15" x14ac:dyDescent="0.25">
      <c r="A62" s="2">
        <v>59</v>
      </c>
      <c r="B62" s="21" t="s">
        <v>164</v>
      </c>
      <c r="C62" s="21" t="s">
        <v>157</v>
      </c>
      <c r="D62" s="1">
        <v>1681396</v>
      </c>
      <c r="E62" s="13">
        <f t="shared" si="1"/>
        <v>1.8012593017048976E-4</v>
      </c>
      <c r="F62" s="13"/>
    </row>
    <row r="63" spans="1:6" x14ac:dyDescent="0.2">
      <c r="A63" s="2">
        <v>60</v>
      </c>
      <c r="B63" s="3" t="s">
        <v>68</v>
      </c>
      <c r="C63" s="3" t="s">
        <v>67</v>
      </c>
      <c r="D63" s="1">
        <v>1583590</v>
      </c>
      <c r="E63" s="13">
        <f t="shared" si="1"/>
        <v>1.696480910854349E-4</v>
      </c>
      <c r="F63" s="13"/>
    </row>
    <row r="64" spans="1:6" x14ac:dyDescent="0.2">
      <c r="A64" s="2">
        <v>61</v>
      </c>
      <c r="B64" s="3" t="s">
        <v>138</v>
      </c>
      <c r="C64" s="3" t="s">
        <v>136</v>
      </c>
      <c r="D64" s="1">
        <v>1175580</v>
      </c>
      <c r="E64" s="13">
        <f t="shared" si="1"/>
        <v>1.2593847076466483E-4</v>
      </c>
      <c r="F64" s="13"/>
    </row>
    <row r="65" spans="1:6" ht="15" x14ac:dyDescent="0.25">
      <c r="A65" s="2">
        <v>62</v>
      </c>
      <c r="B65" s="31" t="s">
        <v>190</v>
      </c>
      <c r="C65" s="26" t="s">
        <v>171</v>
      </c>
      <c r="D65" s="1">
        <v>1062096</v>
      </c>
      <c r="E65" s="13">
        <f t="shared" si="1"/>
        <v>1.1378106640574649E-4</v>
      </c>
      <c r="F65" s="13"/>
    </row>
    <row r="66" spans="1:6" x14ac:dyDescent="0.2">
      <c r="A66" s="2">
        <v>63</v>
      </c>
      <c r="B66" s="3" t="s">
        <v>122</v>
      </c>
      <c r="C66" s="3" t="s">
        <v>45</v>
      </c>
      <c r="D66" s="1">
        <v>627077</v>
      </c>
      <c r="E66" s="13">
        <f t="shared" si="1"/>
        <v>6.7178004416282796E-5</v>
      </c>
      <c r="F66" s="13"/>
    </row>
    <row r="67" spans="1:6" x14ac:dyDescent="0.2">
      <c r="A67" s="2">
        <v>64</v>
      </c>
      <c r="B67" s="3" t="s">
        <v>91</v>
      </c>
      <c r="C67" s="3" t="s">
        <v>7</v>
      </c>
      <c r="D67" s="1">
        <v>595872</v>
      </c>
      <c r="E67" s="13">
        <f t="shared" si="1"/>
        <v>6.3835050316849863E-5</v>
      </c>
      <c r="F67" s="13"/>
    </row>
    <row r="68" spans="1:6" x14ac:dyDescent="0.2">
      <c r="A68" s="2">
        <v>65</v>
      </c>
      <c r="B68" s="3" t="s">
        <v>92</v>
      </c>
      <c r="C68" s="3" t="s">
        <v>53</v>
      </c>
      <c r="D68" s="1">
        <v>584596</v>
      </c>
      <c r="E68" s="13">
        <f t="shared" ref="E68:E89" si="2">D68/$D$90*100</f>
        <v>6.2627066005835409E-5</v>
      </c>
      <c r="F68" s="13"/>
    </row>
    <row r="69" spans="1:6" x14ac:dyDescent="0.2">
      <c r="A69" s="2">
        <v>66</v>
      </c>
      <c r="B69" s="3" t="s">
        <v>6</v>
      </c>
      <c r="C69" s="3" t="s">
        <v>5</v>
      </c>
      <c r="D69" s="1">
        <v>572112</v>
      </c>
      <c r="E69" s="13">
        <f t="shared" si="2"/>
        <v>6.1289670108468947E-5</v>
      </c>
      <c r="F69" s="13"/>
    </row>
    <row r="70" spans="1:6" x14ac:dyDescent="0.2">
      <c r="A70" s="2">
        <v>67</v>
      </c>
      <c r="B70" s="3" t="s">
        <v>131</v>
      </c>
      <c r="C70" s="3" t="s">
        <v>126</v>
      </c>
      <c r="D70" s="1">
        <v>515161</v>
      </c>
      <c r="E70" s="13">
        <f t="shared" si="2"/>
        <v>5.5188578010510129E-5</v>
      </c>
      <c r="F70" s="13"/>
    </row>
    <row r="71" spans="1:6" x14ac:dyDescent="0.2">
      <c r="A71" s="2">
        <v>68</v>
      </c>
      <c r="B71" s="3" t="s">
        <v>50</v>
      </c>
      <c r="C71" s="3" t="s">
        <v>49</v>
      </c>
      <c r="D71" s="1">
        <v>373632</v>
      </c>
      <c r="E71" s="13">
        <f t="shared" si="2"/>
        <v>4.0026746549569782E-5</v>
      </c>
      <c r="F71" s="13"/>
    </row>
    <row r="72" spans="1:6" x14ac:dyDescent="0.2">
      <c r="A72" s="2">
        <v>69</v>
      </c>
      <c r="B72" s="3" t="s">
        <v>93</v>
      </c>
      <c r="C72" s="3" t="s">
        <v>4</v>
      </c>
      <c r="D72" s="1">
        <v>370526</v>
      </c>
      <c r="E72" s="13">
        <f t="shared" si="2"/>
        <v>3.9694004507177898E-5</v>
      </c>
      <c r="F72" s="13"/>
    </row>
    <row r="73" spans="1:6" x14ac:dyDescent="0.2">
      <c r="A73" s="2">
        <v>70</v>
      </c>
      <c r="B73" s="3" t="s">
        <v>137</v>
      </c>
      <c r="C73" s="3" t="s">
        <v>135</v>
      </c>
      <c r="D73" s="1">
        <v>343369</v>
      </c>
      <c r="E73" s="13">
        <f t="shared" si="2"/>
        <v>3.6784707776580236E-5</v>
      </c>
      <c r="F73" s="13"/>
    </row>
    <row r="74" spans="1:6" x14ac:dyDescent="0.2">
      <c r="A74" s="2">
        <v>71</v>
      </c>
      <c r="B74" s="16" t="s">
        <v>147</v>
      </c>
      <c r="C74" s="16" t="s">
        <v>145</v>
      </c>
      <c r="D74" s="1">
        <v>319177</v>
      </c>
      <c r="E74" s="13">
        <f t="shared" si="2"/>
        <v>3.4193047928046944E-5</v>
      </c>
      <c r="F74" s="13"/>
    </row>
    <row r="75" spans="1:6" x14ac:dyDescent="0.2">
      <c r="A75" s="2">
        <v>72</v>
      </c>
      <c r="B75" s="3" t="s">
        <v>109</v>
      </c>
      <c r="C75" s="3" t="s">
        <v>108</v>
      </c>
      <c r="D75" s="1">
        <v>244546</v>
      </c>
      <c r="E75" s="13">
        <f t="shared" si="2"/>
        <v>2.6197918705333305E-5</v>
      </c>
      <c r="F75" s="13"/>
    </row>
    <row r="76" spans="1:6" x14ac:dyDescent="0.2">
      <c r="A76" s="2">
        <v>73</v>
      </c>
      <c r="B76" s="3" t="s">
        <v>121</v>
      </c>
      <c r="C76" s="3" t="s">
        <v>107</v>
      </c>
      <c r="D76" s="1">
        <v>190734</v>
      </c>
      <c r="E76" s="13">
        <f t="shared" si="2"/>
        <v>2.0433103900055788E-5</v>
      </c>
      <c r="F76" s="13"/>
    </row>
    <row r="77" spans="1:6" x14ac:dyDescent="0.2">
      <c r="A77" s="2">
        <v>74</v>
      </c>
      <c r="B77" s="3" t="s">
        <v>191</v>
      </c>
      <c r="C77" t="s">
        <v>178</v>
      </c>
      <c r="D77" s="1">
        <v>167182</v>
      </c>
      <c r="E77" s="13">
        <f t="shared" si="2"/>
        <v>1.7910006481377866E-5</v>
      </c>
      <c r="F77" s="13"/>
    </row>
    <row r="78" spans="1:6" ht="15" x14ac:dyDescent="0.25">
      <c r="A78" s="2">
        <v>75</v>
      </c>
      <c r="B78" s="26" t="s">
        <v>168</v>
      </c>
      <c r="C78" s="3" t="s">
        <v>75</v>
      </c>
      <c r="D78" s="1">
        <v>142149</v>
      </c>
      <c r="E78" s="13">
        <f t="shared" si="2"/>
        <v>1.5228251314862742E-5</v>
      </c>
      <c r="F78" s="13"/>
    </row>
    <row r="79" spans="1:6" x14ac:dyDescent="0.2">
      <c r="A79" s="2">
        <v>76</v>
      </c>
      <c r="B79" s="3" t="s">
        <v>127</v>
      </c>
      <c r="C79" s="3" t="s">
        <v>128</v>
      </c>
      <c r="D79" s="1">
        <v>104017</v>
      </c>
      <c r="E79" s="13">
        <f t="shared" si="2"/>
        <v>1.1143216041041989E-5</v>
      </c>
      <c r="F79" s="13"/>
    </row>
    <row r="80" spans="1:6" x14ac:dyDescent="0.2">
      <c r="A80" s="2">
        <v>77</v>
      </c>
      <c r="B80" s="3" t="s">
        <v>192</v>
      </c>
      <c r="C80" s="3" t="s">
        <v>16</v>
      </c>
      <c r="D80" s="1">
        <v>57612</v>
      </c>
      <c r="E80" s="13">
        <f t="shared" si="2"/>
        <v>6.1719042325438259E-6</v>
      </c>
      <c r="F80" s="13"/>
    </row>
    <row r="81" spans="1:6" x14ac:dyDescent="0.2">
      <c r="A81" s="2">
        <v>78</v>
      </c>
      <c r="B81" s="3" t="s">
        <v>58</v>
      </c>
      <c r="C81" s="3" t="s">
        <v>57</v>
      </c>
      <c r="D81" s="1">
        <v>50939</v>
      </c>
      <c r="E81" s="13">
        <f t="shared" si="2"/>
        <v>5.4570337725048584E-6</v>
      </c>
      <c r="F81" s="13"/>
    </row>
    <row r="82" spans="1:6" ht="15" x14ac:dyDescent="0.25">
      <c r="A82" s="2">
        <v>79</v>
      </c>
      <c r="B82" s="21" t="s">
        <v>167</v>
      </c>
      <c r="C82" s="21" t="s">
        <v>150</v>
      </c>
      <c r="D82" s="1">
        <v>50530</v>
      </c>
      <c r="E82" s="13">
        <f t="shared" si="2"/>
        <v>5.4132180946754062E-6</v>
      </c>
      <c r="F82" s="13"/>
    </row>
    <row r="83" spans="1:6" x14ac:dyDescent="0.2">
      <c r="A83" s="2">
        <v>80</v>
      </c>
      <c r="B83" s="3" t="s">
        <v>193</v>
      </c>
      <c r="C83" t="s">
        <v>176</v>
      </c>
      <c r="D83" s="1">
        <v>46768</v>
      </c>
      <c r="E83" s="13">
        <f t="shared" si="2"/>
        <v>5.010199561681761E-6</v>
      </c>
      <c r="F83" s="13"/>
    </row>
    <row r="84" spans="1:6" x14ac:dyDescent="0.2">
      <c r="A84" s="2">
        <v>81</v>
      </c>
      <c r="B84" s="3" t="s">
        <v>94</v>
      </c>
      <c r="C84" s="3" t="s">
        <v>33</v>
      </c>
      <c r="D84" s="1">
        <v>35838</v>
      </c>
      <c r="E84" s="13">
        <f t="shared" si="2"/>
        <v>3.8392818143078797E-6</v>
      </c>
      <c r="F84" s="13"/>
    </row>
    <row r="85" spans="1:6" x14ac:dyDescent="0.2">
      <c r="A85" s="2">
        <v>82</v>
      </c>
      <c r="B85" s="16" t="s">
        <v>143</v>
      </c>
      <c r="C85" s="16" t="s">
        <v>144</v>
      </c>
      <c r="D85" s="1">
        <v>27657</v>
      </c>
      <c r="E85" s="13">
        <f t="shared" si="2"/>
        <v>2.9628611289221788E-6</v>
      </c>
      <c r="F85" s="13"/>
    </row>
    <row r="86" spans="1:6" x14ac:dyDescent="0.2">
      <c r="A86" s="2">
        <v>83</v>
      </c>
      <c r="B86" t="s">
        <v>181</v>
      </c>
      <c r="C86" t="s">
        <v>180</v>
      </c>
      <c r="D86" s="1">
        <v>21671</v>
      </c>
      <c r="E86" s="13">
        <f t="shared" si="2"/>
        <v>2.3215881521810949E-6</v>
      </c>
      <c r="F86" s="13"/>
    </row>
    <row r="87" spans="1:6" ht="12.75" customHeight="1" x14ac:dyDescent="0.2">
      <c r="A87" s="2">
        <v>84</v>
      </c>
      <c r="B87" s="3" t="s">
        <v>95</v>
      </c>
      <c r="C87" s="3" t="s">
        <v>64</v>
      </c>
      <c r="D87" s="1">
        <v>4962</v>
      </c>
      <c r="E87" s="13">
        <f t="shared" si="2"/>
        <v>5.3157308897247908E-7</v>
      </c>
      <c r="F87" s="22"/>
    </row>
    <row r="88" spans="1:6" x14ac:dyDescent="0.2">
      <c r="A88" s="2">
        <v>85</v>
      </c>
      <c r="B88" s="3" t="s">
        <v>9</v>
      </c>
      <c r="C88" s="3" t="s">
        <v>154</v>
      </c>
      <c r="D88" s="1">
        <v>4843</v>
      </c>
      <c r="E88" s="13">
        <f t="shared" si="2"/>
        <v>5.188247621712446E-7</v>
      </c>
    </row>
    <row r="89" spans="1:6" x14ac:dyDescent="0.2">
      <c r="A89" s="2">
        <v>86</v>
      </c>
      <c r="B89" s="3" t="s">
        <v>129</v>
      </c>
      <c r="C89" s="3" t="s">
        <v>130</v>
      </c>
      <c r="D89" s="1">
        <v>1296</v>
      </c>
      <c r="E89" s="13">
        <f t="shared" si="2"/>
        <v>1.3883892045714081E-7</v>
      </c>
    </row>
    <row r="90" spans="1:6" x14ac:dyDescent="0.2">
      <c r="A90" s="30"/>
      <c r="B90" s="17" t="s">
        <v>110</v>
      </c>
      <c r="C90" s="17"/>
      <c r="D90" s="29">
        <v>933455831933</v>
      </c>
      <c r="E90" s="30"/>
    </row>
    <row r="91" spans="1:6" ht="25.5" customHeight="1" x14ac:dyDescent="0.2">
      <c r="A91" s="39" t="s">
        <v>97</v>
      </c>
      <c r="B91" s="39"/>
      <c r="C91" s="39"/>
      <c r="D91" s="39"/>
      <c r="E91" s="39"/>
    </row>
  </sheetData>
  <sortState ref="B4:E89">
    <sortCondition descending="1" ref="E4:E89"/>
  </sortState>
  <mergeCells count="3">
    <mergeCell ref="A1:E1"/>
    <mergeCell ref="A2:E2"/>
    <mergeCell ref="A91:E91"/>
  </mergeCells>
  <phoneticPr fontId="1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workbookViewId="0">
      <selection activeCell="I17" sqref="I17"/>
    </sheetView>
  </sheetViews>
  <sheetFormatPr defaultRowHeight="12.75" x14ac:dyDescent="0.2"/>
  <cols>
    <col min="2" max="2" width="28.140625" customWidth="1"/>
    <col min="3" max="3" width="6.28515625" customWidth="1"/>
    <col min="4" max="4" width="27.5703125" customWidth="1"/>
    <col min="5" max="5" width="12.85546875" customWidth="1"/>
    <col min="9" max="9" width="11.140625" bestFit="1" customWidth="1"/>
  </cols>
  <sheetData>
    <row r="1" spans="1:5" ht="25.5" customHeight="1" x14ac:dyDescent="0.2">
      <c r="A1" s="37" t="s">
        <v>204</v>
      </c>
      <c r="B1" s="37"/>
      <c r="C1" s="37"/>
      <c r="D1" s="37"/>
      <c r="E1" s="37"/>
    </row>
    <row r="2" spans="1:5" ht="12.75" customHeight="1" x14ac:dyDescent="0.2">
      <c r="A2" s="38" t="s">
        <v>96</v>
      </c>
      <c r="B2" s="38"/>
      <c r="C2" s="38"/>
      <c r="D2" s="38"/>
      <c r="E2" s="38"/>
    </row>
    <row r="3" spans="1:5" ht="25.7" customHeight="1" x14ac:dyDescent="0.2">
      <c r="A3" s="5" t="s">
        <v>112</v>
      </c>
      <c r="B3" s="5" t="s">
        <v>113</v>
      </c>
      <c r="C3" s="5" t="s">
        <v>114</v>
      </c>
      <c r="D3" s="5" t="s">
        <v>103</v>
      </c>
      <c r="E3" s="11" t="s">
        <v>141</v>
      </c>
    </row>
    <row r="4" spans="1:5" ht="15" customHeight="1" x14ac:dyDescent="0.2">
      <c r="A4" s="2">
        <v>1</v>
      </c>
      <c r="B4" s="3" t="s">
        <v>105</v>
      </c>
      <c r="C4" s="3" t="s">
        <v>72</v>
      </c>
      <c r="D4" s="32">
        <v>151740357</v>
      </c>
      <c r="E4" s="13">
        <f t="shared" ref="E4:E35" si="0">D4/$D$91*100</f>
        <v>18.4381042341127</v>
      </c>
    </row>
    <row r="5" spans="1:5" x14ac:dyDescent="0.2">
      <c r="A5" s="2">
        <v>2</v>
      </c>
      <c r="B5" s="3" t="s">
        <v>185</v>
      </c>
      <c r="C5" s="3" t="s">
        <v>23</v>
      </c>
      <c r="D5" s="32">
        <v>144191367</v>
      </c>
      <c r="E5" s="13">
        <f t="shared" si="0"/>
        <v>17.520819819905906</v>
      </c>
    </row>
    <row r="6" spans="1:5" x14ac:dyDescent="0.2">
      <c r="A6" s="2">
        <v>3</v>
      </c>
      <c r="B6" s="3" t="s">
        <v>83</v>
      </c>
      <c r="C6" s="3" t="s">
        <v>32</v>
      </c>
      <c r="D6" s="32">
        <v>143075984</v>
      </c>
      <c r="E6" s="13">
        <f t="shared" si="0"/>
        <v>17.385288650600977</v>
      </c>
    </row>
    <row r="7" spans="1:5" x14ac:dyDescent="0.2">
      <c r="A7" s="2">
        <v>4</v>
      </c>
      <c r="B7" s="3" t="s">
        <v>102</v>
      </c>
      <c r="C7" s="3" t="s">
        <v>66</v>
      </c>
      <c r="D7" s="32">
        <v>100118990</v>
      </c>
      <c r="E7" s="13">
        <f t="shared" si="0"/>
        <v>12.165546529154975</v>
      </c>
    </row>
    <row r="8" spans="1:5" x14ac:dyDescent="0.2">
      <c r="A8" s="2">
        <v>5</v>
      </c>
      <c r="B8" s="3" t="s">
        <v>28</v>
      </c>
      <c r="C8" s="3" t="s">
        <v>27</v>
      </c>
      <c r="D8" s="32">
        <v>38241080</v>
      </c>
      <c r="E8" s="13">
        <f t="shared" si="0"/>
        <v>4.6467072636783264</v>
      </c>
    </row>
    <row r="9" spans="1:5" x14ac:dyDescent="0.2">
      <c r="A9" s="2">
        <v>6</v>
      </c>
      <c r="B9" s="3" t="s">
        <v>100</v>
      </c>
      <c r="C9" s="3" t="s">
        <v>56</v>
      </c>
      <c r="D9" s="32">
        <v>31204948</v>
      </c>
      <c r="E9" s="13">
        <f t="shared" si="0"/>
        <v>3.7917406761081138</v>
      </c>
    </row>
    <row r="10" spans="1:5" x14ac:dyDescent="0.2">
      <c r="A10" s="2">
        <v>7</v>
      </c>
      <c r="B10" s="3" t="s">
        <v>84</v>
      </c>
      <c r="C10" s="3" t="s">
        <v>24</v>
      </c>
      <c r="D10" s="32">
        <v>24370590</v>
      </c>
      <c r="E10" s="13">
        <f t="shared" si="0"/>
        <v>2.9612918247373345</v>
      </c>
    </row>
    <row r="11" spans="1:5" x14ac:dyDescent="0.2">
      <c r="A11" s="2">
        <v>8</v>
      </c>
      <c r="B11" s="3" t="s">
        <v>99</v>
      </c>
      <c r="C11" s="3" t="s">
        <v>34</v>
      </c>
      <c r="D11" s="32">
        <v>22184613</v>
      </c>
      <c r="E11" s="13">
        <f t="shared" si="0"/>
        <v>2.695671836909225</v>
      </c>
    </row>
    <row r="12" spans="1:5" x14ac:dyDescent="0.2">
      <c r="A12" s="2">
        <v>9</v>
      </c>
      <c r="B12" s="3" t="s">
        <v>125</v>
      </c>
      <c r="C12" s="3" t="s">
        <v>54</v>
      </c>
      <c r="D12" s="32">
        <v>20997732</v>
      </c>
      <c r="E12" s="13">
        <f t="shared" si="0"/>
        <v>2.5514528827420886</v>
      </c>
    </row>
    <row r="13" spans="1:5" x14ac:dyDescent="0.2">
      <c r="A13" s="2">
        <v>10</v>
      </c>
      <c r="B13" s="3" t="s">
        <v>85</v>
      </c>
      <c r="C13" s="3" t="s">
        <v>35</v>
      </c>
      <c r="D13" s="32">
        <v>14773331</v>
      </c>
      <c r="E13" s="13">
        <f t="shared" si="0"/>
        <v>1.7951204428960741</v>
      </c>
    </row>
    <row r="14" spans="1:5" x14ac:dyDescent="0.2">
      <c r="A14" s="2">
        <v>11</v>
      </c>
      <c r="B14" s="3" t="s">
        <v>87</v>
      </c>
      <c r="C14" s="3" t="s">
        <v>76</v>
      </c>
      <c r="D14" s="32">
        <v>13037076</v>
      </c>
      <c r="E14" s="13">
        <f t="shared" si="0"/>
        <v>1.5841465708166815</v>
      </c>
    </row>
    <row r="15" spans="1:5" x14ac:dyDescent="0.2">
      <c r="A15" s="2">
        <v>12</v>
      </c>
      <c r="B15" s="24" t="s">
        <v>152</v>
      </c>
      <c r="C15" s="3" t="s">
        <v>52</v>
      </c>
      <c r="D15" s="32">
        <v>11763819</v>
      </c>
      <c r="E15" s="13">
        <f t="shared" si="0"/>
        <v>1.4294319929221955</v>
      </c>
    </row>
    <row r="16" spans="1:5" x14ac:dyDescent="0.2">
      <c r="A16" s="2">
        <v>13</v>
      </c>
      <c r="B16" s="3" t="s">
        <v>88</v>
      </c>
      <c r="C16" s="14" t="s">
        <v>169</v>
      </c>
      <c r="D16" s="32">
        <v>11618123</v>
      </c>
      <c r="E16" s="13">
        <f t="shared" si="0"/>
        <v>1.4117283438231407</v>
      </c>
    </row>
    <row r="17" spans="1:9" x14ac:dyDescent="0.2">
      <c r="A17" s="2">
        <v>14</v>
      </c>
      <c r="B17" s="3" t="s">
        <v>78</v>
      </c>
      <c r="C17" s="3" t="s">
        <v>77</v>
      </c>
      <c r="D17" s="32">
        <v>11528069</v>
      </c>
      <c r="E17" s="13">
        <f t="shared" si="0"/>
        <v>1.4007858030810045</v>
      </c>
    </row>
    <row r="18" spans="1:9" x14ac:dyDescent="0.2">
      <c r="A18" s="2">
        <v>15</v>
      </c>
      <c r="B18" s="3" t="s">
        <v>37</v>
      </c>
      <c r="C18" s="3" t="s">
        <v>36</v>
      </c>
      <c r="D18" s="32">
        <v>11074799</v>
      </c>
      <c r="E18" s="13">
        <f t="shared" si="0"/>
        <v>1.3457085667318358</v>
      </c>
    </row>
    <row r="19" spans="1:9" x14ac:dyDescent="0.2">
      <c r="A19" s="2">
        <v>16</v>
      </c>
      <c r="B19" s="16" t="s">
        <v>148</v>
      </c>
      <c r="C19" s="3" t="s">
        <v>20</v>
      </c>
      <c r="D19" s="32">
        <v>10960828</v>
      </c>
      <c r="E19" s="13">
        <f t="shared" si="0"/>
        <v>1.3318598502847927</v>
      </c>
    </row>
    <row r="20" spans="1:9" x14ac:dyDescent="0.2">
      <c r="A20" s="2">
        <v>17</v>
      </c>
      <c r="B20" s="3" t="s">
        <v>86</v>
      </c>
      <c r="C20" s="3" t="s">
        <v>43</v>
      </c>
      <c r="D20" s="32">
        <v>10823749</v>
      </c>
      <c r="E20" s="13">
        <f t="shared" si="0"/>
        <v>1.3152032604343555</v>
      </c>
    </row>
    <row r="21" spans="1:9" x14ac:dyDescent="0.2">
      <c r="A21" s="2">
        <v>18</v>
      </c>
      <c r="B21" s="3" t="s">
        <v>71</v>
      </c>
      <c r="C21" s="3" t="s">
        <v>70</v>
      </c>
      <c r="D21" s="32">
        <v>8032369</v>
      </c>
      <c r="E21" s="13">
        <f t="shared" si="0"/>
        <v>0.97602022162670654</v>
      </c>
    </row>
    <row r="22" spans="1:9" x14ac:dyDescent="0.2">
      <c r="A22" s="2">
        <v>19</v>
      </c>
      <c r="B22" s="3" t="s">
        <v>60</v>
      </c>
      <c r="C22" s="3" t="s">
        <v>59</v>
      </c>
      <c r="D22" s="32">
        <v>7755403</v>
      </c>
      <c r="E22" s="13">
        <f t="shared" si="0"/>
        <v>0.9423658393762071</v>
      </c>
    </row>
    <row r="23" spans="1:9" x14ac:dyDescent="0.2">
      <c r="A23" s="2">
        <v>20</v>
      </c>
      <c r="B23" s="3" t="s">
        <v>31</v>
      </c>
      <c r="C23" s="3" t="s">
        <v>30</v>
      </c>
      <c r="D23" s="32">
        <v>6432138</v>
      </c>
      <c r="E23" s="13">
        <f t="shared" si="0"/>
        <v>0.78157474541988314</v>
      </c>
    </row>
    <row r="24" spans="1:9" x14ac:dyDescent="0.2">
      <c r="A24" s="2">
        <v>21</v>
      </c>
      <c r="B24" s="3" t="s">
        <v>120</v>
      </c>
      <c r="C24" s="3" t="s">
        <v>81</v>
      </c>
      <c r="D24" s="32">
        <v>5387095</v>
      </c>
      <c r="E24" s="13">
        <f t="shared" si="0"/>
        <v>0.65459065137870565</v>
      </c>
    </row>
    <row r="25" spans="1:9" x14ac:dyDescent="0.2">
      <c r="A25" s="2">
        <v>22</v>
      </c>
      <c r="B25" s="3" t="s">
        <v>124</v>
      </c>
      <c r="C25" s="14" t="s">
        <v>38</v>
      </c>
      <c r="D25" s="32">
        <v>4798444</v>
      </c>
      <c r="E25" s="13">
        <f t="shared" si="0"/>
        <v>0.58306315065248382</v>
      </c>
    </row>
    <row r="26" spans="1:9" x14ac:dyDescent="0.2">
      <c r="A26" s="2">
        <v>23</v>
      </c>
      <c r="B26" s="3" t="s">
        <v>119</v>
      </c>
      <c r="C26" s="3" t="s">
        <v>61</v>
      </c>
      <c r="D26" s="32">
        <v>4483569</v>
      </c>
      <c r="E26" s="13">
        <f t="shared" si="0"/>
        <v>0.54480241247116901</v>
      </c>
    </row>
    <row r="27" spans="1:9" x14ac:dyDescent="0.2">
      <c r="A27" s="2">
        <v>24</v>
      </c>
      <c r="B27" s="3" t="s">
        <v>26</v>
      </c>
      <c r="C27" s="14" t="s">
        <v>25</v>
      </c>
      <c r="D27" s="32">
        <v>3435434</v>
      </c>
      <c r="E27" s="13">
        <f t="shared" si="0"/>
        <v>0.41744260679058981</v>
      </c>
    </row>
    <row r="28" spans="1:9" x14ac:dyDescent="0.2">
      <c r="A28" s="2">
        <v>25</v>
      </c>
      <c r="B28" s="3" t="s">
        <v>3</v>
      </c>
      <c r="C28" s="14" t="s">
        <v>151</v>
      </c>
      <c r="D28" s="32">
        <v>2714814</v>
      </c>
      <c r="E28" s="13">
        <f t="shared" si="0"/>
        <v>0.32987943680815535</v>
      </c>
    </row>
    <row r="29" spans="1:9" x14ac:dyDescent="0.2">
      <c r="A29" s="2">
        <v>26</v>
      </c>
      <c r="B29" s="3" t="s">
        <v>115</v>
      </c>
      <c r="C29" s="3" t="s">
        <v>65</v>
      </c>
      <c r="D29" s="32">
        <v>2153513</v>
      </c>
      <c r="E29" s="13">
        <f t="shared" si="0"/>
        <v>0.26167525863614999</v>
      </c>
    </row>
    <row r="30" spans="1:9" ht="15" x14ac:dyDescent="0.25">
      <c r="A30" s="2">
        <v>27</v>
      </c>
      <c r="B30" s="3" t="s">
        <v>116</v>
      </c>
      <c r="C30" s="3" t="s">
        <v>29</v>
      </c>
      <c r="D30" s="32">
        <v>1340712</v>
      </c>
      <c r="E30" s="13">
        <f t="shared" si="0"/>
        <v>0.16291109427089132</v>
      </c>
      <c r="H30" s="26"/>
      <c r="I30" s="26"/>
    </row>
    <row r="31" spans="1:9" x14ac:dyDescent="0.2">
      <c r="A31" s="2">
        <v>28</v>
      </c>
      <c r="B31" s="3" t="s">
        <v>22</v>
      </c>
      <c r="C31" s="3" t="s">
        <v>21</v>
      </c>
      <c r="D31" s="32">
        <v>673307</v>
      </c>
      <c r="E31" s="13">
        <f t="shared" si="0"/>
        <v>8.1814125740838461E-2</v>
      </c>
    </row>
    <row r="32" spans="1:9" x14ac:dyDescent="0.2">
      <c r="A32" s="2">
        <v>29</v>
      </c>
      <c r="B32" s="3" t="s">
        <v>133</v>
      </c>
      <c r="C32" s="3" t="s">
        <v>8</v>
      </c>
      <c r="D32" s="32">
        <v>588907</v>
      </c>
      <c r="E32" s="13">
        <f t="shared" si="0"/>
        <v>7.1558607511372913E-2</v>
      </c>
    </row>
    <row r="33" spans="1:9" x14ac:dyDescent="0.2">
      <c r="A33" s="2">
        <v>30</v>
      </c>
      <c r="B33" s="3" t="s">
        <v>74</v>
      </c>
      <c r="C33" s="3" t="s">
        <v>73</v>
      </c>
      <c r="D33" s="32">
        <v>473312</v>
      </c>
      <c r="E33" s="13">
        <f t="shared" si="0"/>
        <v>5.7512557396028459E-2</v>
      </c>
      <c r="I33" s="1"/>
    </row>
    <row r="34" spans="1:9" x14ac:dyDescent="0.2">
      <c r="A34" s="2">
        <v>31</v>
      </c>
      <c r="B34" s="3" t="s">
        <v>15</v>
      </c>
      <c r="C34" s="3" t="s">
        <v>14</v>
      </c>
      <c r="D34" s="32">
        <v>411172</v>
      </c>
      <c r="E34" s="13">
        <f t="shared" si="0"/>
        <v>4.9961871344144697E-2</v>
      </c>
    </row>
    <row r="35" spans="1:9" x14ac:dyDescent="0.2">
      <c r="A35" s="2">
        <v>32</v>
      </c>
      <c r="B35" s="3" t="s">
        <v>140</v>
      </c>
      <c r="C35" s="3" t="s">
        <v>51</v>
      </c>
      <c r="D35" s="32">
        <v>268845</v>
      </c>
      <c r="E35" s="13">
        <f t="shared" si="0"/>
        <v>3.2667592398112184E-2</v>
      </c>
    </row>
    <row r="36" spans="1:9" x14ac:dyDescent="0.2">
      <c r="A36" s="2">
        <v>33</v>
      </c>
      <c r="B36" s="3" t="s">
        <v>63</v>
      </c>
      <c r="C36" s="3" t="s">
        <v>62</v>
      </c>
      <c r="D36" s="32">
        <v>256112</v>
      </c>
      <c r="E36" s="13">
        <f t="shared" ref="E36:E67" si="1">D36/$D$91*100</f>
        <v>3.1120394369489136E-2</v>
      </c>
    </row>
    <row r="37" spans="1:9" x14ac:dyDescent="0.2">
      <c r="A37" s="2">
        <v>34</v>
      </c>
      <c r="B37" s="3" t="s">
        <v>118</v>
      </c>
      <c r="C37" s="16" t="s">
        <v>146</v>
      </c>
      <c r="D37" s="32">
        <v>249828</v>
      </c>
      <c r="E37" s="13">
        <f t="shared" si="1"/>
        <v>3.0356820002736033E-2</v>
      </c>
    </row>
    <row r="38" spans="1:9" x14ac:dyDescent="0.2">
      <c r="A38" s="2">
        <v>35</v>
      </c>
      <c r="B38" s="3" t="s">
        <v>42</v>
      </c>
      <c r="C38" s="3" t="s">
        <v>41</v>
      </c>
      <c r="D38" s="32">
        <v>228301</v>
      </c>
      <c r="E38" s="13">
        <f t="shared" si="1"/>
        <v>2.7741055299824839E-2</v>
      </c>
    </row>
    <row r="39" spans="1:9" x14ac:dyDescent="0.2">
      <c r="A39" s="2">
        <v>36</v>
      </c>
      <c r="B39" s="24" t="s">
        <v>165</v>
      </c>
      <c r="C39" s="24" t="s">
        <v>153</v>
      </c>
      <c r="D39" s="32">
        <v>219766</v>
      </c>
      <c r="E39" s="13">
        <f t="shared" si="1"/>
        <v>2.670395994332616E-2</v>
      </c>
    </row>
    <row r="40" spans="1:9" x14ac:dyDescent="0.2">
      <c r="A40" s="2">
        <v>37</v>
      </c>
      <c r="B40" s="24" t="s">
        <v>155</v>
      </c>
      <c r="C40" s="24" t="s">
        <v>156</v>
      </c>
      <c r="D40" s="32">
        <v>118347</v>
      </c>
      <c r="E40" s="13">
        <f t="shared" si="1"/>
        <v>1.4380448055717542E-2</v>
      </c>
    </row>
    <row r="41" spans="1:9" x14ac:dyDescent="0.2">
      <c r="A41" s="2">
        <v>38</v>
      </c>
      <c r="B41" s="3" t="s">
        <v>40</v>
      </c>
      <c r="C41" s="3" t="s">
        <v>39</v>
      </c>
      <c r="D41" s="32">
        <v>102073</v>
      </c>
      <c r="E41" s="13">
        <f t="shared" si="1"/>
        <v>1.2402980002799028E-2</v>
      </c>
    </row>
    <row r="42" spans="1:9" x14ac:dyDescent="0.2">
      <c r="A42" s="2">
        <v>39</v>
      </c>
      <c r="B42" s="3" t="s">
        <v>117</v>
      </c>
      <c r="C42" s="3" t="s">
        <v>2</v>
      </c>
      <c r="D42" s="32">
        <v>80798</v>
      </c>
      <c r="E42" s="13">
        <f t="shared" si="1"/>
        <v>9.8178360415208318E-3</v>
      </c>
    </row>
    <row r="43" spans="1:9" x14ac:dyDescent="0.2">
      <c r="A43" s="2">
        <v>40</v>
      </c>
      <c r="B43" s="3" t="s">
        <v>90</v>
      </c>
      <c r="C43" s="3" t="s">
        <v>69</v>
      </c>
      <c r="D43" s="32">
        <v>80133</v>
      </c>
      <c r="E43" s="13">
        <f t="shared" si="1"/>
        <v>9.7370313066559664E-3</v>
      </c>
    </row>
    <row r="44" spans="1:9" x14ac:dyDescent="0.2">
      <c r="A44" s="2">
        <v>41</v>
      </c>
      <c r="B44" s="3" t="s">
        <v>80</v>
      </c>
      <c r="C44" s="3" t="s">
        <v>79</v>
      </c>
      <c r="D44" s="32">
        <v>73323</v>
      </c>
      <c r="E44" s="13">
        <f t="shared" si="1"/>
        <v>8.909542217287951E-3</v>
      </c>
    </row>
    <row r="45" spans="1:9" x14ac:dyDescent="0.2">
      <c r="A45" s="2">
        <v>42</v>
      </c>
      <c r="B45" s="24" t="s">
        <v>162</v>
      </c>
      <c r="C45" s="24" t="s">
        <v>159</v>
      </c>
      <c r="D45" s="32">
        <v>72388</v>
      </c>
      <c r="E45" s="13">
        <f t="shared" si="1"/>
        <v>8.7959295449591569E-3</v>
      </c>
    </row>
    <row r="46" spans="1:9" x14ac:dyDescent="0.2">
      <c r="A46" s="2">
        <v>43</v>
      </c>
      <c r="B46" s="3" t="s">
        <v>89</v>
      </c>
      <c r="C46" s="3" t="s">
        <v>17</v>
      </c>
      <c r="D46" s="32">
        <v>64154</v>
      </c>
      <c r="E46" s="13">
        <f t="shared" si="1"/>
        <v>7.7954089631887841E-3</v>
      </c>
    </row>
    <row r="47" spans="1:9" x14ac:dyDescent="0.2">
      <c r="A47" s="2">
        <v>44</v>
      </c>
      <c r="B47" s="24" t="s">
        <v>164</v>
      </c>
      <c r="C47" s="24" t="s">
        <v>157</v>
      </c>
      <c r="D47" s="32">
        <v>60146</v>
      </c>
      <c r="E47" s="13">
        <f t="shared" si="1"/>
        <v>7.3083933581686664E-3</v>
      </c>
    </row>
    <row r="48" spans="1:9" x14ac:dyDescent="0.2">
      <c r="A48" s="2">
        <v>45</v>
      </c>
      <c r="B48" s="24" t="s">
        <v>166</v>
      </c>
      <c r="C48" s="3" t="s">
        <v>44</v>
      </c>
      <c r="D48" s="32">
        <v>57138</v>
      </c>
      <c r="E48" s="13">
        <f t="shared" si="1"/>
        <v>6.9428886326445855E-3</v>
      </c>
    </row>
    <row r="49" spans="1:5" x14ac:dyDescent="0.2">
      <c r="A49" s="2">
        <v>46</v>
      </c>
      <c r="B49" s="24" t="s">
        <v>163</v>
      </c>
      <c r="C49" s="24" t="s">
        <v>158</v>
      </c>
      <c r="D49" s="32">
        <v>56586</v>
      </c>
      <c r="E49" s="13">
        <f t="shared" si="1"/>
        <v>6.875814627162774E-3</v>
      </c>
    </row>
    <row r="50" spans="1:5" x14ac:dyDescent="0.2">
      <c r="A50" s="2">
        <v>47</v>
      </c>
      <c r="B50" s="3" t="s">
        <v>48</v>
      </c>
      <c r="C50" s="3" t="s">
        <v>47</v>
      </c>
      <c r="D50" s="32">
        <v>56379</v>
      </c>
      <c r="E50" s="13">
        <f t="shared" si="1"/>
        <v>6.8506618751070936E-3</v>
      </c>
    </row>
    <row r="51" spans="1:5" x14ac:dyDescent="0.2">
      <c r="A51" s="2">
        <v>48</v>
      </c>
      <c r="B51" s="3" t="s">
        <v>122</v>
      </c>
      <c r="C51" s="3" t="s">
        <v>45</v>
      </c>
      <c r="D51" s="32">
        <v>44494</v>
      </c>
      <c r="E51" s="13">
        <f t="shared" si="1"/>
        <v>5.4065050722966884E-3</v>
      </c>
    </row>
    <row r="52" spans="1:5" x14ac:dyDescent="0.2">
      <c r="A52" s="2">
        <v>49</v>
      </c>
      <c r="B52" s="3" t="s">
        <v>13</v>
      </c>
      <c r="C52" s="3" t="s">
        <v>12</v>
      </c>
      <c r="D52" s="32">
        <v>44275</v>
      </c>
      <c r="E52" s="13">
        <f t="shared" si="1"/>
        <v>5.3798941896870565E-3</v>
      </c>
    </row>
    <row r="53" spans="1:5" x14ac:dyDescent="0.2">
      <c r="A53" s="2">
        <v>50</v>
      </c>
      <c r="B53" s="3" t="s">
        <v>203</v>
      </c>
      <c r="C53" s="3" t="s">
        <v>160</v>
      </c>
      <c r="D53" s="32">
        <v>42129</v>
      </c>
      <c r="E53" s="13">
        <f t="shared" si="1"/>
        <v>5.1191318422885608E-3</v>
      </c>
    </row>
    <row r="54" spans="1:5" x14ac:dyDescent="0.2">
      <c r="A54" s="2">
        <v>51</v>
      </c>
      <c r="B54" s="3" t="s">
        <v>19</v>
      </c>
      <c r="C54" s="3" t="s">
        <v>18</v>
      </c>
      <c r="D54" s="32">
        <v>39593</v>
      </c>
      <c r="E54" s="13">
        <f t="shared" si="1"/>
        <v>4.81098025188661E-3</v>
      </c>
    </row>
    <row r="55" spans="1:5" x14ac:dyDescent="0.2">
      <c r="A55" s="2">
        <v>52</v>
      </c>
      <c r="B55" s="3" t="s">
        <v>92</v>
      </c>
      <c r="C55" s="3" t="s">
        <v>53</v>
      </c>
      <c r="D55" s="32">
        <v>34388</v>
      </c>
      <c r="E55" s="13">
        <f t="shared" si="1"/>
        <v>4.1785161241097348E-3</v>
      </c>
    </row>
    <row r="56" spans="1:5" x14ac:dyDescent="0.2">
      <c r="A56" s="2">
        <v>53</v>
      </c>
      <c r="B56" s="3" t="s">
        <v>139</v>
      </c>
      <c r="C56" s="3" t="s">
        <v>134</v>
      </c>
      <c r="D56" s="32">
        <v>31768</v>
      </c>
      <c r="E56" s="13">
        <f t="shared" si="1"/>
        <v>3.8601576198301168E-3</v>
      </c>
    </row>
    <row r="57" spans="1:5" x14ac:dyDescent="0.2">
      <c r="A57" s="2">
        <v>54</v>
      </c>
      <c r="B57" s="3" t="s">
        <v>1</v>
      </c>
      <c r="C57" s="3" t="s">
        <v>0</v>
      </c>
      <c r="D57" s="32">
        <v>31297</v>
      </c>
      <c r="E57" s="13">
        <f t="shared" si="1"/>
        <v>3.8029259955874831E-3</v>
      </c>
    </row>
    <row r="58" spans="1:5" x14ac:dyDescent="0.2">
      <c r="A58" s="2">
        <v>55</v>
      </c>
      <c r="B58" s="3" t="s">
        <v>195</v>
      </c>
      <c r="C58" s="3" t="s">
        <v>184</v>
      </c>
      <c r="D58" s="32">
        <v>28835</v>
      </c>
      <c r="E58" s="13">
        <f t="shared" si="1"/>
        <v>3.5037662102682392E-3</v>
      </c>
    </row>
    <row r="59" spans="1:5" x14ac:dyDescent="0.2">
      <c r="A59" s="2">
        <v>56</v>
      </c>
      <c r="B59" s="3" t="s">
        <v>201</v>
      </c>
      <c r="C59" s="3" t="s">
        <v>177</v>
      </c>
      <c r="D59" s="32">
        <v>27821</v>
      </c>
      <c r="E59" s="13">
        <f t="shared" si="1"/>
        <v>3.3805541784592569E-3</v>
      </c>
    </row>
    <row r="60" spans="1:5" x14ac:dyDescent="0.2">
      <c r="A60" s="2">
        <v>57</v>
      </c>
      <c r="B60" s="3" t="s">
        <v>138</v>
      </c>
      <c r="C60" s="3" t="s">
        <v>136</v>
      </c>
      <c r="D60" s="32">
        <v>26124</v>
      </c>
      <c r="E60" s="13">
        <f t="shared" si="1"/>
        <v>3.1743502159544811E-3</v>
      </c>
    </row>
    <row r="61" spans="1:5" x14ac:dyDescent="0.2">
      <c r="A61" s="2">
        <v>58</v>
      </c>
      <c r="B61" s="27" t="s">
        <v>170</v>
      </c>
      <c r="C61" s="27" t="s">
        <v>171</v>
      </c>
      <c r="D61" s="32">
        <v>18736</v>
      </c>
      <c r="E61" s="13">
        <f t="shared" si="1"/>
        <v>2.2766278382377568E-3</v>
      </c>
    </row>
    <row r="62" spans="1:5" x14ac:dyDescent="0.2">
      <c r="A62" s="2">
        <v>59</v>
      </c>
      <c r="B62" s="3" t="s">
        <v>93</v>
      </c>
      <c r="C62" s="3" t="s">
        <v>4</v>
      </c>
      <c r="D62" s="32">
        <v>18443</v>
      </c>
      <c r="E62" s="13">
        <f t="shared" si="1"/>
        <v>2.2410251505454184E-3</v>
      </c>
    </row>
    <row r="63" spans="1:5" x14ac:dyDescent="0.2">
      <c r="A63" s="2">
        <v>60</v>
      </c>
      <c r="B63" s="3" t="s">
        <v>11</v>
      </c>
      <c r="C63" s="3" t="s">
        <v>10</v>
      </c>
      <c r="D63" s="32">
        <v>17180</v>
      </c>
      <c r="E63" s="13">
        <f t="shared" si="1"/>
        <v>2.0875569097419228E-3</v>
      </c>
    </row>
    <row r="64" spans="1:5" x14ac:dyDescent="0.2">
      <c r="A64" s="2">
        <v>61</v>
      </c>
      <c r="B64" s="3" t="s">
        <v>198</v>
      </c>
      <c r="C64" s="3" t="s">
        <v>179</v>
      </c>
      <c r="D64" s="32">
        <v>15269</v>
      </c>
      <c r="E64" s="13">
        <f t="shared" si="1"/>
        <v>1.8553496190249954E-3</v>
      </c>
    </row>
    <row r="65" spans="1:5" x14ac:dyDescent="0.2">
      <c r="A65" s="2">
        <v>62</v>
      </c>
      <c r="B65" s="3" t="s">
        <v>123</v>
      </c>
      <c r="C65" s="3" t="s">
        <v>46</v>
      </c>
      <c r="D65" s="32">
        <v>15153</v>
      </c>
      <c r="E65" s="13">
        <f t="shared" si="1"/>
        <v>1.8412543570034551E-3</v>
      </c>
    </row>
    <row r="66" spans="1:5" x14ac:dyDescent="0.2">
      <c r="A66" s="2">
        <v>63</v>
      </c>
      <c r="B66" s="3" t="s">
        <v>91</v>
      </c>
      <c r="C66" s="3" t="s">
        <v>7</v>
      </c>
      <c r="D66" s="32">
        <v>14728</v>
      </c>
      <c r="E66" s="13">
        <f t="shared" si="1"/>
        <v>1.7896122332176391E-3</v>
      </c>
    </row>
    <row r="67" spans="1:5" x14ac:dyDescent="0.2">
      <c r="A67" s="2">
        <v>64</v>
      </c>
      <c r="B67" s="27" t="s">
        <v>172</v>
      </c>
      <c r="C67" s="27" t="s">
        <v>173</v>
      </c>
      <c r="D67" s="32">
        <v>14346</v>
      </c>
      <c r="E67" s="13">
        <f t="shared" si="1"/>
        <v>1.7431950772501528E-3</v>
      </c>
    </row>
    <row r="68" spans="1:5" x14ac:dyDescent="0.2">
      <c r="A68" s="2">
        <v>65</v>
      </c>
      <c r="B68" s="3" t="s">
        <v>183</v>
      </c>
      <c r="C68" s="3" t="s">
        <v>182</v>
      </c>
      <c r="D68" s="32">
        <v>12003</v>
      </c>
      <c r="E68" s="13">
        <f t="shared" ref="E68:E84" si="2">D68/$D$91*100</f>
        <v>1.4584950865909371E-3</v>
      </c>
    </row>
    <row r="69" spans="1:5" x14ac:dyDescent="0.2">
      <c r="A69" s="2">
        <v>66</v>
      </c>
      <c r="B69" s="3" t="s">
        <v>50</v>
      </c>
      <c r="C69" s="3" t="s">
        <v>49</v>
      </c>
      <c r="D69" s="32">
        <v>11676</v>
      </c>
      <c r="E69" s="13">
        <f t="shared" si="2"/>
        <v>1.4187610289957328E-3</v>
      </c>
    </row>
    <row r="70" spans="1:5" x14ac:dyDescent="0.2">
      <c r="A70" s="2">
        <v>67</v>
      </c>
      <c r="B70" s="3" t="s">
        <v>6</v>
      </c>
      <c r="C70" s="3" t="s">
        <v>5</v>
      </c>
      <c r="D70" s="32">
        <v>10907</v>
      </c>
      <c r="E70" s="13">
        <f t="shared" si="2"/>
        <v>1.3253191626632801E-3</v>
      </c>
    </row>
    <row r="71" spans="1:5" x14ac:dyDescent="0.2">
      <c r="A71" s="2">
        <v>68</v>
      </c>
      <c r="B71" s="3" t="s">
        <v>137</v>
      </c>
      <c r="C71" s="3" t="s">
        <v>135</v>
      </c>
      <c r="D71" s="32">
        <v>10840</v>
      </c>
      <c r="E71" s="13">
        <f t="shared" si="2"/>
        <v>1.3171779337370455E-3</v>
      </c>
    </row>
    <row r="72" spans="1:5" x14ac:dyDescent="0.2">
      <c r="A72" s="2">
        <v>69</v>
      </c>
      <c r="B72" s="3" t="s">
        <v>68</v>
      </c>
      <c r="C72" s="3" t="s">
        <v>67</v>
      </c>
      <c r="D72" s="32">
        <v>8404</v>
      </c>
      <c r="E72" s="13">
        <f t="shared" si="2"/>
        <v>1.0211774312846983E-3</v>
      </c>
    </row>
    <row r="73" spans="1:5" x14ac:dyDescent="0.2">
      <c r="A73" s="2">
        <v>70</v>
      </c>
      <c r="B73" s="3" t="s">
        <v>131</v>
      </c>
      <c r="C73" s="3" t="s">
        <v>126</v>
      </c>
      <c r="D73" s="32">
        <v>5125</v>
      </c>
      <c r="E73" s="13">
        <f t="shared" si="2"/>
        <v>6.2274325741719177E-4</v>
      </c>
    </row>
    <row r="74" spans="1:5" x14ac:dyDescent="0.2">
      <c r="A74" s="2">
        <v>71</v>
      </c>
      <c r="B74" s="3" t="s">
        <v>121</v>
      </c>
      <c r="C74" s="3" t="s">
        <v>107</v>
      </c>
      <c r="D74" s="32">
        <v>4651</v>
      </c>
      <c r="E74" s="13">
        <f t="shared" si="2"/>
        <v>5.6514710053607003E-4</v>
      </c>
    </row>
    <row r="75" spans="1:5" x14ac:dyDescent="0.2">
      <c r="A75" s="2">
        <v>72</v>
      </c>
      <c r="B75" s="3" t="s">
        <v>109</v>
      </c>
      <c r="C75" s="3" t="s">
        <v>108</v>
      </c>
      <c r="D75" s="32">
        <v>3357</v>
      </c>
      <c r="E75" s="13">
        <f t="shared" si="2"/>
        <v>4.0791202246819762E-4</v>
      </c>
    </row>
    <row r="76" spans="1:5" x14ac:dyDescent="0.2">
      <c r="A76" s="2">
        <v>73</v>
      </c>
      <c r="B76" s="27" t="s">
        <v>168</v>
      </c>
      <c r="C76" s="3" t="s">
        <v>75</v>
      </c>
      <c r="D76" s="32">
        <v>2546</v>
      </c>
      <c r="E76" s="13">
        <f t="shared" si="2"/>
        <v>3.093666991969113E-4</v>
      </c>
    </row>
    <row r="77" spans="1:5" x14ac:dyDescent="0.2">
      <c r="A77" s="2">
        <v>74</v>
      </c>
      <c r="B77" s="16" t="s">
        <v>147</v>
      </c>
      <c r="C77" s="16" t="s">
        <v>145</v>
      </c>
      <c r="D77" s="32">
        <v>2216</v>
      </c>
      <c r="E77" s="13">
        <f t="shared" si="2"/>
        <v>2.6926810896321895E-4</v>
      </c>
    </row>
    <row r="78" spans="1:5" x14ac:dyDescent="0.2">
      <c r="A78" s="2">
        <v>75</v>
      </c>
      <c r="B78" s="3" t="s">
        <v>127</v>
      </c>
      <c r="C78" s="3" t="s">
        <v>128</v>
      </c>
      <c r="D78" s="32">
        <v>1738</v>
      </c>
      <c r="E78" s="13">
        <f t="shared" si="2"/>
        <v>2.1118590856411304E-4</v>
      </c>
    </row>
    <row r="79" spans="1:5" x14ac:dyDescent="0.2">
      <c r="A79" s="2">
        <v>76</v>
      </c>
      <c r="B79" s="3" t="s">
        <v>200</v>
      </c>
      <c r="C79" s="3" t="s">
        <v>178</v>
      </c>
      <c r="D79" s="32">
        <v>678</v>
      </c>
      <c r="E79" s="13">
        <f t="shared" si="2"/>
        <v>8.2384376298313367E-5</v>
      </c>
    </row>
    <row r="80" spans="1:5" x14ac:dyDescent="0.2">
      <c r="A80" s="2">
        <v>77</v>
      </c>
      <c r="B80" s="16" t="s">
        <v>143</v>
      </c>
      <c r="C80" s="16" t="s">
        <v>144</v>
      </c>
      <c r="D80" s="32">
        <v>554</v>
      </c>
      <c r="E80" s="13">
        <f t="shared" si="2"/>
        <v>6.7317027240804738E-5</v>
      </c>
    </row>
    <row r="81" spans="1:5" x14ac:dyDescent="0.2">
      <c r="A81" s="2">
        <v>78</v>
      </c>
      <c r="B81" s="3" t="s">
        <v>58</v>
      </c>
      <c r="C81" s="3" t="s">
        <v>57</v>
      </c>
      <c r="D81" s="32">
        <v>532</v>
      </c>
      <c r="E81" s="13">
        <f t="shared" si="2"/>
        <v>6.4643787891891904E-5</v>
      </c>
    </row>
    <row r="82" spans="1:5" x14ac:dyDescent="0.2">
      <c r="A82" s="2">
        <v>79</v>
      </c>
      <c r="B82" s="3" t="s">
        <v>94</v>
      </c>
      <c r="C82" s="3" t="s">
        <v>33</v>
      </c>
      <c r="D82" s="32">
        <v>363</v>
      </c>
      <c r="E82" s="13">
        <f t="shared" si="2"/>
        <v>4.4108449257061584E-5</v>
      </c>
    </row>
    <row r="83" spans="1:5" x14ac:dyDescent="0.2">
      <c r="A83" s="2">
        <v>80</v>
      </c>
      <c r="B83" s="3" t="s">
        <v>199</v>
      </c>
      <c r="C83" s="3" t="s">
        <v>16</v>
      </c>
      <c r="D83" s="32">
        <v>342</v>
      </c>
      <c r="E83" s="13">
        <f t="shared" si="2"/>
        <v>4.1556720787644794E-5</v>
      </c>
    </row>
    <row r="84" spans="1:5" x14ac:dyDescent="0.2">
      <c r="A84" s="2">
        <v>81</v>
      </c>
      <c r="B84" s="24" t="s">
        <v>167</v>
      </c>
      <c r="C84" s="24" t="s">
        <v>150</v>
      </c>
      <c r="D84" s="32">
        <v>310</v>
      </c>
      <c r="E84" s="13">
        <f t="shared" si="2"/>
        <v>3.76683726437716E-5</v>
      </c>
    </row>
    <row r="85" spans="1:5" x14ac:dyDescent="0.2">
      <c r="A85" s="2">
        <v>82</v>
      </c>
      <c r="B85" s="3" t="s">
        <v>202</v>
      </c>
      <c r="C85" s="3" t="s">
        <v>176</v>
      </c>
      <c r="D85" s="32">
        <v>286</v>
      </c>
      <c r="E85" s="13">
        <f t="shared" ref="E85:E90" si="3">D85/$D$91*100</f>
        <v>3.4752111535866699E-5</v>
      </c>
    </row>
    <row r="86" spans="1:5" x14ac:dyDescent="0.2">
      <c r="A86" s="2">
        <v>83</v>
      </c>
      <c r="B86" s="3" t="s">
        <v>181</v>
      </c>
      <c r="C86" s="3" t="s">
        <v>180</v>
      </c>
      <c r="D86" s="32">
        <v>201</v>
      </c>
      <c r="E86" s="13">
        <f t="shared" si="3"/>
        <v>2.4423686778703521E-5</v>
      </c>
    </row>
    <row r="87" spans="1:5" x14ac:dyDescent="0.2">
      <c r="A87" s="2">
        <v>84</v>
      </c>
      <c r="B87" s="3" t="s">
        <v>9</v>
      </c>
      <c r="C87" s="3" t="s">
        <v>154</v>
      </c>
      <c r="D87" s="32">
        <v>174</v>
      </c>
      <c r="E87" s="13">
        <f t="shared" si="3"/>
        <v>2.114289303231051E-5</v>
      </c>
    </row>
    <row r="88" spans="1:5" x14ac:dyDescent="0.2">
      <c r="A88" s="2">
        <v>85</v>
      </c>
      <c r="B88" s="3" t="s">
        <v>95</v>
      </c>
      <c r="C88" s="3" t="s">
        <v>64</v>
      </c>
      <c r="D88" s="32">
        <v>70</v>
      </c>
      <c r="E88" s="13">
        <f t="shared" si="3"/>
        <v>8.5057615647226198E-6</v>
      </c>
    </row>
    <row r="89" spans="1:5" x14ac:dyDescent="0.2">
      <c r="A89" s="2">
        <v>86</v>
      </c>
      <c r="B89" s="3" t="s">
        <v>129</v>
      </c>
      <c r="C89" s="3" t="s">
        <v>130</v>
      </c>
      <c r="D89" s="32">
        <v>63</v>
      </c>
      <c r="E89" s="13">
        <f t="shared" si="3"/>
        <v>7.655185408250358E-6</v>
      </c>
    </row>
    <row r="90" spans="1:5" x14ac:dyDescent="0.2">
      <c r="A90" s="2">
        <v>87</v>
      </c>
      <c r="B90" s="3" t="s">
        <v>196</v>
      </c>
      <c r="C90" s="3" t="s">
        <v>197</v>
      </c>
      <c r="D90" s="32">
        <v>0</v>
      </c>
      <c r="E90" s="13">
        <f t="shared" si="3"/>
        <v>0</v>
      </c>
    </row>
    <row r="91" spans="1:5" x14ac:dyDescent="0.2">
      <c r="A91" s="4"/>
      <c r="B91" s="17" t="s">
        <v>110</v>
      </c>
      <c r="C91" s="17"/>
      <c r="D91" s="25">
        <f>SUM(D4:D90)</f>
        <v>822971576</v>
      </c>
      <c r="E91" s="15"/>
    </row>
    <row r="92" spans="1:5" ht="25.7" customHeight="1" x14ac:dyDescent="0.2">
      <c r="A92" s="40" t="s">
        <v>97</v>
      </c>
      <c r="B92" s="40"/>
      <c r="C92" s="40"/>
      <c r="D92" s="40"/>
      <c r="E92" s="40"/>
    </row>
  </sheetData>
  <sortState ref="B4:D90">
    <sortCondition descending="1" ref="D4:D90"/>
  </sortState>
  <mergeCells count="3">
    <mergeCell ref="A1:E1"/>
    <mergeCell ref="A2:E2"/>
    <mergeCell ref="A92:E92"/>
  </mergeCells>
  <phoneticPr fontId="1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I25" sqref="I25"/>
    </sheetView>
  </sheetViews>
  <sheetFormatPr defaultRowHeight="12.75" x14ac:dyDescent="0.2"/>
  <cols>
    <col min="2" max="2" width="35.7109375" customWidth="1"/>
    <col min="3" max="3" width="7" customWidth="1"/>
    <col min="4" max="4" width="25.28515625" customWidth="1"/>
    <col min="5" max="5" width="10.7109375" customWidth="1"/>
    <col min="11" max="11" width="20.85546875" customWidth="1"/>
  </cols>
  <sheetData>
    <row r="1" spans="1:8" ht="25.5" customHeight="1" x14ac:dyDescent="0.2">
      <c r="A1" s="37" t="s">
        <v>205</v>
      </c>
      <c r="B1" s="37"/>
      <c r="C1" s="37"/>
      <c r="D1" s="37"/>
      <c r="E1" s="37"/>
    </row>
    <row r="2" spans="1:8" ht="12.75" customHeight="1" x14ac:dyDescent="0.2">
      <c r="A2" s="38" t="s">
        <v>96</v>
      </c>
      <c r="B2" s="38"/>
      <c r="C2" s="38"/>
      <c r="D2" s="38"/>
      <c r="E2" s="38"/>
    </row>
    <row r="3" spans="1:8" ht="25.7" customHeight="1" x14ac:dyDescent="0.2">
      <c r="A3" s="5" t="s">
        <v>112</v>
      </c>
      <c r="B3" s="5" t="s">
        <v>113</v>
      </c>
      <c r="C3" s="5" t="s">
        <v>114</v>
      </c>
      <c r="D3" s="5" t="s">
        <v>104</v>
      </c>
      <c r="E3" s="11" t="s">
        <v>141</v>
      </c>
    </row>
    <row r="4" spans="1:8" x14ac:dyDescent="0.2">
      <c r="A4" s="2">
        <v>1</v>
      </c>
      <c r="B4" s="3" t="s">
        <v>185</v>
      </c>
      <c r="C4" s="3" t="s">
        <v>23</v>
      </c>
      <c r="D4" s="1">
        <v>241513925600</v>
      </c>
      <c r="E4" s="13">
        <f t="shared" ref="E4:E35" si="0">D4/$D$91*100</f>
        <v>21.58404454610006</v>
      </c>
    </row>
    <row r="5" spans="1:8" x14ac:dyDescent="0.2">
      <c r="A5" s="2">
        <v>2</v>
      </c>
      <c r="B5" s="3" t="s">
        <v>83</v>
      </c>
      <c r="C5" s="3" t="s">
        <v>32</v>
      </c>
      <c r="D5" s="1">
        <v>224610117687</v>
      </c>
      <c r="E5" s="13">
        <f t="shared" si="0"/>
        <v>20.073355081355956</v>
      </c>
    </row>
    <row r="6" spans="1:8" x14ac:dyDescent="0.2">
      <c r="A6" s="2">
        <v>3</v>
      </c>
      <c r="B6" s="3" t="s">
        <v>102</v>
      </c>
      <c r="C6" s="3" t="s">
        <v>66</v>
      </c>
      <c r="D6" s="1">
        <v>224176935539</v>
      </c>
      <c r="E6" s="13">
        <f t="shared" si="0"/>
        <v>20.034641691410513</v>
      </c>
    </row>
    <row r="7" spans="1:8" x14ac:dyDescent="0.2">
      <c r="A7" s="2">
        <v>4</v>
      </c>
      <c r="B7" s="3" t="s">
        <v>105</v>
      </c>
      <c r="C7" s="3" t="s">
        <v>72</v>
      </c>
      <c r="D7" s="1">
        <v>148525486168</v>
      </c>
      <c r="E7" s="13">
        <f t="shared" si="0"/>
        <v>13.273688884469358</v>
      </c>
    </row>
    <row r="8" spans="1:8" x14ac:dyDescent="0.2">
      <c r="A8" s="2">
        <v>5</v>
      </c>
      <c r="B8" s="3" t="s">
        <v>28</v>
      </c>
      <c r="C8" s="3" t="s">
        <v>27</v>
      </c>
      <c r="D8" s="1">
        <v>53637049751</v>
      </c>
      <c r="E8" s="13">
        <f t="shared" si="0"/>
        <v>4.7935309248559914</v>
      </c>
    </row>
    <row r="9" spans="1:8" ht="15" x14ac:dyDescent="0.25">
      <c r="A9" s="2">
        <v>6</v>
      </c>
      <c r="B9" s="3" t="s">
        <v>84</v>
      </c>
      <c r="C9" s="3" t="s">
        <v>24</v>
      </c>
      <c r="D9" s="1">
        <v>38636187339</v>
      </c>
      <c r="E9" s="13">
        <f t="shared" si="0"/>
        <v>3.452907266298201</v>
      </c>
      <c r="H9" s="26"/>
    </row>
    <row r="10" spans="1:8" x14ac:dyDescent="0.2">
      <c r="A10" s="2">
        <v>7</v>
      </c>
      <c r="B10" s="3" t="s">
        <v>125</v>
      </c>
      <c r="C10" s="3" t="s">
        <v>54</v>
      </c>
      <c r="D10" s="1">
        <v>25640652201</v>
      </c>
      <c r="E10" s="13">
        <f t="shared" si="0"/>
        <v>2.2914992496707711</v>
      </c>
    </row>
    <row r="11" spans="1:8" x14ac:dyDescent="0.2">
      <c r="A11" s="2">
        <v>8</v>
      </c>
      <c r="B11" s="3" t="s">
        <v>100</v>
      </c>
      <c r="C11" s="3" t="s">
        <v>56</v>
      </c>
      <c r="D11" s="1">
        <v>21297910448</v>
      </c>
      <c r="E11" s="13">
        <f t="shared" si="0"/>
        <v>1.9033894079045262</v>
      </c>
    </row>
    <row r="12" spans="1:8" x14ac:dyDescent="0.2">
      <c r="A12" s="2">
        <v>9</v>
      </c>
      <c r="B12" s="3" t="s">
        <v>86</v>
      </c>
      <c r="C12" s="3" t="s">
        <v>43</v>
      </c>
      <c r="D12" s="1">
        <v>18337925502</v>
      </c>
      <c r="E12" s="13">
        <f t="shared" si="0"/>
        <v>1.6388562271716569</v>
      </c>
    </row>
    <row r="13" spans="1:8" x14ac:dyDescent="0.2">
      <c r="A13" s="2">
        <v>10</v>
      </c>
      <c r="B13" s="3" t="s">
        <v>85</v>
      </c>
      <c r="C13" s="3" t="s">
        <v>35</v>
      </c>
      <c r="D13" s="1">
        <v>18207816142</v>
      </c>
      <c r="E13" s="13">
        <f t="shared" si="0"/>
        <v>1.627228383290076</v>
      </c>
    </row>
    <row r="14" spans="1:8" x14ac:dyDescent="0.2">
      <c r="A14" s="2">
        <v>11</v>
      </c>
      <c r="B14" s="3" t="s">
        <v>71</v>
      </c>
      <c r="C14" s="3" t="s">
        <v>70</v>
      </c>
      <c r="D14" s="1">
        <v>14578472974</v>
      </c>
      <c r="E14" s="13">
        <f t="shared" si="0"/>
        <v>1.3028748106479031</v>
      </c>
    </row>
    <row r="15" spans="1:8" x14ac:dyDescent="0.2">
      <c r="A15" s="2">
        <v>12</v>
      </c>
      <c r="B15" s="3" t="s">
        <v>99</v>
      </c>
      <c r="C15" s="3" t="s">
        <v>34</v>
      </c>
      <c r="D15" s="1">
        <v>13014789789</v>
      </c>
      <c r="E15" s="13">
        <f t="shared" si="0"/>
        <v>1.1631288004036491</v>
      </c>
    </row>
    <row r="16" spans="1:8" x14ac:dyDescent="0.2">
      <c r="A16" s="2">
        <v>13</v>
      </c>
      <c r="B16" s="3" t="s">
        <v>37</v>
      </c>
      <c r="C16" s="3" t="s">
        <v>36</v>
      </c>
      <c r="D16" s="1">
        <v>11925171440</v>
      </c>
      <c r="E16" s="13">
        <f t="shared" si="0"/>
        <v>1.0657498566237549</v>
      </c>
    </row>
    <row r="17" spans="1:5" x14ac:dyDescent="0.2">
      <c r="A17" s="2">
        <v>14</v>
      </c>
      <c r="B17" s="3" t="s">
        <v>87</v>
      </c>
      <c r="C17" s="3" t="s">
        <v>76</v>
      </c>
      <c r="D17" s="1">
        <v>9223368101</v>
      </c>
      <c r="E17" s="13">
        <f t="shared" si="0"/>
        <v>0.82429030732902098</v>
      </c>
    </row>
    <row r="18" spans="1:5" x14ac:dyDescent="0.2">
      <c r="A18" s="2">
        <v>15</v>
      </c>
      <c r="B18" s="3" t="s">
        <v>78</v>
      </c>
      <c r="C18" s="3" t="s">
        <v>77</v>
      </c>
      <c r="D18" s="1">
        <v>9091592624</v>
      </c>
      <c r="E18" s="13">
        <f t="shared" si="0"/>
        <v>0.81251356295046984</v>
      </c>
    </row>
    <row r="19" spans="1:5" x14ac:dyDescent="0.2">
      <c r="A19" s="2">
        <v>16</v>
      </c>
      <c r="B19" s="16" t="s">
        <v>148</v>
      </c>
      <c r="C19" s="3" t="s">
        <v>20</v>
      </c>
      <c r="D19" s="1">
        <v>7386456017</v>
      </c>
      <c r="E19" s="13">
        <f t="shared" si="0"/>
        <v>0.66012589258636445</v>
      </c>
    </row>
    <row r="20" spans="1:5" ht="15" x14ac:dyDescent="0.25">
      <c r="A20" s="2">
        <v>17</v>
      </c>
      <c r="B20" s="21" t="s">
        <v>152</v>
      </c>
      <c r="C20" s="3" t="s">
        <v>52</v>
      </c>
      <c r="D20" s="1">
        <v>6815074029</v>
      </c>
      <c r="E20" s="13">
        <f t="shared" si="0"/>
        <v>0.60906161440367723</v>
      </c>
    </row>
    <row r="21" spans="1:5" x14ac:dyDescent="0.2">
      <c r="A21" s="2">
        <v>18</v>
      </c>
      <c r="B21" s="3" t="s">
        <v>88</v>
      </c>
      <c r="C21" s="14" t="s">
        <v>169</v>
      </c>
      <c r="D21" s="1">
        <v>5860271779</v>
      </c>
      <c r="E21" s="13">
        <f t="shared" si="0"/>
        <v>0.52373115469822429</v>
      </c>
    </row>
    <row r="22" spans="1:5" x14ac:dyDescent="0.2">
      <c r="A22" s="2">
        <v>19</v>
      </c>
      <c r="B22" s="3" t="s">
        <v>31</v>
      </c>
      <c r="C22" s="3" t="s">
        <v>30</v>
      </c>
      <c r="D22" s="1">
        <v>5413851620</v>
      </c>
      <c r="E22" s="13">
        <f t="shared" si="0"/>
        <v>0.48383468672357149</v>
      </c>
    </row>
    <row r="23" spans="1:5" x14ac:dyDescent="0.2">
      <c r="A23" s="2">
        <v>20</v>
      </c>
      <c r="B23" s="3" t="s">
        <v>115</v>
      </c>
      <c r="C23" s="3" t="s">
        <v>65</v>
      </c>
      <c r="D23" s="1">
        <v>4205320245</v>
      </c>
      <c r="E23" s="13">
        <f t="shared" si="0"/>
        <v>0.37582851288263935</v>
      </c>
    </row>
    <row r="24" spans="1:5" x14ac:dyDescent="0.2">
      <c r="A24" s="2">
        <v>21</v>
      </c>
      <c r="B24" s="3" t="s">
        <v>119</v>
      </c>
      <c r="C24" s="3" t="s">
        <v>61</v>
      </c>
      <c r="D24" s="1">
        <v>3397106243</v>
      </c>
      <c r="E24" s="13">
        <f t="shared" si="0"/>
        <v>0.30359861152762702</v>
      </c>
    </row>
    <row r="25" spans="1:5" x14ac:dyDescent="0.2">
      <c r="A25" s="2">
        <v>22</v>
      </c>
      <c r="B25" s="3" t="s">
        <v>124</v>
      </c>
      <c r="C25" s="14" t="s">
        <v>38</v>
      </c>
      <c r="D25" s="1">
        <v>3380368532</v>
      </c>
      <c r="E25" s="13">
        <f t="shared" si="0"/>
        <v>0.30210276610618286</v>
      </c>
    </row>
    <row r="26" spans="1:5" x14ac:dyDescent="0.2">
      <c r="A26" s="2">
        <v>23</v>
      </c>
      <c r="B26" s="3" t="s">
        <v>60</v>
      </c>
      <c r="C26" s="3" t="s">
        <v>59</v>
      </c>
      <c r="D26" s="1">
        <v>2887533588</v>
      </c>
      <c r="E26" s="13">
        <f t="shared" si="0"/>
        <v>0.25805821936319906</v>
      </c>
    </row>
    <row r="27" spans="1:5" x14ac:dyDescent="0.2">
      <c r="A27" s="2">
        <v>24</v>
      </c>
      <c r="B27" s="3" t="s">
        <v>120</v>
      </c>
      <c r="C27" s="3" t="s">
        <v>81</v>
      </c>
      <c r="D27" s="1">
        <v>2702745699</v>
      </c>
      <c r="E27" s="13">
        <f t="shared" si="0"/>
        <v>0.24154376779338946</v>
      </c>
    </row>
    <row r="28" spans="1:5" x14ac:dyDescent="0.2">
      <c r="A28" s="2">
        <v>25</v>
      </c>
      <c r="B28" s="3" t="s">
        <v>26</v>
      </c>
      <c r="C28" s="14" t="s">
        <v>25</v>
      </c>
      <c r="D28" s="1">
        <v>1926060400</v>
      </c>
      <c r="E28" s="13">
        <f t="shared" si="0"/>
        <v>0.17213157944743909</v>
      </c>
    </row>
    <row r="29" spans="1:5" x14ac:dyDescent="0.2">
      <c r="A29" s="2">
        <v>26</v>
      </c>
      <c r="B29" s="3" t="s">
        <v>3</v>
      </c>
      <c r="C29" s="14" t="s">
        <v>151</v>
      </c>
      <c r="D29" s="1">
        <v>708622911</v>
      </c>
      <c r="E29" s="13">
        <f t="shared" si="0"/>
        <v>6.3329468225955976E-2</v>
      </c>
    </row>
    <row r="30" spans="1:5" x14ac:dyDescent="0.2">
      <c r="A30" s="2">
        <v>27</v>
      </c>
      <c r="B30" s="3" t="s">
        <v>116</v>
      </c>
      <c r="C30" s="3" t="s">
        <v>29</v>
      </c>
      <c r="D30" s="1">
        <v>362760614</v>
      </c>
      <c r="E30" s="13">
        <f t="shared" si="0"/>
        <v>3.2419833484527691E-2</v>
      </c>
    </row>
    <row r="31" spans="1:5" x14ac:dyDescent="0.2">
      <c r="A31" s="2">
        <v>28</v>
      </c>
      <c r="B31" s="3" t="s">
        <v>133</v>
      </c>
      <c r="C31" s="3" t="s">
        <v>8</v>
      </c>
      <c r="D31" s="1">
        <v>238714750</v>
      </c>
      <c r="E31" s="13">
        <f t="shared" si="0"/>
        <v>2.1333882860008212E-2</v>
      </c>
    </row>
    <row r="32" spans="1:5" x14ac:dyDescent="0.2">
      <c r="A32" s="2">
        <v>29</v>
      </c>
      <c r="B32" s="3" t="s">
        <v>140</v>
      </c>
      <c r="C32" s="3" t="s">
        <v>51</v>
      </c>
      <c r="D32" s="1">
        <v>215279311</v>
      </c>
      <c r="E32" s="13">
        <f t="shared" si="0"/>
        <v>1.9239463012056344E-2</v>
      </c>
    </row>
    <row r="33" spans="1:5" x14ac:dyDescent="0.2">
      <c r="A33" s="2">
        <v>30</v>
      </c>
      <c r="B33" s="3" t="s">
        <v>15</v>
      </c>
      <c r="C33" s="3" t="s">
        <v>14</v>
      </c>
      <c r="D33" s="1">
        <v>137381144</v>
      </c>
      <c r="E33" s="13">
        <f t="shared" si="0"/>
        <v>1.2277721562115118E-2</v>
      </c>
    </row>
    <row r="34" spans="1:5" x14ac:dyDescent="0.2">
      <c r="A34" s="2">
        <v>31</v>
      </c>
      <c r="B34" s="3" t="s">
        <v>22</v>
      </c>
      <c r="C34" s="3" t="s">
        <v>21</v>
      </c>
      <c r="D34" s="1">
        <v>124042226</v>
      </c>
      <c r="E34" s="13">
        <f t="shared" si="0"/>
        <v>1.1085625497287725E-2</v>
      </c>
    </row>
    <row r="35" spans="1:5" x14ac:dyDescent="0.2">
      <c r="A35" s="2">
        <v>32</v>
      </c>
      <c r="B35" s="3" t="s">
        <v>80</v>
      </c>
      <c r="C35" s="3" t="s">
        <v>79</v>
      </c>
      <c r="D35" s="1">
        <v>85411076</v>
      </c>
      <c r="E35" s="13">
        <f t="shared" si="0"/>
        <v>7.633168416829119E-3</v>
      </c>
    </row>
    <row r="36" spans="1:5" x14ac:dyDescent="0.2">
      <c r="A36" s="2">
        <v>33</v>
      </c>
      <c r="B36" s="3" t="s">
        <v>74</v>
      </c>
      <c r="C36" s="3" t="s">
        <v>73</v>
      </c>
      <c r="D36" s="1">
        <v>81215040</v>
      </c>
      <c r="E36" s="13">
        <f t="shared" ref="E36:E67" si="1">D36/$D$91*100</f>
        <v>7.2581696348084125E-3</v>
      </c>
    </row>
    <row r="37" spans="1:5" x14ac:dyDescent="0.2">
      <c r="A37" s="2">
        <v>34</v>
      </c>
      <c r="B37" t="s">
        <v>195</v>
      </c>
      <c r="C37" t="s">
        <v>184</v>
      </c>
      <c r="D37" s="1">
        <v>78287690</v>
      </c>
      <c r="E37" s="13">
        <f t="shared" si="1"/>
        <v>6.9965530317696598E-3</v>
      </c>
    </row>
    <row r="38" spans="1:5" x14ac:dyDescent="0.2">
      <c r="A38" s="2">
        <v>35</v>
      </c>
      <c r="B38" s="3" t="s">
        <v>63</v>
      </c>
      <c r="C38" s="3" t="s">
        <v>62</v>
      </c>
      <c r="D38" s="1">
        <v>58297572</v>
      </c>
      <c r="E38" s="13">
        <f t="shared" si="1"/>
        <v>5.2100407372015958E-3</v>
      </c>
    </row>
    <row r="39" spans="1:5" x14ac:dyDescent="0.2">
      <c r="A39" s="2">
        <v>36</v>
      </c>
      <c r="B39" s="3" t="s">
        <v>42</v>
      </c>
      <c r="C39" s="3" t="s">
        <v>41</v>
      </c>
      <c r="D39" s="1">
        <v>56989002</v>
      </c>
      <c r="E39" s="13">
        <f t="shared" si="1"/>
        <v>5.0930941342199167E-3</v>
      </c>
    </row>
    <row r="40" spans="1:5" x14ac:dyDescent="0.2">
      <c r="A40" s="2">
        <v>37</v>
      </c>
      <c r="B40" t="s">
        <v>201</v>
      </c>
      <c r="C40" t="s">
        <v>177</v>
      </c>
      <c r="D40" s="1">
        <v>47991124</v>
      </c>
      <c r="E40" s="13">
        <f t="shared" si="1"/>
        <v>4.288955825880591E-3</v>
      </c>
    </row>
    <row r="41" spans="1:5" ht="15" x14ac:dyDescent="0.25">
      <c r="A41" s="2">
        <v>38</v>
      </c>
      <c r="B41" s="21" t="s">
        <v>155</v>
      </c>
      <c r="C41" s="21" t="s">
        <v>156</v>
      </c>
      <c r="D41" s="1">
        <v>43945024</v>
      </c>
      <c r="E41" s="13">
        <f t="shared" si="1"/>
        <v>3.9273567900443927E-3</v>
      </c>
    </row>
    <row r="42" spans="1:5" x14ac:dyDescent="0.2">
      <c r="A42" s="2">
        <v>39</v>
      </c>
      <c r="B42" s="3" t="s">
        <v>117</v>
      </c>
      <c r="C42" s="3" t="s">
        <v>2</v>
      </c>
      <c r="D42" s="1">
        <v>34042644</v>
      </c>
      <c r="E42" s="13">
        <f t="shared" si="1"/>
        <v>3.0423833438904023E-3</v>
      </c>
    </row>
    <row r="43" spans="1:5" ht="15" x14ac:dyDescent="0.25">
      <c r="A43" s="2">
        <v>40</v>
      </c>
      <c r="B43" s="21" t="s">
        <v>163</v>
      </c>
      <c r="C43" s="21" t="s">
        <v>158</v>
      </c>
      <c r="D43" s="1">
        <v>29754990</v>
      </c>
      <c r="E43" s="13">
        <f t="shared" si="1"/>
        <v>2.6591966820680994E-3</v>
      </c>
    </row>
    <row r="44" spans="1:5" ht="15" x14ac:dyDescent="0.25">
      <c r="A44" s="2">
        <v>41</v>
      </c>
      <c r="B44" s="21" t="s">
        <v>165</v>
      </c>
      <c r="C44" s="21" t="s">
        <v>153</v>
      </c>
      <c r="D44" s="1">
        <v>29683104</v>
      </c>
      <c r="E44" s="13">
        <f t="shared" si="1"/>
        <v>2.6527722466141756E-3</v>
      </c>
    </row>
    <row r="45" spans="1:5" x14ac:dyDescent="0.2">
      <c r="A45" s="2">
        <v>42</v>
      </c>
      <c r="B45" t="s">
        <v>203</v>
      </c>
      <c r="C45" t="s">
        <v>160</v>
      </c>
      <c r="D45" s="1">
        <v>26218786</v>
      </c>
      <c r="E45" s="13">
        <f t="shared" si="1"/>
        <v>2.3431669356653636E-3</v>
      </c>
    </row>
    <row r="46" spans="1:5" x14ac:dyDescent="0.2">
      <c r="A46" s="2">
        <v>43</v>
      </c>
      <c r="B46" s="3" t="s">
        <v>118</v>
      </c>
      <c r="C46" s="16" t="s">
        <v>146</v>
      </c>
      <c r="D46" s="1">
        <v>25070013</v>
      </c>
      <c r="E46" s="13">
        <f t="shared" si="1"/>
        <v>2.2405013541931663E-3</v>
      </c>
    </row>
    <row r="47" spans="1:5" x14ac:dyDescent="0.2">
      <c r="A47" s="2">
        <v>44</v>
      </c>
      <c r="B47" s="3" t="s">
        <v>40</v>
      </c>
      <c r="C47" s="3" t="s">
        <v>39</v>
      </c>
      <c r="D47" s="1">
        <v>23647903</v>
      </c>
      <c r="E47" s="13">
        <f t="shared" si="1"/>
        <v>2.1134077072608071E-3</v>
      </c>
    </row>
    <row r="48" spans="1:5" x14ac:dyDescent="0.2">
      <c r="A48" s="2">
        <v>45</v>
      </c>
      <c r="B48" s="3" t="s">
        <v>89</v>
      </c>
      <c r="C48" s="3" t="s">
        <v>17</v>
      </c>
      <c r="D48" s="1">
        <v>18323795</v>
      </c>
      <c r="E48" s="13">
        <f t="shared" si="1"/>
        <v>1.6375933874249672E-3</v>
      </c>
    </row>
    <row r="49" spans="1:5" x14ac:dyDescent="0.2">
      <c r="A49" s="2">
        <v>46</v>
      </c>
      <c r="B49" s="3" t="s">
        <v>19</v>
      </c>
      <c r="C49" s="3" t="s">
        <v>18</v>
      </c>
      <c r="D49" s="1">
        <v>16094045</v>
      </c>
      <c r="E49" s="13">
        <f t="shared" si="1"/>
        <v>1.4383211375656546E-3</v>
      </c>
    </row>
    <row r="50" spans="1:5" x14ac:dyDescent="0.2">
      <c r="A50" s="2">
        <v>47</v>
      </c>
      <c r="B50" s="3" t="s">
        <v>139</v>
      </c>
      <c r="C50" s="3" t="s">
        <v>134</v>
      </c>
      <c r="D50" s="1">
        <v>11993052</v>
      </c>
      <c r="E50" s="13">
        <f t="shared" si="1"/>
        <v>1.0718163268167854E-3</v>
      </c>
    </row>
    <row r="51" spans="1:5" x14ac:dyDescent="0.2">
      <c r="A51" s="2">
        <v>48</v>
      </c>
      <c r="B51" t="s">
        <v>198</v>
      </c>
      <c r="C51" t="s">
        <v>179</v>
      </c>
      <c r="D51" s="1">
        <v>11805718</v>
      </c>
      <c r="E51" s="13">
        <f t="shared" si="1"/>
        <v>1.0550743298865714E-3</v>
      </c>
    </row>
    <row r="52" spans="1:5" x14ac:dyDescent="0.2">
      <c r="A52" s="2">
        <v>49</v>
      </c>
      <c r="B52" s="3" t="s">
        <v>1</v>
      </c>
      <c r="C52" s="3" t="s">
        <v>0</v>
      </c>
      <c r="D52" s="1">
        <v>10300976</v>
      </c>
      <c r="E52" s="13">
        <f t="shared" si="1"/>
        <v>9.2059587992679947E-4</v>
      </c>
    </row>
    <row r="53" spans="1:5" x14ac:dyDescent="0.2">
      <c r="A53" s="2">
        <v>50</v>
      </c>
      <c r="B53" s="3" t="s">
        <v>123</v>
      </c>
      <c r="C53" s="3" t="s">
        <v>46</v>
      </c>
      <c r="D53" s="1">
        <v>9714726</v>
      </c>
      <c r="E53" s="13">
        <f t="shared" si="1"/>
        <v>8.682028508966293E-4</v>
      </c>
    </row>
    <row r="54" spans="1:5" x14ac:dyDescent="0.2">
      <c r="A54" s="2">
        <v>51</v>
      </c>
      <c r="B54" s="3" t="s">
        <v>11</v>
      </c>
      <c r="C54" s="3" t="s">
        <v>10</v>
      </c>
      <c r="D54" s="1">
        <v>8629702</v>
      </c>
      <c r="E54" s="13">
        <f t="shared" si="1"/>
        <v>7.7123450304088291E-4</v>
      </c>
    </row>
    <row r="55" spans="1:5" x14ac:dyDescent="0.2">
      <c r="A55" s="2">
        <v>52</v>
      </c>
      <c r="B55" s="3" t="s">
        <v>13</v>
      </c>
      <c r="C55" s="3" t="s">
        <v>12</v>
      </c>
      <c r="D55" s="1">
        <v>8006073</v>
      </c>
      <c r="E55" s="13">
        <f t="shared" si="1"/>
        <v>7.1550092129068078E-4</v>
      </c>
    </row>
    <row r="56" spans="1:5" ht="15" x14ac:dyDescent="0.25">
      <c r="A56" s="2">
        <v>53</v>
      </c>
      <c r="B56" s="21" t="s">
        <v>166</v>
      </c>
      <c r="C56" s="3" t="s">
        <v>44</v>
      </c>
      <c r="D56" s="1">
        <v>7487390</v>
      </c>
      <c r="E56" s="13">
        <f t="shared" si="1"/>
        <v>6.6914633966772853E-4</v>
      </c>
    </row>
    <row r="57" spans="1:5" x14ac:dyDescent="0.2">
      <c r="A57" s="2">
        <v>54</v>
      </c>
      <c r="B57" s="3" t="s">
        <v>48</v>
      </c>
      <c r="C57" s="3" t="s">
        <v>47</v>
      </c>
      <c r="D57" s="1">
        <v>4957847</v>
      </c>
      <c r="E57" s="13">
        <f t="shared" si="1"/>
        <v>4.4308165765141505E-4</v>
      </c>
    </row>
    <row r="58" spans="1:5" ht="15" x14ac:dyDescent="0.25">
      <c r="A58" s="2">
        <v>55</v>
      </c>
      <c r="B58" s="26" t="s">
        <v>172</v>
      </c>
      <c r="C58" s="26" t="s">
        <v>173</v>
      </c>
      <c r="D58" s="1">
        <v>4300982</v>
      </c>
      <c r="E58" s="13">
        <f t="shared" si="1"/>
        <v>3.8437778214795625E-4</v>
      </c>
    </row>
    <row r="59" spans="1:5" x14ac:dyDescent="0.2">
      <c r="A59" s="2">
        <v>56</v>
      </c>
      <c r="B59" t="s">
        <v>183</v>
      </c>
      <c r="C59" t="s">
        <v>182</v>
      </c>
      <c r="D59" s="1">
        <v>4256040</v>
      </c>
      <c r="E59" s="13">
        <f t="shared" si="1"/>
        <v>3.8036132583977054E-4</v>
      </c>
    </row>
    <row r="60" spans="1:5" x14ac:dyDescent="0.2">
      <c r="A60" s="2">
        <v>57</v>
      </c>
      <c r="B60" s="3" t="s">
        <v>90</v>
      </c>
      <c r="C60" s="3" t="s">
        <v>69</v>
      </c>
      <c r="D60" s="1">
        <v>4111776</v>
      </c>
      <c r="E60" s="13">
        <f t="shared" si="1"/>
        <v>3.6746848500393515E-4</v>
      </c>
    </row>
    <row r="61" spans="1:5" ht="15" x14ac:dyDescent="0.25">
      <c r="A61" s="2">
        <v>58</v>
      </c>
      <c r="B61" s="21" t="s">
        <v>162</v>
      </c>
      <c r="C61" s="21" t="s">
        <v>159</v>
      </c>
      <c r="D61" s="1">
        <v>2921685</v>
      </c>
      <c r="E61" s="13">
        <f t="shared" si="1"/>
        <v>2.6111032327848655E-4</v>
      </c>
    </row>
    <row r="62" spans="1:5" ht="15" x14ac:dyDescent="0.25">
      <c r="A62" s="2">
        <v>59</v>
      </c>
      <c r="B62" s="21" t="s">
        <v>164</v>
      </c>
      <c r="C62" s="21" t="s">
        <v>157</v>
      </c>
      <c r="D62" s="1">
        <v>2818347</v>
      </c>
      <c r="E62" s="13">
        <f t="shared" si="1"/>
        <v>2.5187502974514801E-4</v>
      </c>
    </row>
    <row r="63" spans="1:5" x14ac:dyDescent="0.2">
      <c r="A63" s="2">
        <v>60</v>
      </c>
      <c r="B63" s="3" t="s">
        <v>68</v>
      </c>
      <c r="C63" s="3" t="s">
        <v>67</v>
      </c>
      <c r="D63" s="1">
        <v>2799130</v>
      </c>
      <c r="E63" s="13">
        <f t="shared" si="1"/>
        <v>2.5015761083022644E-4</v>
      </c>
    </row>
    <row r="64" spans="1:5" x14ac:dyDescent="0.2">
      <c r="A64" s="2">
        <v>61</v>
      </c>
      <c r="B64" s="3" t="s">
        <v>122</v>
      </c>
      <c r="C64" s="3" t="s">
        <v>45</v>
      </c>
      <c r="D64" s="1">
        <v>1956387</v>
      </c>
      <c r="E64" s="13">
        <f t="shared" si="1"/>
        <v>1.7484186078507041E-4</v>
      </c>
    </row>
    <row r="65" spans="1:5" x14ac:dyDescent="0.2">
      <c r="A65" s="2">
        <v>62</v>
      </c>
      <c r="B65" s="3" t="s">
        <v>131</v>
      </c>
      <c r="C65" s="3" t="s">
        <v>126</v>
      </c>
      <c r="D65" s="1">
        <v>1835352</v>
      </c>
      <c r="E65" s="13">
        <f t="shared" si="1"/>
        <v>1.640249903907563E-4</v>
      </c>
    </row>
    <row r="66" spans="1:5" ht="15" x14ac:dyDescent="0.25">
      <c r="A66" s="2">
        <v>63</v>
      </c>
      <c r="B66" s="26" t="s">
        <v>170</v>
      </c>
      <c r="C66" s="26" t="s">
        <v>171</v>
      </c>
      <c r="D66" s="1">
        <v>1659735</v>
      </c>
      <c r="E66" s="13">
        <f t="shared" si="1"/>
        <v>1.4833013908296716E-4</v>
      </c>
    </row>
    <row r="67" spans="1:5" x14ac:dyDescent="0.2">
      <c r="A67" s="2">
        <v>64</v>
      </c>
      <c r="B67" s="3" t="s">
        <v>138</v>
      </c>
      <c r="C67" s="3" t="s">
        <v>136</v>
      </c>
      <c r="D67" s="1">
        <v>1611090</v>
      </c>
      <c r="E67" s="13">
        <f t="shared" si="1"/>
        <v>1.4398274650783259E-4</v>
      </c>
    </row>
    <row r="68" spans="1:5" x14ac:dyDescent="0.2">
      <c r="A68" s="2">
        <v>65</v>
      </c>
      <c r="B68" s="3" t="s">
        <v>6</v>
      </c>
      <c r="C68" s="3" t="s">
        <v>5</v>
      </c>
      <c r="D68" s="1">
        <v>1598320</v>
      </c>
      <c r="E68" s="13">
        <f t="shared" ref="E68:E90" si="2">D68/$D$91*100</f>
        <v>1.4284149451514129E-4</v>
      </c>
    </row>
    <row r="69" spans="1:5" x14ac:dyDescent="0.2">
      <c r="A69" s="2">
        <v>66</v>
      </c>
      <c r="B69" s="3" t="s">
        <v>91</v>
      </c>
      <c r="C69" s="3" t="s">
        <v>7</v>
      </c>
      <c r="D69" s="1">
        <v>1546326</v>
      </c>
      <c r="E69" s="13">
        <f t="shared" si="2"/>
        <v>1.3819480257246382E-4</v>
      </c>
    </row>
    <row r="70" spans="1:5" x14ac:dyDescent="0.2">
      <c r="A70" s="2">
        <v>67</v>
      </c>
      <c r="B70" s="16" t="s">
        <v>147</v>
      </c>
      <c r="C70" s="16" t="s">
        <v>145</v>
      </c>
      <c r="D70" s="1">
        <v>1171465</v>
      </c>
      <c r="E70" s="13">
        <f t="shared" si="2"/>
        <v>1.0469356034597578E-4</v>
      </c>
    </row>
    <row r="71" spans="1:5" x14ac:dyDescent="0.2">
      <c r="A71" s="2">
        <v>68</v>
      </c>
      <c r="B71" s="3" t="s">
        <v>92</v>
      </c>
      <c r="C71" s="3" t="s">
        <v>53</v>
      </c>
      <c r="D71" s="1">
        <v>1064625</v>
      </c>
      <c r="E71" s="13">
        <f t="shared" si="2"/>
        <v>9.514529386992736E-5</v>
      </c>
    </row>
    <row r="72" spans="1:5" x14ac:dyDescent="0.2">
      <c r="A72" s="2">
        <v>69</v>
      </c>
      <c r="B72" s="16" t="s">
        <v>143</v>
      </c>
      <c r="C72" s="16" t="s">
        <v>144</v>
      </c>
      <c r="D72" s="1">
        <v>995563</v>
      </c>
      <c r="E72" s="13">
        <f t="shared" si="2"/>
        <v>8.8973238653071741E-5</v>
      </c>
    </row>
    <row r="73" spans="1:5" x14ac:dyDescent="0.2">
      <c r="A73" s="2">
        <v>70</v>
      </c>
      <c r="B73" s="3" t="s">
        <v>93</v>
      </c>
      <c r="C73" s="3" t="s">
        <v>4</v>
      </c>
      <c r="D73" s="1">
        <v>938660</v>
      </c>
      <c r="E73" s="13">
        <f t="shared" si="2"/>
        <v>8.3887830498011987E-5</v>
      </c>
    </row>
    <row r="74" spans="1:5" x14ac:dyDescent="0.2">
      <c r="A74" s="2">
        <v>71</v>
      </c>
      <c r="B74" s="3" t="s">
        <v>137</v>
      </c>
      <c r="C74" s="3" t="s">
        <v>135</v>
      </c>
      <c r="D74" s="1">
        <v>857520</v>
      </c>
      <c r="E74" s="13">
        <f t="shared" si="2"/>
        <v>7.6636367170919445E-5</v>
      </c>
    </row>
    <row r="75" spans="1:5" x14ac:dyDescent="0.2">
      <c r="A75" s="2">
        <v>72</v>
      </c>
      <c r="B75" s="3" t="s">
        <v>50</v>
      </c>
      <c r="C75" s="3" t="s">
        <v>49</v>
      </c>
      <c r="D75" s="1">
        <v>545632</v>
      </c>
      <c r="E75" s="13">
        <f t="shared" si="2"/>
        <v>4.8763007617551914E-5</v>
      </c>
    </row>
    <row r="76" spans="1:5" x14ac:dyDescent="0.2">
      <c r="A76" s="2">
        <v>73</v>
      </c>
      <c r="B76" s="3" t="s">
        <v>121</v>
      </c>
      <c r="C76" s="3" t="s">
        <v>107</v>
      </c>
      <c r="D76" s="1">
        <v>446614</v>
      </c>
      <c r="E76" s="13">
        <f t="shared" si="2"/>
        <v>3.9913791500691549E-5</v>
      </c>
    </row>
    <row r="77" spans="1:5" x14ac:dyDescent="0.2">
      <c r="A77" s="2">
        <v>74</v>
      </c>
      <c r="B77" t="s">
        <v>200</v>
      </c>
      <c r="C77" t="s">
        <v>178</v>
      </c>
      <c r="D77" s="1">
        <v>309012</v>
      </c>
      <c r="E77" s="13">
        <f t="shared" si="2"/>
        <v>2.7616332088138074E-5</v>
      </c>
    </row>
    <row r="78" spans="1:5" x14ac:dyDescent="0.2">
      <c r="A78" s="2">
        <v>75</v>
      </c>
      <c r="B78" s="3" t="s">
        <v>109</v>
      </c>
      <c r="C78" s="3" t="s">
        <v>108</v>
      </c>
      <c r="D78" s="1">
        <v>282707</v>
      </c>
      <c r="E78" s="13">
        <f t="shared" si="2"/>
        <v>2.5265460226920799E-5</v>
      </c>
    </row>
    <row r="79" spans="1:5" ht="15" x14ac:dyDescent="0.25">
      <c r="A79" s="2">
        <v>76</v>
      </c>
      <c r="B79" s="26" t="s">
        <v>168</v>
      </c>
      <c r="C79" s="3" t="s">
        <v>75</v>
      </c>
      <c r="D79" s="1">
        <v>260604</v>
      </c>
      <c r="E79" s="13">
        <f t="shared" si="2"/>
        <v>2.3290120149046425E-5</v>
      </c>
    </row>
    <row r="80" spans="1:5" ht="15" x14ac:dyDescent="0.25">
      <c r="A80" s="2">
        <v>77</v>
      </c>
      <c r="B80" s="21" t="s">
        <v>167</v>
      </c>
      <c r="C80" s="21" t="s">
        <v>150</v>
      </c>
      <c r="D80" s="1">
        <v>230482</v>
      </c>
      <c r="E80" s="13">
        <f t="shared" si="2"/>
        <v>2.0598123866834424E-5</v>
      </c>
    </row>
    <row r="81" spans="1:11" x14ac:dyDescent="0.2">
      <c r="A81" s="2">
        <v>78</v>
      </c>
      <c r="B81" s="3" t="s">
        <v>58</v>
      </c>
      <c r="C81" s="3" t="s">
        <v>57</v>
      </c>
      <c r="D81" s="1">
        <v>230072</v>
      </c>
      <c r="E81" s="13">
        <f t="shared" si="2"/>
        <v>2.056148226017793E-5</v>
      </c>
      <c r="K81" s="1"/>
    </row>
    <row r="82" spans="1:11" x14ac:dyDescent="0.2">
      <c r="A82" s="2">
        <v>79</v>
      </c>
      <c r="B82" t="s">
        <v>199</v>
      </c>
      <c r="C82" s="3" t="s">
        <v>16</v>
      </c>
      <c r="D82" s="1">
        <v>207240</v>
      </c>
      <c r="E82" s="13">
        <f t="shared" si="2"/>
        <v>1.8520991618272865E-5</v>
      </c>
    </row>
    <row r="83" spans="1:11" x14ac:dyDescent="0.2">
      <c r="A83" s="2">
        <v>80</v>
      </c>
      <c r="B83" s="3" t="s">
        <v>127</v>
      </c>
      <c r="C83" s="3" t="s">
        <v>128</v>
      </c>
      <c r="D83" s="1">
        <v>188092</v>
      </c>
      <c r="E83" s="13">
        <f t="shared" si="2"/>
        <v>1.6809739217642249E-5</v>
      </c>
    </row>
    <row r="84" spans="1:11" x14ac:dyDescent="0.2">
      <c r="A84" s="2">
        <v>81</v>
      </c>
      <c r="B84" t="s">
        <v>202</v>
      </c>
      <c r="C84" t="s">
        <v>176</v>
      </c>
      <c r="D84" s="1">
        <v>184386</v>
      </c>
      <c r="E84" s="13">
        <f t="shared" si="2"/>
        <v>1.6478534841376473E-5</v>
      </c>
    </row>
    <row r="85" spans="1:11" x14ac:dyDescent="0.2">
      <c r="A85" s="2">
        <v>82</v>
      </c>
      <c r="B85" s="3" t="s">
        <v>94</v>
      </c>
      <c r="C85" s="3" t="s">
        <v>33</v>
      </c>
      <c r="D85" s="1">
        <v>145901</v>
      </c>
      <c r="E85" s="13">
        <f t="shared" si="2"/>
        <v>1.3039139153144319E-5</v>
      </c>
    </row>
    <row r="86" spans="1:11" x14ac:dyDescent="0.2">
      <c r="A86" s="2">
        <v>83</v>
      </c>
      <c r="B86" t="s">
        <v>181</v>
      </c>
      <c r="C86" t="s">
        <v>180</v>
      </c>
      <c r="D86" s="1">
        <v>86182</v>
      </c>
      <c r="E86" s="13">
        <f t="shared" si="2"/>
        <v>7.7020657191950973E-6</v>
      </c>
    </row>
    <row r="87" spans="1:11" x14ac:dyDescent="0.2">
      <c r="A87" s="2">
        <v>84</v>
      </c>
      <c r="B87" s="3" t="s">
        <v>9</v>
      </c>
      <c r="C87" s="3" t="s">
        <v>154</v>
      </c>
      <c r="D87" s="1">
        <v>84451</v>
      </c>
      <c r="E87" s="13">
        <f t="shared" si="2"/>
        <v>7.5473666432868242E-6</v>
      </c>
    </row>
    <row r="88" spans="1:11" x14ac:dyDescent="0.2">
      <c r="A88" s="2">
        <v>85</v>
      </c>
      <c r="B88" s="3" t="s">
        <v>95</v>
      </c>
      <c r="C88" s="3" t="s">
        <v>64</v>
      </c>
      <c r="D88" s="1">
        <v>36665</v>
      </c>
      <c r="E88" s="13">
        <f t="shared" si="2"/>
        <v>3.2767427025862501E-6</v>
      </c>
    </row>
    <row r="89" spans="1:11" x14ac:dyDescent="0.2">
      <c r="A89" s="2">
        <v>86</v>
      </c>
      <c r="B89" t="s">
        <v>196</v>
      </c>
      <c r="C89" t="s">
        <v>197</v>
      </c>
      <c r="D89" s="1">
        <v>18706</v>
      </c>
      <c r="E89" s="13">
        <f t="shared" si="2"/>
        <v>1.6717509612594681E-6</v>
      </c>
    </row>
    <row r="90" spans="1:11" x14ac:dyDescent="0.2">
      <c r="A90" s="2">
        <v>87</v>
      </c>
      <c r="B90" s="3" t="s">
        <v>129</v>
      </c>
      <c r="C90" s="3" t="s">
        <v>130</v>
      </c>
      <c r="D90" s="1">
        <v>10156</v>
      </c>
      <c r="E90" s="13">
        <f t="shared" si="2"/>
        <v>9.0763940781306313E-7</v>
      </c>
    </row>
    <row r="91" spans="1:11" ht="15" x14ac:dyDescent="0.25">
      <c r="A91" s="2"/>
      <c r="B91" s="17" t="s">
        <v>110</v>
      </c>
      <c r="C91" s="17"/>
      <c r="D91" s="23">
        <f>SUM(D4:D90)</f>
        <v>1118946567610</v>
      </c>
      <c r="E91" s="15"/>
    </row>
    <row r="92" spans="1:11" ht="25.7" customHeight="1" x14ac:dyDescent="0.2">
      <c r="A92" s="41" t="s">
        <v>97</v>
      </c>
      <c r="B92" s="41"/>
      <c r="C92" s="41"/>
      <c r="D92" s="41"/>
      <c r="E92" s="41"/>
    </row>
  </sheetData>
  <sortState ref="B4:D90">
    <sortCondition descending="1" ref="D4:D90"/>
  </sortState>
  <mergeCells count="3">
    <mergeCell ref="A1:E1"/>
    <mergeCell ref="A2:E2"/>
    <mergeCell ref="A92:E92"/>
  </mergeCells>
  <phoneticPr fontId="1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activeCell="K12" sqref="K12"/>
    </sheetView>
  </sheetViews>
  <sheetFormatPr defaultRowHeight="12.75" x14ac:dyDescent="0.2"/>
  <cols>
    <col min="2" max="2" width="35.140625" customWidth="1"/>
    <col min="3" max="3" width="7.5703125" customWidth="1"/>
    <col min="4" max="4" width="15.7109375" customWidth="1"/>
    <col min="5" max="5" width="13" customWidth="1"/>
    <col min="6" max="6" width="18" customWidth="1"/>
    <col min="7" max="7" width="13.140625" customWidth="1"/>
    <col min="8" max="8" width="17.7109375" customWidth="1"/>
    <col min="9" max="9" width="26.28515625" customWidth="1"/>
    <col min="10" max="10" width="10.140625" bestFit="1" customWidth="1"/>
  </cols>
  <sheetData>
    <row r="1" spans="1:10" ht="12.75" customHeight="1" x14ac:dyDescent="0.2">
      <c r="A1" s="37" t="s">
        <v>210</v>
      </c>
      <c r="B1" s="37"/>
      <c r="C1" s="37"/>
      <c r="D1" s="37"/>
      <c r="E1" s="37"/>
      <c r="F1" s="37"/>
      <c r="G1" s="37"/>
      <c r="H1" s="37"/>
      <c r="I1" s="37"/>
    </row>
    <row r="2" spans="1:10" ht="38.25" customHeight="1" x14ac:dyDescent="0.2">
      <c r="A2" s="5" t="s">
        <v>112</v>
      </c>
      <c r="B2" s="5" t="s">
        <v>113</v>
      </c>
      <c r="C2" s="5" t="s">
        <v>114</v>
      </c>
      <c r="D2" s="6" t="s">
        <v>111</v>
      </c>
      <c r="E2" s="11" t="s">
        <v>141</v>
      </c>
      <c r="F2" s="6" t="s">
        <v>206</v>
      </c>
      <c r="G2" s="11" t="s">
        <v>207</v>
      </c>
      <c r="H2" s="6" t="s">
        <v>208</v>
      </c>
      <c r="I2" s="10" t="s">
        <v>209</v>
      </c>
    </row>
    <row r="3" spans="1:10" ht="12.75" customHeight="1" x14ac:dyDescent="0.25">
      <c r="A3" s="2">
        <v>1</v>
      </c>
      <c r="B3" s="3" t="s">
        <v>82</v>
      </c>
      <c r="C3" t="s">
        <v>23</v>
      </c>
      <c r="D3" s="42">
        <v>40421537</v>
      </c>
      <c r="E3" s="9">
        <f>D3/$D$29*100</f>
        <v>24.029017460459727</v>
      </c>
      <c r="F3" s="1">
        <v>5304186</v>
      </c>
      <c r="G3" s="33">
        <f>F3/D3*100</f>
        <v>13.122177912235253</v>
      </c>
      <c r="H3" s="1">
        <v>27872122</v>
      </c>
      <c r="I3" s="34">
        <f>H3/D3*100</f>
        <v>68.953642213060832</v>
      </c>
    </row>
    <row r="4" spans="1:10" ht="12.75" customHeight="1" x14ac:dyDescent="0.25">
      <c r="A4" s="2">
        <v>2</v>
      </c>
      <c r="B4" t="s">
        <v>83</v>
      </c>
      <c r="C4" t="s">
        <v>32</v>
      </c>
      <c r="D4" s="42">
        <v>39849613</v>
      </c>
      <c r="E4" s="9">
        <f>D4/$D$29*100</f>
        <v>23.689031086808075</v>
      </c>
      <c r="F4" s="1">
        <v>6976431</v>
      </c>
      <c r="G4" s="33">
        <f>F4/D4*100</f>
        <v>17.506897745782375</v>
      </c>
      <c r="H4" s="1">
        <v>27375877</v>
      </c>
      <c r="I4" s="34">
        <f>H4/D4*100</f>
        <v>68.697974557494447</v>
      </c>
    </row>
    <row r="5" spans="1:10" ht="12.75" customHeight="1" x14ac:dyDescent="0.25">
      <c r="A5" s="2">
        <v>3</v>
      </c>
      <c r="B5" s="3" t="s">
        <v>102</v>
      </c>
      <c r="C5" t="s">
        <v>66</v>
      </c>
      <c r="D5" s="42">
        <v>36555880</v>
      </c>
      <c r="E5" s="9">
        <f>D5/$D$29*100</f>
        <v>21.731036076200429</v>
      </c>
      <c r="F5" s="1">
        <v>4340696</v>
      </c>
      <c r="G5" s="33">
        <f>F5/D5*100</f>
        <v>11.874138989404715</v>
      </c>
      <c r="H5" s="1">
        <v>25239309</v>
      </c>
      <c r="I5" s="34">
        <f>H5/D5*100</f>
        <v>69.043089647958141</v>
      </c>
    </row>
    <row r="6" spans="1:10" ht="12.75" customHeight="1" x14ac:dyDescent="0.25">
      <c r="A6" s="2">
        <v>4</v>
      </c>
      <c r="B6" t="s">
        <v>105</v>
      </c>
      <c r="C6" t="s">
        <v>72</v>
      </c>
      <c r="D6" s="42">
        <v>20425210</v>
      </c>
      <c r="E6" s="9">
        <f>D6/$D$29*100</f>
        <v>12.14198578652654</v>
      </c>
      <c r="F6" s="1">
        <v>3760085</v>
      </c>
      <c r="G6" s="33">
        <f>F6/D6*100</f>
        <v>18.409039613301406</v>
      </c>
      <c r="H6" s="1">
        <v>18594114</v>
      </c>
      <c r="I6" s="34">
        <f>H6/D6*100</f>
        <v>91.035117876389023</v>
      </c>
    </row>
    <row r="7" spans="1:10" ht="12.75" customHeight="1" x14ac:dyDescent="0.25">
      <c r="A7" s="2">
        <v>5</v>
      </c>
      <c r="B7" t="s">
        <v>28</v>
      </c>
      <c r="C7" t="s">
        <v>27</v>
      </c>
      <c r="D7" s="42">
        <v>6632433</v>
      </c>
      <c r="E7" s="9">
        <f>D7/$D$29*100</f>
        <v>3.9427211380489879</v>
      </c>
      <c r="F7" s="1">
        <v>1308115</v>
      </c>
      <c r="G7" s="33">
        <f>F7/D7*100</f>
        <v>19.723003609685918</v>
      </c>
      <c r="H7" s="1">
        <v>6012836</v>
      </c>
      <c r="I7" s="34">
        <f>H7/D7*100</f>
        <v>90.658073741566639</v>
      </c>
    </row>
    <row r="8" spans="1:10" ht="12.75" customHeight="1" x14ac:dyDescent="0.25">
      <c r="A8" s="2">
        <v>6</v>
      </c>
      <c r="B8" t="s">
        <v>84</v>
      </c>
      <c r="C8" t="s">
        <v>24</v>
      </c>
      <c r="D8" s="42">
        <v>5827853</v>
      </c>
      <c r="E8" s="9">
        <f>D8/$D$29*100</f>
        <v>3.4644299026529488</v>
      </c>
      <c r="F8" s="1">
        <v>1437760</v>
      </c>
      <c r="G8" s="33">
        <f>F8/D8*100</f>
        <v>24.670491860381517</v>
      </c>
      <c r="H8" s="1">
        <v>4024616</v>
      </c>
      <c r="I8" s="34">
        <f>H8/D8*100</f>
        <v>69.058296425802084</v>
      </c>
    </row>
    <row r="9" spans="1:10" ht="12.75" customHeight="1" x14ac:dyDescent="0.25">
      <c r="A9" s="2">
        <v>7</v>
      </c>
      <c r="B9" t="s">
        <v>86</v>
      </c>
      <c r="C9" t="s">
        <v>43</v>
      </c>
      <c r="D9" s="42">
        <v>2441525</v>
      </c>
      <c r="E9" s="9">
        <f>D9/$D$29*100</f>
        <v>1.4513907983050949</v>
      </c>
      <c r="F9" s="1">
        <v>405347</v>
      </c>
      <c r="G9" s="33">
        <f>F9/D9*100</f>
        <v>16.602205588720164</v>
      </c>
      <c r="H9" s="1">
        <v>2130501</v>
      </c>
      <c r="I9" s="34">
        <f>H9/D9*100</f>
        <v>87.261076581235088</v>
      </c>
    </row>
    <row r="10" spans="1:10" ht="12.75" customHeight="1" x14ac:dyDescent="0.25">
      <c r="A10" s="2">
        <v>8</v>
      </c>
      <c r="B10" t="s">
        <v>55</v>
      </c>
      <c r="C10" t="s">
        <v>54</v>
      </c>
      <c r="D10" s="42">
        <v>2321957</v>
      </c>
      <c r="E10" s="9">
        <f>D10/$D$29*100</f>
        <v>1.380312314582117</v>
      </c>
      <c r="F10" s="1">
        <v>443661</v>
      </c>
      <c r="G10" s="33">
        <f>F10/D10*100</f>
        <v>19.107201382282273</v>
      </c>
      <c r="H10" s="1">
        <v>1311587</v>
      </c>
      <c r="I10" s="34">
        <f>H10/D10*100</f>
        <v>56.486274293623872</v>
      </c>
    </row>
    <row r="11" spans="1:10" ht="12.75" customHeight="1" x14ac:dyDescent="0.25">
      <c r="A11" s="2">
        <v>9</v>
      </c>
      <c r="B11" s="3" t="s">
        <v>100</v>
      </c>
      <c r="C11" t="s">
        <v>56</v>
      </c>
      <c r="D11" s="42">
        <v>2074955</v>
      </c>
      <c r="E11" s="9">
        <f>D11/$D$29*100</f>
        <v>1.2334793188262041</v>
      </c>
      <c r="F11" s="1">
        <v>47790</v>
      </c>
      <c r="G11" s="33">
        <f>F11/D11*100</f>
        <v>2.3031824786561637</v>
      </c>
      <c r="H11" s="1">
        <v>2013904</v>
      </c>
      <c r="I11" s="34">
        <f>H11/D11*100</f>
        <v>97.057719324033528</v>
      </c>
    </row>
    <row r="12" spans="1:10" ht="12.75" customHeight="1" x14ac:dyDescent="0.25">
      <c r="A12" s="2">
        <v>10</v>
      </c>
      <c r="B12" t="s">
        <v>85</v>
      </c>
      <c r="C12" t="s">
        <v>35</v>
      </c>
      <c r="D12" s="42">
        <v>1713577</v>
      </c>
      <c r="E12" s="9">
        <f>D12/$D$29*100</f>
        <v>1.0186542795946181</v>
      </c>
      <c r="F12" s="1">
        <v>320325</v>
      </c>
      <c r="G12" s="33">
        <f>F12/D12*100</f>
        <v>18.693353143745512</v>
      </c>
      <c r="H12" s="1">
        <v>1084205</v>
      </c>
      <c r="I12" s="34">
        <f>H12/D12*100</f>
        <v>63.271449138264579</v>
      </c>
    </row>
    <row r="13" spans="1:10" ht="12.75" customHeight="1" x14ac:dyDescent="0.25">
      <c r="A13" s="2">
        <v>11</v>
      </c>
      <c r="B13" s="7" t="s">
        <v>71</v>
      </c>
      <c r="C13" s="7" t="s">
        <v>70</v>
      </c>
      <c r="D13" s="42">
        <v>1664991</v>
      </c>
      <c r="E13" s="9">
        <f>D13/$D$29*100</f>
        <v>0.98977180928345943</v>
      </c>
      <c r="F13" s="1">
        <v>205738</v>
      </c>
      <c r="G13" s="33">
        <f>F13/D13*100</f>
        <v>12.356703429628148</v>
      </c>
      <c r="H13" s="1">
        <v>1451859</v>
      </c>
      <c r="I13" s="34">
        <f>H13/D13*100</f>
        <v>87.199210085820283</v>
      </c>
    </row>
    <row r="14" spans="1:10" ht="12.75" customHeight="1" x14ac:dyDescent="0.25">
      <c r="A14" s="2">
        <v>12</v>
      </c>
      <c r="B14" t="s">
        <v>37</v>
      </c>
      <c r="C14" t="s">
        <v>36</v>
      </c>
      <c r="D14" s="42">
        <v>1317315</v>
      </c>
      <c r="E14" s="9">
        <f>D14/$D$29*100</f>
        <v>0.78309207133626568</v>
      </c>
      <c r="F14" s="1">
        <v>348333</v>
      </c>
      <c r="G14" s="33">
        <f>F14/D14*100</f>
        <v>26.442650391136517</v>
      </c>
      <c r="H14" s="1">
        <v>860154</v>
      </c>
      <c r="I14" s="34">
        <f>H14/D14*100</f>
        <v>65.295999817811236</v>
      </c>
      <c r="J14" s="1"/>
    </row>
    <row r="15" spans="1:10" ht="12.75" customHeight="1" x14ac:dyDescent="0.25">
      <c r="A15" s="2">
        <v>13</v>
      </c>
      <c r="B15" s="24" t="s">
        <v>152</v>
      </c>
      <c r="C15" t="s">
        <v>52</v>
      </c>
      <c r="D15" s="42">
        <v>1057965</v>
      </c>
      <c r="E15" s="9">
        <f>D15/$D$29*100</f>
        <v>0.62891867416014569</v>
      </c>
      <c r="F15" s="1">
        <v>14623</v>
      </c>
      <c r="G15" s="33">
        <f>F15/D15*100</f>
        <v>1.3821818302117745</v>
      </c>
      <c r="H15" s="1">
        <v>1050378</v>
      </c>
      <c r="I15" s="34">
        <f>H15/D15*100</f>
        <v>99.282868525896419</v>
      </c>
    </row>
    <row r="16" spans="1:10" ht="12.75" customHeight="1" x14ac:dyDescent="0.25">
      <c r="A16" s="2">
        <v>14</v>
      </c>
      <c r="B16" s="12" t="s">
        <v>142</v>
      </c>
      <c r="C16" t="s">
        <v>34</v>
      </c>
      <c r="D16" s="42">
        <v>1044828</v>
      </c>
      <c r="E16" s="9">
        <f>D16/$D$29*100</f>
        <v>0.62110924320312744</v>
      </c>
      <c r="F16" s="1">
        <v>-294741</v>
      </c>
      <c r="G16" s="33">
        <f>F16/D16*100</f>
        <v>-28.209523481376841</v>
      </c>
      <c r="H16" s="1">
        <v>1037509</v>
      </c>
      <c r="I16" s="34">
        <f>H16/D16*100</f>
        <v>99.299501927590001</v>
      </c>
    </row>
    <row r="17" spans="1:9" ht="12.75" customHeight="1" x14ac:dyDescent="0.25">
      <c r="A17" s="2">
        <v>15</v>
      </c>
      <c r="B17" t="s">
        <v>78</v>
      </c>
      <c r="C17" t="s">
        <v>77</v>
      </c>
      <c r="D17" s="42">
        <v>807623</v>
      </c>
      <c r="E17" s="9">
        <f>D17/$D$29*100</f>
        <v>0.4801001794778082</v>
      </c>
      <c r="F17" s="1">
        <v>114968</v>
      </c>
      <c r="G17" s="33">
        <f>F17/D17*100</f>
        <v>14.235354862355331</v>
      </c>
      <c r="H17" s="1">
        <v>781296</v>
      </c>
      <c r="I17" s="34">
        <f>H17/D17*100</f>
        <v>96.740186943660589</v>
      </c>
    </row>
    <row r="18" spans="1:9" ht="12.75" customHeight="1" x14ac:dyDescent="0.25">
      <c r="A18" s="2">
        <v>16</v>
      </c>
      <c r="B18" t="s">
        <v>87</v>
      </c>
      <c r="C18" t="s">
        <v>76</v>
      </c>
      <c r="D18" s="42">
        <v>618381</v>
      </c>
      <c r="E18" s="9">
        <f>D18/$D$29*100</f>
        <v>0.36760323701240122</v>
      </c>
      <c r="F18" s="1">
        <v>80383</v>
      </c>
      <c r="G18" s="33">
        <f>F18/D18*100</f>
        <v>12.998944016714614</v>
      </c>
      <c r="H18" s="1">
        <v>610420</v>
      </c>
      <c r="I18" s="34">
        <f>H18/D18*100</f>
        <v>98.712605982395957</v>
      </c>
    </row>
    <row r="19" spans="1:9" ht="12.75" customHeight="1" x14ac:dyDescent="0.25">
      <c r="A19" s="2">
        <v>17</v>
      </c>
      <c r="B19" s="3" t="s">
        <v>88</v>
      </c>
      <c r="C19" s="14" t="s">
        <v>169</v>
      </c>
      <c r="D19" s="42">
        <v>580497</v>
      </c>
      <c r="E19" s="9">
        <f>D19/$D$29*100</f>
        <v>0.34508268571639145</v>
      </c>
      <c r="F19" s="1">
        <v>120</v>
      </c>
      <c r="G19" s="33">
        <f>F19/D19*100</f>
        <v>2.0671941457061794E-2</v>
      </c>
      <c r="H19" s="1">
        <v>580494</v>
      </c>
      <c r="I19" s="34">
        <f>H19/D19*100</f>
        <v>99.999483201463562</v>
      </c>
    </row>
    <row r="20" spans="1:9" ht="12.75" customHeight="1" x14ac:dyDescent="0.25">
      <c r="A20" s="2">
        <v>18</v>
      </c>
      <c r="B20" t="s">
        <v>115</v>
      </c>
      <c r="C20" t="s">
        <v>65</v>
      </c>
      <c r="D20" s="42">
        <v>518933</v>
      </c>
      <c r="E20" s="9">
        <f>D20/$D$29*100</f>
        <v>0.30848530370848459</v>
      </c>
      <c r="F20" s="1">
        <v>15086</v>
      </c>
      <c r="G20" s="33">
        <f>F20/D20*100</f>
        <v>2.9071190307804669</v>
      </c>
      <c r="H20" s="1">
        <v>362202</v>
      </c>
      <c r="I20" s="34">
        <f>H20/D20*100</f>
        <v>69.797449767118309</v>
      </c>
    </row>
    <row r="21" spans="1:9" ht="12.75" customHeight="1" x14ac:dyDescent="0.25">
      <c r="A21" s="2">
        <v>19</v>
      </c>
      <c r="B21" s="3" t="s">
        <v>174</v>
      </c>
      <c r="C21" t="s">
        <v>20</v>
      </c>
      <c r="D21" s="42">
        <v>491126</v>
      </c>
      <c r="E21" s="9">
        <f>D21/$D$29*100</f>
        <v>0.29195513345486451</v>
      </c>
      <c r="F21" s="1">
        <v>-39481</v>
      </c>
      <c r="G21" s="33">
        <f>F21/D21*100</f>
        <v>-8.0388739345911233</v>
      </c>
      <c r="H21" s="1">
        <v>491126</v>
      </c>
      <c r="I21" s="34">
        <f>H21/D21*100</f>
        <v>100</v>
      </c>
    </row>
    <row r="22" spans="1:9" ht="12.75" customHeight="1" x14ac:dyDescent="0.25">
      <c r="A22" s="2">
        <v>20</v>
      </c>
      <c r="B22" s="7" t="s">
        <v>101</v>
      </c>
      <c r="C22" s="7" t="s">
        <v>81</v>
      </c>
      <c r="D22" s="42">
        <v>443019</v>
      </c>
      <c r="E22" s="9">
        <f>D22/$D$29*100</f>
        <v>0.26335740984602857</v>
      </c>
      <c r="F22" s="1">
        <v>-851</v>
      </c>
      <c r="G22" s="33">
        <f>F22/D22*100</f>
        <v>-0.19209108412957457</v>
      </c>
      <c r="H22" s="1">
        <v>436785</v>
      </c>
      <c r="I22" s="34">
        <f>H22/D22*100</f>
        <v>98.592836876070777</v>
      </c>
    </row>
    <row r="23" spans="1:9" ht="12.75" customHeight="1" x14ac:dyDescent="0.25">
      <c r="A23" s="2">
        <v>21</v>
      </c>
      <c r="B23" t="s">
        <v>106</v>
      </c>
      <c r="C23" t="s">
        <v>61</v>
      </c>
      <c r="D23" s="42">
        <v>431044</v>
      </c>
      <c r="E23" s="9">
        <f>D23/$D$29*100</f>
        <v>0.25623874228796401</v>
      </c>
      <c r="F23" s="1">
        <v>47712</v>
      </c>
      <c r="G23" s="33">
        <f>F23/D23*100</f>
        <v>11.06893959781368</v>
      </c>
      <c r="H23" s="1">
        <v>396225</v>
      </c>
      <c r="I23" s="34">
        <f>H23/D23*100</f>
        <v>91.922170358478482</v>
      </c>
    </row>
    <row r="24" spans="1:9" ht="12.75" customHeight="1" x14ac:dyDescent="0.25">
      <c r="A24" s="2">
        <v>22</v>
      </c>
      <c r="B24" t="s">
        <v>60</v>
      </c>
      <c r="C24" t="s">
        <v>59</v>
      </c>
      <c r="D24" s="42">
        <v>427957</v>
      </c>
      <c r="E24" s="9">
        <f>D24/$D$29*100</f>
        <v>0.25440364193291221</v>
      </c>
      <c r="F24" s="1">
        <v>22935</v>
      </c>
      <c r="G24" s="33">
        <f>F24/D24*100</f>
        <v>5.3591832824325811</v>
      </c>
      <c r="H24" s="1">
        <v>423810</v>
      </c>
      <c r="I24" s="34">
        <f>H24/D24*100</f>
        <v>99.030977411281967</v>
      </c>
    </row>
    <row r="25" spans="1:9" ht="12.75" customHeight="1" x14ac:dyDescent="0.25">
      <c r="A25" s="2">
        <v>23</v>
      </c>
      <c r="B25" t="s">
        <v>31</v>
      </c>
      <c r="C25" t="s">
        <v>30</v>
      </c>
      <c r="D25" s="42">
        <v>234508</v>
      </c>
      <c r="E25" s="9">
        <f>D25/$D$29*100</f>
        <v>0.13940580306526912</v>
      </c>
      <c r="F25" s="1">
        <v>1431</v>
      </c>
      <c r="G25" s="33">
        <f>F25/D25*100</f>
        <v>0.61021372405205798</v>
      </c>
      <c r="H25" s="1">
        <v>234003</v>
      </c>
      <c r="I25" s="34">
        <f>H25/D25*100</f>
        <v>99.78465553413956</v>
      </c>
    </row>
    <row r="26" spans="1:9" ht="12.75" customHeight="1" x14ac:dyDescent="0.25">
      <c r="A26" s="2">
        <v>24</v>
      </c>
      <c r="B26" s="3" t="s">
        <v>211</v>
      </c>
      <c r="C26" t="s">
        <v>38</v>
      </c>
      <c r="D26" s="42">
        <v>227265</v>
      </c>
      <c r="E26" s="9">
        <f>D26/$D$29*100</f>
        <v>0.13510012380655836</v>
      </c>
      <c r="F26" s="1">
        <v>-20323</v>
      </c>
      <c r="G26" s="33">
        <f>F26/D26*100</f>
        <v>-8.9424240424174428</v>
      </c>
      <c r="H26" s="1">
        <v>226833</v>
      </c>
      <c r="I26" s="34">
        <f>H26/D26*100</f>
        <v>99.809913537060254</v>
      </c>
    </row>
    <row r="27" spans="1:9" ht="12.75" customHeight="1" x14ac:dyDescent="0.25">
      <c r="A27" s="2">
        <v>25</v>
      </c>
      <c r="B27" t="s">
        <v>149</v>
      </c>
      <c r="C27" s="24" t="s">
        <v>145</v>
      </c>
      <c r="D27" s="42">
        <v>54027</v>
      </c>
      <c r="E27" s="9">
        <f>D27/$D$29*100</f>
        <v>3.2116931286810237E-2</v>
      </c>
      <c r="F27" s="1">
        <v>26</v>
      </c>
      <c r="G27" s="33">
        <f>F27/D27*100</f>
        <v>4.8124086105095595E-2</v>
      </c>
      <c r="H27" s="1">
        <v>291</v>
      </c>
      <c r="I27" s="34">
        <f>H27/D27*100</f>
        <v>0.53861957909933922</v>
      </c>
    </row>
    <row r="28" spans="1:9" ht="12.75" customHeight="1" x14ac:dyDescent="0.25">
      <c r="A28" s="2">
        <v>26</v>
      </c>
      <c r="B28" t="s">
        <v>74</v>
      </c>
      <c r="C28" t="s">
        <v>73</v>
      </c>
      <c r="D28" s="42">
        <v>35664</v>
      </c>
      <c r="E28" s="9">
        <f>D28/$D$29*100</f>
        <v>2.1200848416769398E-2</v>
      </c>
      <c r="F28" s="1">
        <v>-13994</v>
      </c>
      <c r="G28" s="33">
        <f>F28/D28*100</f>
        <v>-39.238447734410045</v>
      </c>
      <c r="H28" s="1">
        <v>30921</v>
      </c>
      <c r="I28" s="34">
        <f>H28/D28*100</f>
        <v>86.700874831763116</v>
      </c>
    </row>
    <row r="29" spans="1:9" ht="15" x14ac:dyDescent="0.25">
      <c r="A29" s="4"/>
      <c r="B29" s="8" t="s">
        <v>110</v>
      </c>
      <c r="C29" s="4"/>
      <c r="D29" s="25">
        <f>SUM(D3:D28)</f>
        <v>168219683</v>
      </c>
      <c r="E29" s="20"/>
      <c r="F29" s="29">
        <f>SUM(F3:F28)</f>
        <v>24826361</v>
      </c>
      <c r="G29" s="35">
        <f t="shared" ref="G29" si="0">F29/D29*100</f>
        <v>14.758297339081301</v>
      </c>
      <c r="H29" s="29">
        <f>SUM(H3:H28)</f>
        <v>124633377</v>
      </c>
      <c r="I29" s="36">
        <f t="shared" ref="I29" si="1">H29/D29*100</f>
        <v>74.089651565922878</v>
      </c>
    </row>
    <row r="30" spans="1:9" ht="25.7" customHeight="1" x14ac:dyDescent="0.2">
      <c r="A30" s="41" t="s">
        <v>132</v>
      </c>
      <c r="B30" s="41"/>
      <c r="C30" s="41"/>
      <c r="D30" s="41"/>
      <c r="E30" s="41"/>
      <c r="F30" s="41"/>
      <c r="G30" s="41"/>
      <c r="H30" s="41"/>
      <c r="I30" s="41"/>
    </row>
    <row r="31" spans="1:9" ht="25.7" customHeight="1" x14ac:dyDescent="0.2"/>
    <row r="33" spans="2:9" ht="15" x14ac:dyDescent="0.25">
      <c r="G33" s="28"/>
      <c r="H33" s="28"/>
      <c r="I33" s="28"/>
    </row>
    <row r="34" spans="2:9" x14ac:dyDescent="0.2">
      <c r="B34" s="27"/>
      <c r="C34" s="27"/>
      <c r="D34" s="27"/>
    </row>
    <row r="49" spans="8:8" x14ac:dyDescent="0.2">
      <c r="H49" s="38" t="s">
        <v>175</v>
      </c>
    </row>
    <row r="50" spans="8:8" x14ac:dyDescent="0.2">
      <c r="H50" s="38"/>
    </row>
    <row r="51" spans="8:8" x14ac:dyDescent="0.2">
      <c r="H51" s="38"/>
    </row>
  </sheetData>
  <sortState ref="B3:I28">
    <sortCondition descending="1" ref="D3:D28"/>
  </sortState>
  <mergeCells count="3">
    <mergeCell ref="H49:H51"/>
    <mergeCell ref="A1:I1"/>
    <mergeCell ref="A30:I30"/>
  </mergeCells>
  <pageMargins left="0.75" right="0.75" top="1" bottom="1" header="0.5" footer="0.5"/>
  <pageSetup orientation="portrait" r:id="rId1"/>
  <headerFooter alignWithMargins="0"/>
  <ignoredErrors>
    <ignoredError sqref="G2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RPMs System</vt:lpstr>
      <vt:lpstr>Passengers Syst</vt:lpstr>
      <vt:lpstr>Avail Seat-Miles Syst</vt:lpstr>
      <vt:lpstr>Op Revenue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Smallen, David (RITA)</dc:creator>
  <cp:lastModifiedBy>david.smallen</cp:lastModifiedBy>
  <dcterms:created xsi:type="dcterms:W3CDTF">2010-01-28T17:12:56Z</dcterms:created>
  <dcterms:modified xsi:type="dcterms:W3CDTF">2017-06-26T19:29:50Z</dcterms:modified>
</cp:coreProperties>
</file>