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xternal Affairs\Press\OAI spreadsheets\Airline Rankings 2008-2018\"/>
    </mc:Choice>
  </mc:AlternateContent>
  <bookViews>
    <workbookView xWindow="0" yWindow="45" windowWidth="15195" windowHeight="8445" tabRatio="755" activeTab="5"/>
  </bookViews>
  <sheets>
    <sheet name="RPMs System" sheetId="1" r:id="rId1"/>
    <sheet name="Passengers Syst" sheetId="3" r:id="rId2"/>
    <sheet name="Avail Seat-Miles Syst" sheetId="4" r:id="rId3"/>
    <sheet name="FTEs" sheetId="12" r:id="rId4"/>
    <sheet name="Financials" sheetId="13" r:id="rId5"/>
    <sheet name="Op Revenue" sheetId="14" r:id="rId6"/>
  </sheets>
  <calcPr calcId="162913"/>
</workbook>
</file>

<file path=xl/calcChain.xml><?xml version="1.0" encoding="utf-8"?>
<calcChain xmlns="http://schemas.openxmlformats.org/spreadsheetml/2006/main">
  <c r="H24" i="14" l="1"/>
  <c r="F24" i="14"/>
  <c r="D24" i="14"/>
  <c r="E23" i="14" s="1"/>
  <c r="I23" i="14"/>
  <c r="G23" i="14"/>
  <c r="I22" i="14"/>
  <c r="G22" i="14"/>
  <c r="I20" i="14"/>
  <c r="G20" i="14"/>
  <c r="I21" i="14"/>
  <c r="G21" i="14"/>
  <c r="I19" i="14"/>
  <c r="G19" i="14"/>
  <c r="I18" i="14"/>
  <c r="G18" i="14"/>
  <c r="I16" i="14"/>
  <c r="G16" i="14"/>
  <c r="I17" i="14"/>
  <c r="G17" i="14"/>
  <c r="I14" i="14"/>
  <c r="G14" i="14"/>
  <c r="I15" i="14"/>
  <c r="G15" i="14"/>
  <c r="I13" i="14"/>
  <c r="G13" i="14"/>
  <c r="I12" i="14"/>
  <c r="G12" i="14"/>
  <c r="I10" i="14"/>
  <c r="G10" i="14"/>
  <c r="I11" i="14"/>
  <c r="G11" i="14"/>
  <c r="I9" i="14"/>
  <c r="G9" i="14"/>
  <c r="I8" i="14"/>
  <c r="G8" i="14"/>
  <c r="I7" i="14"/>
  <c r="G7" i="14"/>
  <c r="I6" i="14"/>
  <c r="G6" i="14"/>
  <c r="I5" i="14"/>
  <c r="G5" i="14"/>
  <c r="I4" i="14"/>
  <c r="G4" i="14"/>
  <c r="I3" i="14"/>
  <c r="G3" i="14"/>
  <c r="E8" i="14" l="1"/>
  <c r="E17" i="14"/>
  <c r="E4" i="14"/>
  <c r="E12" i="14"/>
  <c r="E21" i="14"/>
  <c r="E6" i="14"/>
  <c r="E11" i="14"/>
  <c r="E15" i="14"/>
  <c r="E18" i="14"/>
  <c r="E22" i="14"/>
  <c r="G24" i="14"/>
  <c r="I24" i="14"/>
  <c r="E3" i="14"/>
  <c r="E5" i="14"/>
  <c r="E7" i="14"/>
  <c r="E9" i="14"/>
  <c r="E10" i="14"/>
  <c r="E13" i="14"/>
  <c r="E14" i="14"/>
  <c r="E16" i="14"/>
  <c r="E19" i="14"/>
  <c r="E20" i="14"/>
  <c r="E47" i="3" l="1"/>
  <c r="E68" i="3"/>
  <c r="E54" i="3"/>
  <c r="E40" i="3"/>
  <c r="E41" i="3"/>
  <c r="E61" i="3"/>
  <c r="E79" i="3"/>
  <c r="E60" i="3"/>
  <c r="E81" i="3"/>
  <c r="E53" i="3"/>
  <c r="E64" i="3"/>
  <c r="E63" i="3"/>
  <c r="E70" i="3"/>
  <c r="E48" i="3"/>
  <c r="E75" i="3"/>
  <c r="E55" i="3"/>
  <c r="E58" i="3"/>
  <c r="E67" i="3"/>
  <c r="E29" i="3"/>
  <c r="E36" i="3"/>
  <c r="E72" i="3"/>
  <c r="E74" i="3"/>
  <c r="E31" i="3"/>
  <c r="E77" i="3"/>
  <c r="E43" i="3"/>
  <c r="E46" i="3"/>
  <c r="E14" i="3"/>
  <c r="E30" i="3"/>
  <c r="E6" i="3"/>
  <c r="E59" i="3"/>
  <c r="E52" i="3"/>
  <c r="E10" i="3"/>
  <c r="E27" i="3"/>
  <c r="E8" i="3"/>
  <c r="E28" i="3"/>
  <c r="E21" i="3"/>
  <c r="E5" i="3"/>
  <c r="E80" i="3"/>
  <c r="E34" i="3"/>
  <c r="E22" i="3"/>
  <c r="E12" i="3"/>
  <c r="E18" i="3"/>
  <c r="E24" i="3"/>
  <c r="E38" i="3"/>
  <c r="E32" i="3"/>
  <c r="E19" i="3"/>
  <c r="E69" i="3"/>
  <c r="E56" i="3"/>
  <c r="E44" i="3"/>
  <c r="E51" i="3"/>
  <c r="E57" i="3"/>
  <c r="E45" i="3"/>
  <c r="E62" i="3"/>
  <c r="E37" i="3"/>
  <c r="E35" i="3"/>
  <c r="E17" i="3"/>
  <c r="E39" i="3"/>
  <c r="E49" i="3"/>
  <c r="E11" i="3"/>
  <c r="E15" i="3"/>
  <c r="E9" i="3"/>
  <c r="E23" i="3"/>
  <c r="E78" i="3"/>
  <c r="E20" i="3"/>
  <c r="E82" i="3"/>
  <c r="E33" i="3"/>
  <c r="E83" i="3"/>
  <c r="E26" i="3"/>
  <c r="E7" i="3"/>
  <c r="E65" i="3"/>
  <c r="E42" i="3"/>
  <c r="E4" i="3"/>
  <c r="E73" i="3"/>
  <c r="E66" i="3"/>
  <c r="E76" i="3"/>
  <c r="E16" i="3"/>
  <c r="E13" i="3"/>
  <c r="E71" i="3"/>
  <c r="E25" i="3"/>
  <c r="E50" i="3"/>
  <c r="E4" i="12" l="1"/>
  <c r="E4" i="4"/>
  <c r="E4" i="1"/>
  <c r="E79" i="1"/>
  <c r="E80" i="1"/>
  <c r="E74" i="1"/>
  <c r="E75" i="1"/>
  <c r="E55" i="1"/>
  <c r="E85" i="4"/>
  <c r="E83" i="4"/>
  <c r="E77" i="4"/>
  <c r="E73" i="4"/>
  <c r="E74" i="4"/>
  <c r="E57" i="4"/>
  <c r="E5" i="12" l="1"/>
  <c r="E6" i="12"/>
  <c r="E7" i="12"/>
  <c r="E8" i="12"/>
  <c r="E9" i="12"/>
  <c r="E11" i="12"/>
  <c r="E10" i="12"/>
  <c r="E12" i="12"/>
  <c r="E13" i="12"/>
  <c r="E14" i="12"/>
  <c r="E21" i="12"/>
  <c r="E15" i="12"/>
  <c r="E18" i="12"/>
  <c r="E16" i="12"/>
  <c r="E19" i="12"/>
  <c r="E17" i="12"/>
  <c r="E20" i="12"/>
  <c r="E22" i="12"/>
  <c r="E23" i="12"/>
  <c r="E24" i="12"/>
  <c r="E43" i="4"/>
  <c r="E34" i="4"/>
  <c r="E81" i="4"/>
  <c r="E69" i="4"/>
  <c r="E41" i="4"/>
  <c r="E63" i="4"/>
  <c r="E79" i="4"/>
  <c r="E82" i="4"/>
  <c r="E76" i="4"/>
  <c r="E35" i="4"/>
  <c r="E37" i="4"/>
  <c r="E66" i="4"/>
  <c r="E62" i="4"/>
  <c r="E47" i="4"/>
  <c r="E70" i="4"/>
  <c r="E30" i="4"/>
  <c r="E36" i="4"/>
  <c r="E58" i="4"/>
  <c r="E65" i="4"/>
  <c r="E32" i="4"/>
  <c r="E68" i="4"/>
  <c r="E48" i="4"/>
  <c r="E49" i="4"/>
  <c r="E17" i="4"/>
  <c r="E33" i="4"/>
  <c r="E59" i="4"/>
  <c r="E42" i="4"/>
  <c r="E9" i="4"/>
  <c r="E26" i="4"/>
  <c r="E8" i="4"/>
  <c r="E29" i="4"/>
  <c r="E22" i="4"/>
  <c r="E6" i="4"/>
  <c r="E44" i="4"/>
  <c r="E20" i="4"/>
  <c r="E12" i="4"/>
  <c r="E14" i="4"/>
  <c r="E24" i="4"/>
  <c r="E46" i="4"/>
  <c r="E39" i="4"/>
  <c r="E13" i="4"/>
  <c r="E64" i="4"/>
  <c r="E56" i="4"/>
  <c r="E50" i="4"/>
  <c r="E61" i="4"/>
  <c r="E67" i="4"/>
  <c r="E54" i="4"/>
  <c r="E78" i="4"/>
  <c r="E31" i="4"/>
  <c r="E53" i="4"/>
  <c r="E18" i="4"/>
  <c r="E45" i="4"/>
  <c r="E38" i="4"/>
  <c r="E71" i="4"/>
  <c r="E10" i="4"/>
  <c r="E19" i="4"/>
  <c r="E11" i="4"/>
  <c r="E28" i="4"/>
  <c r="E25" i="4"/>
  <c r="E84" i="4"/>
  <c r="E40" i="4"/>
  <c r="E21" i="4"/>
  <c r="E5" i="4"/>
  <c r="E60" i="4"/>
  <c r="E55" i="4"/>
  <c r="E23" i="4"/>
  <c r="E7" i="4"/>
  <c r="E80" i="4"/>
  <c r="E75" i="4"/>
  <c r="E16" i="4"/>
  <c r="E15" i="4"/>
  <c r="E72" i="4"/>
  <c r="E52" i="4"/>
  <c r="E27" i="4"/>
  <c r="E51" i="4"/>
  <c r="E41" i="1" l="1"/>
  <c r="E39" i="1"/>
  <c r="E81" i="1"/>
  <c r="E63" i="1"/>
  <c r="E44" i="1"/>
  <c r="E59" i="1"/>
  <c r="E78" i="1"/>
  <c r="E83" i="1"/>
  <c r="E73" i="1"/>
  <c r="E35" i="1"/>
  <c r="E37" i="1"/>
  <c r="E65" i="1"/>
  <c r="E60" i="1"/>
  <c r="E46" i="1"/>
  <c r="E70" i="1"/>
  <c r="E30" i="1"/>
  <c r="E34" i="1"/>
  <c r="E62" i="1"/>
  <c r="E69" i="1"/>
  <c r="E32" i="1"/>
  <c r="E49" i="1"/>
  <c r="E47" i="1"/>
  <c r="E17" i="1"/>
  <c r="E33" i="1"/>
  <c r="E61" i="1"/>
  <c r="E42" i="1"/>
  <c r="E9" i="1"/>
  <c r="E26" i="1"/>
  <c r="E8" i="1"/>
  <c r="E29" i="1"/>
  <c r="E22" i="1"/>
  <c r="E5" i="1"/>
  <c r="E45" i="1"/>
  <c r="E20" i="1"/>
  <c r="E11" i="1"/>
  <c r="E14" i="1"/>
  <c r="E24" i="1"/>
  <c r="E48" i="1"/>
  <c r="E40" i="1"/>
  <c r="E13" i="1"/>
  <c r="E68" i="1"/>
  <c r="E57" i="1"/>
  <c r="E51" i="1"/>
  <c r="E64" i="1"/>
  <c r="E67" i="1"/>
  <c r="E53" i="1"/>
  <c r="E71" i="1"/>
  <c r="E31" i="1"/>
  <c r="E52" i="1"/>
  <c r="E18" i="1"/>
  <c r="E43" i="1"/>
  <c r="E36" i="1"/>
  <c r="E66" i="1"/>
  <c r="E10" i="1"/>
  <c r="E19" i="1"/>
  <c r="E12" i="1"/>
  <c r="E28" i="1"/>
  <c r="E25" i="1"/>
  <c r="E38" i="1"/>
  <c r="E21" i="1"/>
  <c r="E6" i="1"/>
  <c r="E58" i="1"/>
  <c r="E56" i="1"/>
  <c r="E23" i="1"/>
  <c r="E7" i="1"/>
  <c r="E77" i="1"/>
  <c r="E72" i="1"/>
  <c r="E82" i="1"/>
  <c r="E16" i="1"/>
  <c r="E15" i="1"/>
  <c r="E76" i="1"/>
  <c r="E54" i="1"/>
  <c r="E27" i="1"/>
  <c r="E50" i="1"/>
</calcChain>
</file>

<file path=xl/sharedStrings.xml><?xml version="1.0" encoding="utf-8"?>
<sst xmlns="http://schemas.openxmlformats.org/spreadsheetml/2006/main" count="794" uniqueCount="215">
  <si>
    <t>04Q</t>
  </si>
  <si>
    <t>Tradewind Aviation</t>
  </si>
  <si>
    <t>0MQ</t>
  </si>
  <si>
    <t>Piedmont Airlines</t>
  </si>
  <si>
    <t>2E</t>
  </si>
  <si>
    <t>2O</t>
  </si>
  <si>
    <t>Island Air Service</t>
  </si>
  <si>
    <t>3F</t>
  </si>
  <si>
    <t>3M</t>
  </si>
  <si>
    <t>Tanana Air Service</t>
  </si>
  <si>
    <t>4W</t>
  </si>
  <si>
    <t>Warbelow</t>
  </si>
  <si>
    <t>7H</t>
  </si>
  <si>
    <t>Era Aviation</t>
  </si>
  <si>
    <t>8E</t>
  </si>
  <si>
    <t>8V</t>
  </si>
  <si>
    <t>Wright Air Service</t>
  </si>
  <si>
    <t>9E</t>
  </si>
  <si>
    <t>9K</t>
  </si>
  <si>
    <t>Cape Air</t>
  </si>
  <si>
    <t>AA</t>
  </si>
  <si>
    <t>AS</t>
  </si>
  <si>
    <t>AX</t>
  </si>
  <si>
    <t>Trans States Airlines</t>
  </si>
  <si>
    <t>B6</t>
  </si>
  <si>
    <t>JetBlue Airways</t>
  </si>
  <si>
    <t>C5</t>
  </si>
  <si>
    <t>CP</t>
  </si>
  <si>
    <t>Compass Airlines</t>
  </si>
  <si>
    <t>DL</t>
  </si>
  <si>
    <t>ELL</t>
  </si>
  <si>
    <t>EV</t>
  </si>
  <si>
    <t>F9</t>
  </si>
  <si>
    <t>G4</t>
  </si>
  <si>
    <t>Allegiant Air</t>
  </si>
  <si>
    <t>G7</t>
  </si>
  <si>
    <t>GV</t>
  </si>
  <si>
    <t>Grant Aviation</t>
  </si>
  <si>
    <t>H6</t>
  </si>
  <si>
    <t>Hageland Aviation Service</t>
  </si>
  <si>
    <t>HA</t>
  </si>
  <si>
    <t>J5</t>
  </si>
  <si>
    <t>K3</t>
  </si>
  <si>
    <t>KAH</t>
  </si>
  <si>
    <t>Kenmore Air Harbor</t>
  </si>
  <si>
    <t>KAT</t>
  </si>
  <si>
    <t>Katmai Air</t>
  </si>
  <si>
    <t>KS</t>
  </si>
  <si>
    <t>MQ</t>
  </si>
  <si>
    <t>NEW</t>
  </si>
  <si>
    <t>NK</t>
  </si>
  <si>
    <t>OO</t>
  </si>
  <si>
    <t>Q5</t>
  </si>
  <si>
    <t>40-Mile Air</t>
  </si>
  <si>
    <t>QX</t>
  </si>
  <si>
    <t>Horizon Air</t>
  </si>
  <si>
    <t>SEB</t>
  </si>
  <si>
    <t>SNK</t>
  </si>
  <si>
    <t>SY</t>
  </si>
  <si>
    <t>UA</t>
  </si>
  <si>
    <t>V8</t>
  </si>
  <si>
    <t>Iliamna Air Taxi</t>
  </si>
  <si>
    <t>VI</t>
  </si>
  <si>
    <t>WN</t>
  </si>
  <si>
    <t>WST</t>
  </si>
  <si>
    <t>YV</t>
  </si>
  <si>
    <t>YX</t>
  </si>
  <si>
    <t>ZW</t>
  </si>
  <si>
    <t xml:space="preserve">Delta Air Lines  </t>
  </si>
  <si>
    <t xml:space="preserve">Alaska Airlines  </t>
  </si>
  <si>
    <t xml:space="preserve">Frontier Airlines  </t>
  </si>
  <si>
    <t xml:space="preserve">Hawaiian Airlines  </t>
  </si>
  <si>
    <t xml:space="preserve">Mesa Airlines  </t>
  </si>
  <si>
    <t xml:space="preserve">PSA Airlines  </t>
  </si>
  <si>
    <t xml:space="preserve">Bering Air  </t>
  </si>
  <si>
    <t xml:space="preserve">Vieques Air Link  </t>
  </si>
  <si>
    <t xml:space="preserve">Pacific Airways  </t>
  </si>
  <si>
    <t xml:space="preserve">New England Airlines  </t>
  </si>
  <si>
    <t xml:space="preserve">Smokey Bay Air  </t>
  </si>
  <si>
    <t xml:space="preserve">Ellis Air Taxi  </t>
  </si>
  <si>
    <t xml:space="preserve">Spernak Airways  </t>
  </si>
  <si>
    <t>Scheduled Service</t>
  </si>
  <si>
    <t>Source: Bureau of Transportation Statistics, T-1</t>
  </si>
  <si>
    <t>Revenue Passenger-Miles</t>
  </si>
  <si>
    <t xml:space="preserve">ExpressJet Airlines  </t>
  </si>
  <si>
    <t xml:space="preserve">SkyWest Airlines  </t>
  </si>
  <si>
    <t>United Airlines</t>
  </si>
  <si>
    <t>Passengers</t>
  </si>
  <si>
    <t>Available Seat-Miles</t>
  </si>
  <si>
    <t xml:space="preserve">Southwest Airlines </t>
  </si>
  <si>
    <t>X4</t>
  </si>
  <si>
    <t>YR</t>
  </si>
  <si>
    <t xml:space="preserve">Grand Canyon Airlines </t>
  </si>
  <si>
    <t>Total</t>
  </si>
  <si>
    <t>Rank</t>
  </si>
  <si>
    <t>Airline</t>
  </si>
  <si>
    <t>Code</t>
  </si>
  <si>
    <t xml:space="preserve">Sun Country Airlines </t>
  </si>
  <si>
    <t xml:space="preserve">Commutair </t>
  </si>
  <si>
    <t xml:space="preserve">Multi-Aero   </t>
  </si>
  <si>
    <t xml:space="preserve">Mokulele Flight Services  </t>
  </si>
  <si>
    <t xml:space="preserve">Air Wisconsin Airlines  </t>
  </si>
  <si>
    <t xml:space="preserve">Air Excursions  </t>
  </si>
  <si>
    <t xml:space="preserve">Venture Travel   </t>
  </si>
  <si>
    <t xml:space="preserve">GoJet Airlines   </t>
  </si>
  <si>
    <t>Spirit Airlines</t>
  </si>
  <si>
    <t>AAT</t>
  </si>
  <si>
    <t>Grand Canyon Helicopters</t>
  </si>
  <si>
    <t>GCH</t>
  </si>
  <si>
    <t xml:space="preserve">Air Sunshine </t>
  </si>
  <si>
    <t>Silver Airways</t>
  </si>
  <si>
    <t>1RQ</t>
  </si>
  <si>
    <t>1QQ</t>
  </si>
  <si>
    <t xml:space="preserve">City Wings </t>
  </si>
  <si>
    <t xml:space="preserve">Sun Air Express </t>
  </si>
  <si>
    <t>Peninsula Airways</t>
  </si>
  <si>
    <t>Percent of Total (%)</t>
  </si>
  <si>
    <t>Arctic Transportation</t>
  </si>
  <si>
    <t>7S</t>
  </si>
  <si>
    <t>5V</t>
  </si>
  <si>
    <t>MW</t>
  </si>
  <si>
    <t xml:space="preserve">Tatonduk </t>
  </si>
  <si>
    <t xml:space="preserve">Endeavor </t>
  </si>
  <si>
    <t>RVQ</t>
  </si>
  <si>
    <t>PT</t>
  </si>
  <si>
    <t>Envoy Air</t>
  </si>
  <si>
    <t>EM</t>
  </si>
  <si>
    <t>Boutique Air</t>
  </si>
  <si>
    <t>4B</t>
  </si>
  <si>
    <t>1YQ</t>
  </si>
  <si>
    <t>1SQ</t>
  </si>
  <si>
    <t>1AQ</t>
  </si>
  <si>
    <t>Charter Air Transport</t>
  </si>
  <si>
    <t xml:space="preserve">Star Marianas Air </t>
  </si>
  <si>
    <t>Air Charter (Air Flamenco)</t>
  </si>
  <si>
    <t>Empire Airlines</t>
  </si>
  <si>
    <t>Kalinin Aviation (Alaska Seaplanes)</t>
  </si>
  <si>
    <t xml:space="preserve">Reeve Air Alaska </t>
  </si>
  <si>
    <t>Friday Harbor Seaplanes</t>
  </si>
  <si>
    <t>OH</t>
  </si>
  <si>
    <t>I4</t>
  </si>
  <si>
    <t>22Q</t>
  </si>
  <si>
    <t>2HQ</t>
  </si>
  <si>
    <t>2TQ</t>
  </si>
  <si>
    <t>HBQ</t>
  </si>
  <si>
    <t>Harris Air Services</t>
  </si>
  <si>
    <t>LF</t>
  </si>
  <si>
    <t>American Airlines</t>
  </si>
  <si>
    <t>Island Air Express</t>
  </si>
  <si>
    <t>Air Unlimited Charter Services</t>
  </si>
  <si>
    <t>Gem Air</t>
  </si>
  <si>
    <t>Elite Airways</t>
  </si>
  <si>
    <t>Z3</t>
  </si>
  <si>
    <t>K2</t>
  </si>
  <si>
    <t>38Q</t>
  </si>
  <si>
    <t>2EQ</t>
  </si>
  <si>
    <t>Yute Commuter Service</t>
  </si>
  <si>
    <t>Key Lime Air</t>
  </si>
  <si>
    <t>Alaska Air Transit</t>
  </si>
  <si>
    <t>Full-Time Equivalent Employees</t>
  </si>
  <si>
    <t>Source: Bureau of Transportation Statistics, P1(a)</t>
  </si>
  <si>
    <t>2LQ</t>
  </si>
  <si>
    <t>3AQ</t>
  </si>
  <si>
    <t>3BQ</t>
  </si>
  <si>
    <t>3DQ</t>
  </si>
  <si>
    <t>AN</t>
  </si>
  <si>
    <t>ADVANCED AIR LLC</t>
  </si>
  <si>
    <t>CH</t>
  </si>
  <si>
    <t>Bemidji Airlines</t>
  </si>
  <si>
    <t>Republic Airline</t>
  </si>
  <si>
    <t>Tropic Ocean Airways</t>
  </si>
  <si>
    <t>Maritime Helicopters</t>
  </si>
  <si>
    <t>Watermakers Air</t>
  </si>
  <si>
    <t>Rectrix Aviation</t>
  </si>
  <si>
    <t>Contour Airlines</t>
  </si>
  <si>
    <t>Seaborne Virgin Islands</t>
  </si>
  <si>
    <t>Passengers by Airline, Jan-Dec 2019</t>
  </si>
  <si>
    <t>Republic Airways</t>
  </si>
  <si>
    <t>Revenue Passenger Miles by Airline, Jan-Dec 2019</t>
  </si>
  <si>
    <t>Ryan Air</t>
  </si>
  <si>
    <t>Available Seat-Miles by Airline, Jan-Dec 2019</t>
  </si>
  <si>
    <t>Ful-Time Equivalent Employees by Airline, December 2019</t>
  </si>
  <si>
    <t>Endeavor Air</t>
  </si>
  <si>
    <t>Mesa Airlines Inc.</t>
  </si>
  <si>
    <t>Southwest Airlines Co.</t>
  </si>
  <si>
    <t>United Air Lines Inc.</t>
  </si>
  <si>
    <t>Sun Country Airlines d/b/a MN Airlines</t>
  </si>
  <si>
    <t>SkyWest Airlines Inc.</t>
  </si>
  <si>
    <t>PSA Airlines Inc.</t>
  </si>
  <si>
    <t>Spirit Air Lines</t>
  </si>
  <si>
    <t>Hawaiian Airlines Inc.</t>
  </si>
  <si>
    <t>GoJet Airlines LLC d/b/a United Express</t>
  </si>
  <si>
    <t>Frontier Airlines Inc.</t>
  </si>
  <si>
    <t>ExpressJet Airlines LLC</t>
  </si>
  <si>
    <t>Delta Air Lines Inc.</t>
  </si>
  <si>
    <t>Alaska Airlines Inc.</t>
  </si>
  <si>
    <t>American Airlines Inc.</t>
  </si>
  <si>
    <t>Endeavor Air Inc.</t>
  </si>
  <si>
    <t>Sum(TRANS_REV_PAX)</t>
  </si>
  <si>
    <t>Description</t>
  </si>
  <si>
    <t>UNIQUE_CARRIER</t>
  </si>
  <si>
    <t>Sum(OP_REVENUES)</t>
  </si>
  <si>
    <t>Sum(OP_PROFIT_LOSS)</t>
  </si>
  <si>
    <t>Operating Revenue ($000)</t>
  </si>
  <si>
    <t>Operating Profit/Loss ($000)</t>
  </si>
  <si>
    <t>Operating Margin (%)</t>
  </si>
  <si>
    <t>Scheduled Passenger Revenue ($000)</t>
  </si>
  <si>
    <t xml:space="preserve">American Airlines  </t>
  </si>
  <si>
    <t>Republic Airlines</t>
  </si>
  <si>
    <t xml:space="preserve">ExpressJet Airlines </t>
  </si>
  <si>
    <t>GoJet Airlines</t>
  </si>
  <si>
    <t>Source: Bureau of Transportation Statistics, P-1.2</t>
  </si>
  <si>
    <t>* American Airlines Operating Revenue includes $7,503,581 (000) reported as US Airways from Jan-Jun 2015</t>
  </si>
  <si>
    <t>Scheduled Passenger Revenue (Fares) as Percent of Total Operating Revenue (%)</t>
  </si>
  <si>
    <t>Operating Revenue by Airline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</si>
</sst>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43" fontId="22" fillId="0" borderId="0" applyFont="0" applyFill="0" applyBorder="0" applyAlignment="0" applyProtection="0"/>
    <xf numFmtId="0" fontId="5" fillId="0" borderId="0"/>
    <xf numFmtId="9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3" fontId="0" fillId="0" borderId="0" xfId="0" applyNumberFormat="1"/>
    <xf numFmtId="0" fontId="17" fillId="0" borderId="0" xfId="0" applyFont="1"/>
    <xf numFmtId="0" fontId="18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164" fontId="18" fillId="0" borderId="0" xfId="0" applyNumberFormat="1" applyFont="1"/>
    <xf numFmtId="0" fontId="18" fillId="0" borderId="0" xfId="0" applyFont="1" applyAlignment="1">
      <alignment horizontal="left"/>
    </xf>
    <xf numFmtId="164" fontId="18" fillId="0" borderId="1" xfId="0" applyNumberFormat="1" applyFont="1" applyBorder="1"/>
    <xf numFmtId="0" fontId="19" fillId="0" borderId="0" xfId="2" applyFont="1"/>
    <xf numFmtId="0" fontId="20" fillId="0" borderId="1" xfId="2" applyFont="1" applyBorder="1"/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3" fillId="0" borderId="0" xfId="3"/>
    <xf numFmtId="0" fontId="18" fillId="0" borderId="0" xfId="0" applyFont="1" applyBorder="1"/>
    <xf numFmtId="0" fontId="12" fillId="0" borderId="0" xfId="4"/>
    <xf numFmtId="0" fontId="10" fillId="0" borderId="0" xfId="4" applyFont="1"/>
    <xf numFmtId="0" fontId="6" fillId="0" borderId="0" xfId="9"/>
    <xf numFmtId="0" fontId="6" fillId="0" borderId="0" xfId="3" applyFont="1"/>
    <xf numFmtId="0" fontId="6" fillId="0" borderId="0" xfId="4" applyFont="1" applyFill="1"/>
    <xf numFmtId="165" fontId="23" fillId="0" borderId="0" xfId="10" applyNumberFormat="1" applyFont="1" applyAlignment="1">
      <alignment horizontal="left" indent="1"/>
    </xf>
    <xf numFmtId="165" fontId="23" fillId="0" borderId="0" xfId="10" applyNumberFormat="1" applyFont="1" applyBorder="1" applyAlignment="1">
      <alignment horizontal="left" indent="1"/>
    </xf>
    <xf numFmtId="165" fontId="23" fillId="0" borderId="0" xfId="10" applyNumberFormat="1" applyFont="1" applyAlignment="1">
      <alignment horizontal="left"/>
    </xf>
    <xf numFmtId="165" fontId="23" fillId="0" borderId="0" xfId="10" applyNumberFormat="1" applyFont="1" applyBorder="1" applyAlignment="1">
      <alignment horizontal="left"/>
    </xf>
    <xf numFmtId="165" fontId="24" fillId="0" borderId="0" xfId="10" applyNumberFormat="1" applyFont="1" applyBorder="1" applyAlignment="1">
      <alignment horizontal="left"/>
    </xf>
    <xf numFmtId="164" fontId="18" fillId="0" borderId="0" xfId="0" applyNumberFormat="1" applyFont="1" applyAlignment="1"/>
    <xf numFmtId="0" fontId="18" fillId="0" borderId="1" xfId="0" applyFont="1" applyBorder="1"/>
    <xf numFmtId="164" fontId="18" fillId="0" borderId="1" xfId="0" applyNumberFormat="1" applyFont="1" applyBorder="1" applyAlignme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Border="1"/>
    <xf numFmtId="164" fontId="18" fillId="0" borderId="0" xfId="12" applyNumberFormat="1" applyFont="1"/>
    <xf numFmtId="166" fontId="0" fillId="0" borderId="0" xfId="0" applyNumberFormat="1"/>
    <xf numFmtId="3" fontId="0" fillId="0" borderId="1" xfId="0" applyNumberFormat="1" applyBorder="1"/>
    <xf numFmtId="3" fontId="19" fillId="0" borderId="0" xfId="10" applyNumberFormat="1" applyFont="1" applyBorder="1" applyAlignment="1">
      <alignment horizontal="right" indent="1"/>
    </xf>
    <xf numFmtId="3" fontId="19" fillId="0" borderId="0" xfId="10" applyNumberFormat="1" applyFont="1" applyAlignment="1">
      <alignment horizontal="right" indent="1"/>
    </xf>
    <xf numFmtId="3" fontId="18" fillId="0" borderId="0" xfId="10" applyNumberFormat="1" applyFont="1" applyBorder="1" applyAlignment="1">
      <alignment horizontal="right" indent="1"/>
    </xf>
    <xf numFmtId="3" fontId="20" fillId="0" borderId="1" xfId="10" applyNumberFormat="1" applyFont="1" applyBorder="1" applyAlignment="1">
      <alignment horizontal="right" indent="1"/>
    </xf>
    <xf numFmtId="3" fontId="2" fillId="0" borderId="0" xfId="19" applyNumberFormat="1" applyAlignment="1">
      <alignment horizontal="right"/>
    </xf>
    <xf numFmtId="3" fontId="21" fillId="0" borderId="0" xfId="19" applyNumberFormat="1" applyFont="1" applyAlignment="1">
      <alignment horizontal="right"/>
    </xf>
    <xf numFmtId="0" fontId="1" fillId="0" borderId="0" xfId="20"/>
    <xf numFmtId="0" fontId="19" fillId="0" borderId="0" xfId="21" applyFont="1"/>
    <xf numFmtId="164" fontId="19" fillId="0" borderId="0" xfId="23" applyNumberFormat="1" applyFont="1"/>
    <xf numFmtId="164" fontId="19" fillId="0" borderId="0" xfId="24" applyNumberFormat="1" applyFont="1"/>
    <xf numFmtId="0" fontId="19" fillId="0" borderId="0" xfId="25" applyFont="1"/>
    <xf numFmtId="0" fontId="1" fillId="0" borderId="0" xfId="26" applyFont="1"/>
    <xf numFmtId="0" fontId="17" fillId="0" borderId="1" xfId="0" applyFont="1" applyFill="1" applyBorder="1"/>
    <xf numFmtId="3" fontId="20" fillId="0" borderId="1" xfId="25" applyNumberFormat="1" applyFont="1" applyBorder="1"/>
    <xf numFmtId="3" fontId="17" fillId="0" borderId="1" xfId="0" applyNumberFormat="1" applyFont="1" applyBorder="1"/>
    <xf numFmtId="164" fontId="20" fillId="0" borderId="1" xfId="23" applyNumberFormat="1" applyFont="1" applyBorder="1"/>
    <xf numFmtId="164" fontId="20" fillId="0" borderId="1" xfId="24" applyNumberFormat="1" applyFont="1" applyBorder="1"/>
    <xf numFmtId="0" fontId="1" fillId="0" borderId="0" xfId="24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Border="1"/>
    <xf numFmtId="0" fontId="18" fillId="0" borderId="2" xfId="0" applyFont="1" applyBorder="1" applyAlignment="1">
      <alignment wrapText="1"/>
    </xf>
    <xf numFmtId="0" fontId="18" fillId="0" borderId="0" xfId="0" applyFont="1" applyBorder="1" applyAlignment="1">
      <alignment wrapText="1"/>
    </xf>
    <xf numFmtId="164" fontId="0" fillId="0" borderId="0" xfId="0" applyNumberFormat="1"/>
    <xf numFmtId="3" fontId="1" fillId="0" borderId="0" xfId="20" applyNumberFormat="1"/>
  </cellXfs>
  <cellStyles count="28">
    <cellStyle name="Comma" xfId="10" builtinId="3"/>
    <cellStyle name="Normal" xfId="0" builtinId="0"/>
    <cellStyle name="Normal 10" xfId="9"/>
    <cellStyle name="Normal 11" xfId="11"/>
    <cellStyle name="Normal 11 2" xfId="13"/>
    <cellStyle name="Normal 11 2 2" xfId="21"/>
    <cellStyle name="Normal 12" xfId="18"/>
    <cellStyle name="Normal 12 2" xfId="22"/>
    <cellStyle name="Normal 13" xfId="19"/>
    <cellStyle name="Normal 14" xfId="20"/>
    <cellStyle name="Normal 2" xfId="1"/>
    <cellStyle name="Normal 2 2" xfId="16"/>
    <cellStyle name="Normal 2 2 2" xfId="26"/>
    <cellStyle name="Normal 3" xfId="2"/>
    <cellStyle name="Normal 4" xfId="3"/>
    <cellStyle name="Normal 4 2" xfId="15"/>
    <cellStyle name="Normal 4 2 2" xfId="25"/>
    <cellStyle name="Normal 5" xfId="4"/>
    <cellStyle name="Normal 5 2" xfId="17"/>
    <cellStyle name="Normal 5 2 2" xfId="27"/>
    <cellStyle name="Normal 6" xfId="5"/>
    <cellStyle name="Normal 6 2" xfId="14"/>
    <cellStyle name="Normal 6 2 2" xfId="24"/>
    <cellStyle name="Normal 7" xfId="6"/>
    <cellStyle name="Normal 8" xfId="7"/>
    <cellStyle name="Normal 9" xfId="8"/>
    <cellStyle name="Percent" xfId="12" builtinId="5"/>
    <cellStyle name="Percent 2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workbookViewId="0">
      <selection activeCell="I33" sqref="I33"/>
    </sheetView>
  </sheetViews>
  <sheetFormatPr defaultRowHeight="12.75" x14ac:dyDescent="0.2"/>
  <cols>
    <col min="2" max="2" width="30.7109375" customWidth="1"/>
    <col min="3" max="3" width="9.140625" customWidth="1"/>
    <col min="4" max="4" width="27.140625" customWidth="1"/>
    <col min="5" max="7" width="14.42578125" customWidth="1"/>
  </cols>
  <sheetData>
    <row r="1" spans="1:7" ht="25.5" customHeight="1" x14ac:dyDescent="0.2">
      <c r="A1" s="55" t="s">
        <v>178</v>
      </c>
      <c r="B1" s="55"/>
      <c r="C1" s="55"/>
      <c r="D1" s="55"/>
      <c r="E1" s="55"/>
      <c r="F1" s="15"/>
      <c r="G1" s="31"/>
    </row>
    <row r="2" spans="1:7" ht="12.75" customHeight="1" x14ac:dyDescent="0.2">
      <c r="A2" s="56" t="s">
        <v>81</v>
      </c>
      <c r="B2" s="56"/>
      <c r="C2" s="56"/>
      <c r="D2" s="56"/>
      <c r="E2" s="56"/>
      <c r="F2" s="14"/>
      <c r="G2" s="32"/>
    </row>
    <row r="3" spans="1:7" ht="25.7" customHeight="1" x14ac:dyDescent="0.2">
      <c r="A3" s="5" t="s">
        <v>94</v>
      </c>
      <c r="B3" s="5" t="s">
        <v>95</v>
      </c>
      <c r="C3" s="5" t="s">
        <v>96</v>
      </c>
      <c r="D3" s="5" t="s">
        <v>83</v>
      </c>
      <c r="E3" s="8" t="s">
        <v>116</v>
      </c>
      <c r="F3" s="7"/>
      <c r="G3" s="7"/>
    </row>
    <row r="4" spans="1:7" ht="15" customHeight="1" x14ac:dyDescent="0.2">
      <c r="A4" s="2">
        <v>1</v>
      </c>
      <c r="B4" s="3" t="s">
        <v>68</v>
      </c>
      <c r="C4" s="3" t="s">
        <v>29</v>
      </c>
      <c r="D4" s="1">
        <v>217588834818</v>
      </c>
      <c r="E4" s="9">
        <f t="shared" ref="E4:E35" si="0">D4/$D$84*100</f>
        <v>20.613099751549544</v>
      </c>
      <c r="F4" s="9"/>
      <c r="G4" s="9"/>
    </row>
    <row r="5" spans="1:7" x14ac:dyDescent="0.2">
      <c r="A5" s="2">
        <v>2</v>
      </c>
      <c r="B5" s="3" t="s">
        <v>86</v>
      </c>
      <c r="C5" s="3" t="s">
        <v>59</v>
      </c>
      <c r="D5" s="1">
        <v>213118930464</v>
      </c>
      <c r="E5" s="9">
        <f t="shared" si="0"/>
        <v>20.189647029786702</v>
      </c>
      <c r="F5" s="9"/>
      <c r="G5" s="9"/>
    </row>
    <row r="6" spans="1:7" x14ac:dyDescent="0.2">
      <c r="A6" s="2">
        <v>3</v>
      </c>
      <c r="B6" s="3" t="s">
        <v>147</v>
      </c>
      <c r="C6" s="3" t="s">
        <v>20</v>
      </c>
      <c r="D6" s="1">
        <v>212832519225</v>
      </c>
      <c r="E6" s="9">
        <f t="shared" si="0"/>
        <v>20.162514096038471</v>
      </c>
      <c r="F6" s="9"/>
      <c r="G6" s="9"/>
    </row>
    <row r="7" spans="1:7" x14ac:dyDescent="0.2">
      <c r="A7" s="2">
        <v>4</v>
      </c>
      <c r="B7" s="3" t="s">
        <v>89</v>
      </c>
      <c r="C7" s="3" t="s">
        <v>63</v>
      </c>
      <c r="D7" s="1">
        <v>131348644590</v>
      </c>
      <c r="E7" s="9">
        <f t="shared" si="0"/>
        <v>12.443206083754996</v>
      </c>
      <c r="F7" s="9"/>
      <c r="G7" s="9"/>
    </row>
    <row r="8" spans="1:7" x14ac:dyDescent="0.2">
      <c r="A8" s="2">
        <v>5</v>
      </c>
      <c r="B8" s="3" t="s">
        <v>25</v>
      </c>
      <c r="C8" s="3" t="s">
        <v>24</v>
      </c>
      <c r="D8" s="1">
        <v>53619355173</v>
      </c>
      <c r="E8" s="9">
        <f t="shared" si="0"/>
        <v>5.0795856217498363</v>
      </c>
      <c r="F8" s="9"/>
      <c r="G8" s="9"/>
    </row>
    <row r="9" spans="1:7" x14ac:dyDescent="0.2">
      <c r="A9" s="2">
        <v>6</v>
      </c>
      <c r="B9" s="3" t="s">
        <v>69</v>
      </c>
      <c r="C9" s="3" t="s">
        <v>21</v>
      </c>
      <c r="D9" s="1">
        <v>50357433518</v>
      </c>
      <c r="E9" s="9">
        <f t="shared" si="0"/>
        <v>4.7705701499196973</v>
      </c>
      <c r="F9" s="9"/>
      <c r="G9" s="9"/>
    </row>
    <row r="10" spans="1:7" x14ac:dyDescent="0.2">
      <c r="A10" s="2">
        <v>7</v>
      </c>
      <c r="B10" s="3" t="s">
        <v>105</v>
      </c>
      <c r="C10" s="3" t="s">
        <v>50</v>
      </c>
      <c r="D10" s="1">
        <v>35245226424</v>
      </c>
      <c r="E10" s="9">
        <f t="shared" si="0"/>
        <v>3.3389276092752955</v>
      </c>
      <c r="F10" s="9"/>
      <c r="G10" s="9"/>
    </row>
    <row r="11" spans="1:7" x14ac:dyDescent="0.2">
      <c r="A11" s="2">
        <v>8</v>
      </c>
      <c r="B11" s="3" t="s">
        <v>70</v>
      </c>
      <c r="C11" s="3" t="s">
        <v>32</v>
      </c>
      <c r="D11" s="1">
        <v>24166696466</v>
      </c>
      <c r="E11" s="9">
        <f t="shared" si="0"/>
        <v>2.2894121627874466</v>
      </c>
      <c r="F11" s="9"/>
      <c r="G11" s="9"/>
    </row>
    <row r="12" spans="1:7" x14ac:dyDescent="0.2">
      <c r="A12" s="2">
        <v>9</v>
      </c>
      <c r="B12" s="3" t="s">
        <v>85</v>
      </c>
      <c r="C12" s="3" t="s">
        <v>51</v>
      </c>
      <c r="D12" s="1">
        <v>22627549294</v>
      </c>
      <c r="E12" s="9">
        <f t="shared" si="0"/>
        <v>2.1436023182001138</v>
      </c>
      <c r="F12" s="9"/>
      <c r="G12" s="9"/>
    </row>
    <row r="13" spans="1:7" x14ac:dyDescent="0.2">
      <c r="A13" s="2">
        <v>10</v>
      </c>
      <c r="B13" s="3" t="s">
        <v>71</v>
      </c>
      <c r="C13" s="3" t="s">
        <v>40</v>
      </c>
      <c r="D13" s="1">
        <v>17792113608</v>
      </c>
      <c r="E13" s="9">
        <f t="shared" si="0"/>
        <v>1.6855212855906458</v>
      </c>
      <c r="F13" s="9"/>
      <c r="G13" s="9"/>
    </row>
    <row r="14" spans="1:7" x14ac:dyDescent="0.2">
      <c r="A14" s="2">
        <v>11</v>
      </c>
      <c r="B14" s="3" t="s">
        <v>34</v>
      </c>
      <c r="C14" s="3" t="s">
        <v>33</v>
      </c>
      <c r="D14" s="1">
        <v>13127712166</v>
      </c>
      <c r="E14" s="9">
        <f t="shared" si="0"/>
        <v>1.243643041766052</v>
      </c>
      <c r="F14" s="9"/>
      <c r="G14" s="9"/>
    </row>
    <row r="15" spans="1:7" x14ac:dyDescent="0.2">
      <c r="A15" s="2">
        <v>12</v>
      </c>
      <c r="B15" s="3" t="s">
        <v>169</v>
      </c>
      <c r="C15" s="3" t="s">
        <v>66</v>
      </c>
      <c r="D15" s="1">
        <v>11382204471</v>
      </c>
      <c r="E15" s="9">
        <f t="shared" si="0"/>
        <v>1.0782838023352801</v>
      </c>
      <c r="F15" s="9"/>
      <c r="G15" s="9"/>
    </row>
    <row r="16" spans="1:7" x14ac:dyDescent="0.2">
      <c r="A16" s="2">
        <v>13</v>
      </c>
      <c r="B16" s="3" t="s">
        <v>72</v>
      </c>
      <c r="C16" s="3" t="s">
        <v>65</v>
      </c>
      <c r="D16" s="1">
        <v>8862027313</v>
      </c>
      <c r="E16" s="9">
        <f t="shared" si="0"/>
        <v>0.83953688688402273</v>
      </c>
      <c r="F16" s="9"/>
      <c r="G16" s="9"/>
    </row>
    <row r="17" spans="1:7" ht="15" x14ac:dyDescent="0.25">
      <c r="A17" s="2">
        <v>14</v>
      </c>
      <c r="B17" s="16" t="s">
        <v>125</v>
      </c>
      <c r="C17" s="3" t="s">
        <v>48</v>
      </c>
      <c r="D17" s="1">
        <v>7524856245</v>
      </c>
      <c r="E17" s="9">
        <f t="shared" si="0"/>
        <v>0.71286108280324334</v>
      </c>
      <c r="F17" s="9"/>
      <c r="G17" s="9"/>
    </row>
    <row r="18" spans="1:7" x14ac:dyDescent="0.2">
      <c r="A18" s="2">
        <v>15</v>
      </c>
      <c r="B18" s="12" t="s">
        <v>122</v>
      </c>
      <c r="C18" s="3" t="s">
        <v>17</v>
      </c>
      <c r="D18" s="1">
        <v>7332584977</v>
      </c>
      <c r="E18" s="9">
        <f t="shared" si="0"/>
        <v>0.69464642197307724</v>
      </c>
      <c r="F18" s="9"/>
      <c r="G18" s="9"/>
    </row>
    <row r="19" spans="1:7" x14ac:dyDescent="0.2">
      <c r="A19" s="2">
        <v>16</v>
      </c>
      <c r="B19" s="3" t="s">
        <v>73</v>
      </c>
      <c r="C19" s="10" t="s">
        <v>139</v>
      </c>
      <c r="D19" s="1">
        <v>6081711424</v>
      </c>
      <c r="E19" s="9">
        <f t="shared" si="0"/>
        <v>0.57614594217533721</v>
      </c>
      <c r="F19" s="9"/>
      <c r="G19" s="9"/>
    </row>
    <row r="20" spans="1:7" x14ac:dyDescent="0.2">
      <c r="A20" s="2">
        <v>17</v>
      </c>
      <c r="B20" s="3" t="s">
        <v>97</v>
      </c>
      <c r="C20" s="3" t="s">
        <v>58</v>
      </c>
      <c r="D20" s="1">
        <v>4692069622</v>
      </c>
      <c r="E20" s="9">
        <f t="shared" si="0"/>
        <v>0.44449936615727664</v>
      </c>
      <c r="F20" s="9"/>
      <c r="G20" s="9"/>
    </row>
    <row r="21" spans="1:7" x14ac:dyDescent="0.2">
      <c r="A21" s="2">
        <v>18</v>
      </c>
      <c r="B21" s="3" t="s">
        <v>28</v>
      </c>
      <c r="C21" s="3" t="s">
        <v>27</v>
      </c>
      <c r="D21" s="1">
        <v>3382527870</v>
      </c>
      <c r="E21" s="9">
        <f t="shared" si="0"/>
        <v>0.32044100266002468</v>
      </c>
      <c r="F21" s="9"/>
      <c r="G21" s="9"/>
    </row>
    <row r="22" spans="1:7" x14ac:dyDescent="0.2">
      <c r="A22" s="2">
        <v>19</v>
      </c>
      <c r="B22" s="3" t="s">
        <v>55</v>
      </c>
      <c r="C22" s="3" t="s">
        <v>54</v>
      </c>
      <c r="D22" s="1">
        <v>3217095154</v>
      </c>
      <c r="E22" s="9">
        <f t="shared" si="0"/>
        <v>0.30476887003460712</v>
      </c>
      <c r="F22" s="9"/>
      <c r="G22" s="9"/>
    </row>
    <row r="23" spans="1:7" x14ac:dyDescent="0.2">
      <c r="A23" s="2">
        <v>20</v>
      </c>
      <c r="B23" s="3" t="s">
        <v>84</v>
      </c>
      <c r="C23" s="3" t="s">
        <v>31</v>
      </c>
      <c r="D23" s="1">
        <v>2911929085</v>
      </c>
      <c r="E23" s="9">
        <f t="shared" si="0"/>
        <v>0.27585921285322279</v>
      </c>
      <c r="F23" s="9"/>
      <c r="G23" s="9"/>
    </row>
    <row r="24" spans="1:7" x14ac:dyDescent="0.2">
      <c r="A24" s="2">
        <v>21</v>
      </c>
      <c r="B24" s="3" t="s">
        <v>104</v>
      </c>
      <c r="C24" s="10" t="s">
        <v>35</v>
      </c>
      <c r="D24" s="1">
        <v>2361457510</v>
      </c>
      <c r="E24" s="9">
        <f t="shared" si="0"/>
        <v>0.22371073981526285</v>
      </c>
      <c r="F24" s="9"/>
      <c r="G24" s="9"/>
    </row>
    <row r="25" spans="1:7" x14ac:dyDescent="0.2">
      <c r="A25" s="2">
        <v>22</v>
      </c>
      <c r="B25" s="3" t="s">
        <v>101</v>
      </c>
      <c r="C25" s="3" t="s">
        <v>67</v>
      </c>
      <c r="D25" s="1">
        <v>1545651683</v>
      </c>
      <c r="E25" s="9">
        <f t="shared" si="0"/>
        <v>0.14642604410046578</v>
      </c>
      <c r="F25" s="9"/>
      <c r="G25" s="9"/>
    </row>
    <row r="26" spans="1:7" x14ac:dyDescent="0.2">
      <c r="A26" s="2">
        <v>23</v>
      </c>
      <c r="B26" s="3" t="s">
        <v>23</v>
      </c>
      <c r="C26" s="10" t="s">
        <v>22</v>
      </c>
      <c r="D26" s="1">
        <v>1471821397</v>
      </c>
      <c r="E26" s="9">
        <f t="shared" si="0"/>
        <v>0.13943179252833718</v>
      </c>
      <c r="F26" s="9"/>
      <c r="G26" s="9"/>
    </row>
    <row r="27" spans="1:7" x14ac:dyDescent="0.2">
      <c r="A27" s="2">
        <v>24</v>
      </c>
      <c r="B27" s="3" t="s">
        <v>3</v>
      </c>
      <c r="C27" s="10" t="s">
        <v>124</v>
      </c>
      <c r="D27" s="1">
        <v>1420097670</v>
      </c>
      <c r="E27" s="9">
        <f t="shared" si="0"/>
        <v>0.13453178768633911</v>
      </c>
      <c r="F27" s="9"/>
      <c r="G27" s="9"/>
    </row>
    <row r="28" spans="1:7" x14ac:dyDescent="0.2">
      <c r="A28" s="2">
        <v>25</v>
      </c>
      <c r="B28" s="3" t="s">
        <v>98</v>
      </c>
      <c r="C28" s="3" t="s">
        <v>26</v>
      </c>
      <c r="D28" s="1">
        <v>924456688</v>
      </c>
      <c r="E28" s="9">
        <f t="shared" si="0"/>
        <v>8.7577645891942224E-2</v>
      </c>
      <c r="F28" s="9"/>
      <c r="G28" s="9"/>
    </row>
    <row r="29" spans="1:7" x14ac:dyDescent="0.2">
      <c r="A29" s="2">
        <v>26</v>
      </c>
      <c r="B29" s="3" t="s">
        <v>110</v>
      </c>
      <c r="C29" s="3" t="s">
        <v>8</v>
      </c>
      <c r="D29" s="1">
        <v>142902586</v>
      </c>
      <c r="E29" s="9">
        <f t="shared" si="0"/>
        <v>1.3537759244109467E-2</v>
      </c>
      <c r="F29" s="9"/>
      <c r="G29" s="9"/>
    </row>
    <row r="30" spans="1:7" x14ac:dyDescent="0.2">
      <c r="A30" s="2">
        <v>27</v>
      </c>
      <c r="B30" s="3" t="s">
        <v>13</v>
      </c>
      <c r="C30" s="3" t="s">
        <v>12</v>
      </c>
      <c r="D30" s="1">
        <v>71319107</v>
      </c>
      <c r="E30" s="9">
        <f t="shared" si="0"/>
        <v>6.7563570897931982E-3</v>
      </c>
      <c r="F30" s="9"/>
      <c r="G30" s="9"/>
    </row>
    <row r="31" spans="1:7" x14ac:dyDescent="0.2">
      <c r="A31" s="2">
        <v>28</v>
      </c>
      <c r="B31" s="3" t="s">
        <v>115</v>
      </c>
      <c r="C31" s="3" t="s">
        <v>47</v>
      </c>
      <c r="D31" s="1">
        <v>69169319</v>
      </c>
      <c r="E31" s="9">
        <f t="shared" si="0"/>
        <v>6.5526986873492036E-3</v>
      </c>
      <c r="F31" s="9"/>
      <c r="G31" s="9"/>
    </row>
    <row r="32" spans="1:7" x14ac:dyDescent="0.2">
      <c r="A32" s="2">
        <v>29</v>
      </c>
      <c r="B32" t="s">
        <v>174</v>
      </c>
      <c r="C32" t="s">
        <v>146</v>
      </c>
      <c r="D32" s="1">
        <v>54425216</v>
      </c>
      <c r="E32" s="9">
        <f t="shared" si="0"/>
        <v>5.155928186048743E-3</v>
      </c>
      <c r="F32" s="9"/>
      <c r="G32" s="9"/>
    </row>
    <row r="33" spans="1:7" x14ac:dyDescent="0.2">
      <c r="A33" s="2">
        <v>30</v>
      </c>
      <c r="B33" s="3" t="s">
        <v>19</v>
      </c>
      <c r="C33" s="3" t="s">
        <v>18</v>
      </c>
      <c r="D33" s="1">
        <v>51750630</v>
      </c>
      <c r="E33" s="9">
        <f t="shared" si="0"/>
        <v>4.9025534756312154E-3</v>
      </c>
      <c r="F33" s="9"/>
      <c r="G33" s="9"/>
    </row>
    <row r="34" spans="1:7" ht="15" x14ac:dyDescent="0.25">
      <c r="A34" s="2">
        <v>31</v>
      </c>
      <c r="B34" s="16" t="s">
        <v>127</v>
      </c>
      <c r="C34" s="16" t="s">
        <v>128</v>
      </c>
      <c r="D34" s="1">
        <v>42827676</v>
      </c>
      <c r="E34" s="9">
        <f t="shared" si="0"/>
        <v>4.0572447490399167E-3</v>
      </c>
      <c r="F34" s="18"/>
      <c r="G34" s="18"/>
    </row>
    <row r="35" spans="1:7" x14ac:dyDescent="0.2">
      <c r="A35" s="2">
        <v>32</v>
      </c>
      <c r="B35" s="3" t="s">
        <v>151</v>
      </c>
      <c r="C35" t="s">
        <v>142</v>
      </c>
      <c r="D35" s="1">
        <v>26368688</v>
      </c>
      <c r="E35" s="9">
        <f t="shared" si="0"/>
        <v>2.49801602419594E-3</v>
      </c>
      <c r="F35" s="17"/>
      <c r="G35" s="33"/>
    </row>
    <row r="36" spans="1:7" x14ac:dyDescent="0.2">
      <c r="A36" s="2">
        <v>33</v>
      </c>
      <c r="B36" s="3" t="s">
        <v>175</v>
      </c>
      <c r="C36" s="3" t="s">
        <v>56</v>
      </c>
      <c r="D36" s="1">
        <v>25018358</v>
      </c>
      <c r="E36" s="9">
        <f t="shared" ref="E36:E67" si="1">D36/$D$84*100</f>
        <v>2.370093619488034E-3</v>
      </c>
      <c r="F36" s="9"/>
      <c r="G36" s="9"/>
    </row>
    <row r="37" spans="1:7" x14ac:dyDescent="0.2">
      <c r="A37" s="2">
        <v>34</v>
      </c>
      <c r="B37" s="3" t="s">
        <v>39</v>
      </c>
      <c r="C37" s="3" t="s">
        <v>38</v>
      </c>
      <c r="D37" s="1">
        <v>19238806</v>
      </c>
      <c r="E37" s="9">
        <f t="shared" si="1"/>
        <v>1.8225725024467274E-3</v>
      </c>
      <c r="F37" s="9"/>
      <c r="G37" s="9"/>
    </row>
    <row r="38" spans="1:7" x14ac:dyDescent="0.2">
      <c r="A38" s="2">
        <v>35</v>
      </c>
      <c r="B38" s="3" t="s">
        <v>114</v>
      </c>
      <c r="C38" s="3" t="s">
        <v>111</v>
      </c>
      <c r="D38" s="1">
        <v>16823352</v>
      </c>
      <c r="E38" s="9">
        <f t="shared" si="1"/>
        <v>1.5937464494512892E-3</v>
      </c>
      <c r="F38" s="9"/>
      <c r="G38" s="9"/>
    </row>
    <row r="39" spans="1:7" ht="15" x14ac:dyDescent="0.25">
      <c r="A39" s="2">
        <v>36</v>
      </c>
      <c r="B39" s="16" t="s">
        <v>135</v>
      </c>
      <c r="C39" s="16" t="s">
        <v>126</v>
      </c>
      <c r="D39" s="1">
        <v>13931166</v>
      </c>
      <c r="E39" s="9">
        <f t="shared" si="1"/>
        <v>1.3197575815578559E-3</v>
      </c>
      <c r="F39" s="9"/>
      <c r="G39" s="9"/>
    </row>
    <row r="40" spans="1:7" x14ac:dyDescent="0.2">
      <c r="A40" s="2">
        <v>37</v>
      </c>
      <c r="B40" s="3" t="s">
        <v>99</v>
      </c>
      <c r="C40" s="3" t="s">
        <v>2</v>
      </c>
      <c r="D40" s="1">
        <v>13491411</v>
      </c>
      <c r="E40" s="9">
        <f t="shared" si="1"/>
        <v>1.2780977524180714E-3</v>
      </c>
      <c r="F40" s="9"/>
      <c r="G40" s="9"/>
    </row>
    <row r="41" spans="1:7" ht="15" x14ac:dyDescent="0.25">
      <c r="A41" s="2">
        <v>38</v>
      </c>
      <c r="B41" s="3" t="s">
        <v>157</v>
      </c>
      <c r="C41" s="20" t="s">
        <v>154</v>
      </c>
      <c r="D41" s="1">
        <v>13486636</v>
      </c>
      <c r="E41" s="9">
        <f t="shared" si="1"/>
        <v>1.2776453967105923E-3</v>
      </c>
      <c r="F41" s="9"/>
      <c r="G41" s="9"/>
    </row>
    <row r="42" spans="1:7" x14ac:dyDescent="0.2">
      <c r="A42" s="2">
        <v>39</v>
      </c>
      <c r="B42" s="3" t="s">
        <v>16</v>
      </c>
      <c r="C42" s="3" t="s">
        <v>15</v>
      </c>
      <c r="D42" s="1">
        <v>11366328</v>
      </c>
      <c r="E42" s="9">
        <f t="shared" si="1"/>
        <v>1.0767797578805206E-3</v>
      </c>
      <c r="F42" s="9"/>
      <c r="G42" s="9"/>
    </row>
    <row r="43" spans="1:7" x14ac:dyDescent="0.2">
      <c r="A43" s="2">
        <v>40</v>
      </c>
      <c r="B43" s="3" t="s">
        <v>37</v>
      </c>
      <c r="C43" s="3" t="s">
        <v>36</v>
      </c>
      <c r="D43" s="1">
        <v>9766985</v>
      </c>
      <c r="E43" s="9">
        <f t="shared" si="1"/>
        <v>9.2526731091366321E-4</v>
      </c>
      <c r="F43" s="9"/>
      <c r="G43" s="9"/>
    </row>
    <row r="44" spans="1:7" x14ac:dyDescent="0.2">
      <c r="A44" s="2">
        <v>41</v>
      </c>
      <c r="B44" s="3" t="s">
        <v>100</v>
      </c>
      <c r="C44" s="12" t="s">
        <v>120</v>
      </c>
      <c r="D44" s="1">
        <v>8995436</v>
      </c>
      <c r="E44" s="9">
        <f t="shared" si="1"/>
        <v>8.5217524939538254E-4</v>
      </c>
      <c r="F44" s="9"/>
      <c r="G44" s="9"/>
    </row>
    <row r="45" spans="1:7" x14ac:dyDescent="0.2">
      <c r="A45" s="2">
        <v>42</v>
      </c>
      <c r="B45" s="3" t="s">
        <v>74</v>
      </c>
      <c r="C45" s="3" t="s">
        <v>14</v>
      </c>
      <c r="D45" s="1">
        <v>7878532</v>
      </c>
      <c r="E45" s="9">
        <f t="shared" si="1"/>
        <v>7.4636626528936463E-4</v>
      </c>
      <c r="F45" s="9"/>
      <c r="G45" s="9"/>
    </row>
    <row r="46" spans="1:7" x14ac:dyDescent="0.2">
      <c r="A46" s="2">
        <v>43</v>
      </c>
      <c r="B46" t="s">
        <v>166</v>
      </c>
      <c r="C46" t="s">
        <v>165</v>
      </c>
      <c r="D46" s="1">
        <v>6462566</v>
      </c>
      <c r="E46" s="9">
        <f t="shared" si="1"/>
        <v>6.1222588797075757E-4</v>
      </c>
      <c r="F46" s="9"/>
      <c r="G46" s="9"/>
    </row>
    <row r="47" spans="1:7" x14ac:dyDescent="0.2">
      <c r="A47" s="2">
        <v>44</v>
      </c>
      <c r="B47" s="3" t="s">
        <v>1</v>
      </c>
      <c r="C47" s="3" t="s">
        <v>0</v>
      </c>
      <c r="D47" s="1">
        <v>5537861</v>
      </c>
      <c r="E47" s="9">
        <f t="shared" si="1"/>
        <v>5.246247184452162E-4</v>
      </c>
      <c r="F47" s="9"/>
      <c r="G47" s="9"/>
    </row>
    <row r="48" spans="1:7" ht="15" x14ac:dyDescent="0.25">
      <c r="A48" s="2">
        <v>45</v>
      </c>
      <c r="B48" s="16" t="s">
        <v>136</v>
      </c>
      <c r="C48" s="3" t="s">
        <v>41</v>
      </c>
      <c r="D48" s="1">
        <v>5265149</v>
      </c>
      <c r="E48" s="9">
        <f t="shared" si="1"/>
        <v>4.9878957086447486E-4</v>
      </c>
      <c r="F48" s="9"/>
      <c r="G48" s="9"/>
    </row>
    <row r="49" spans="1:7" x14ac:dyDescent="0.2">
      <c r="A49" s="2">
        <v>46</v>
      </c>
      <c r="B49" t="s">
        <v>172</v>
      </c>
      <c r="C49" t="s">
        <v>163</v>
      </c>
      <c r="D49" s="1">
        <v>4338805</v>
      </c>
      <c r="E49" s="9">
        <f t="shared" si="1"/>
        <v>4.1103313201860725E-4</v>
      </c>
      <c r="F49" s="9"/>
      <c r="G49" s="9"/>
    </row>
    <row r="50" spans="1:7" x14ac:dyDescent="0.2">
      <c r="A50" s="2">
        <v>47</v>
      </c>
      <c r="B50" s="3" t="s">
        <v>44</v>
      </c>
      <c r="C50" s="3" t="s">
        <v>43</v>
      </c>
      <c r="D50" s="1">
        <v>4037849</v>
      </c>
      <c r="E50" s="9">
        <f t="shared" si="1"/>
        <v>3.8252231226989955E-4</v>
      </c>
      <c r="F50" s="9"/>
      <c r="G50" s="9"/>
    </row>
    <row r="51" spans="1:7" ht="15" x14ac:dyDescent="0.25">
      <c r="A51" s="2">
        <v>48</v>
      </c>
      <c r="B51" s="16" t="s">
        <v>132</v>
      </c>
      <c r="C51" s="16" t="s">
        <v>131</v>
      </c>
      <c r="D51" s="1">
        <v>3987217</v>
      </c>
      <c r="E51" s="9">
        <f t="shared" si="1"/>
        <v>3.7772573128956821E-4</v>
      </c>
      <c r="F51" s="9"/>
      <c r="G51" s="9"/>
    </row>
    <row r="52" spans="1:7" x14ac:dyDescent="0.2">
      <c r="A52" s="2">
        <v>49</v>
      </c>
      <c r="B52" s="3" t="s">
        <v>75</v>
      </c>
      <c r="C52" s="3" t="s">
        <v>62</v>
      </c>
      <c r="D52" s="1">
        <v>2275046</v>
      </c>
      <c r="E52" s="9">
        <f t="shared" si="1"/>
        <v>2.1552461630942261E-4</v>
      </c>
      <c r="F52" s="9"/>
      <c r="G52" s="9"/>
    </row>
    <row r="53" spans="1:7" ht="15" x14ac:dyDescent="0.25">
      <c r="A53" s="2">
        <v>50</v>
      </c>
      <c r="B53" s="16" t="s">
        <v>133</v>
      </c>
      <c r="C53" s="16" t="s">
        <v>130</v>
      </c>
      <c r="D53" s="1">
        <v>2157286</v>
      </c>
      <c r="E53" s="9">
        <f t="shared" si="1"/>
        <v>2.0436871932246161E-4</v>
      </c>
      <c r="F53" s="9"/>
      <c r="G53" s="9"/>
    </row>
    <row r="54" spans="1:7" x14ac:dyDescent="0.2">
      <c r="A54" s="2">
        <v>51</v>
      </c>
      <c r="B54" s="3" t="s">
        <v>109</v>
      </c>
      <c r="C54" s="3" t="s">
        <v>106</v>
      </c>
      <c r="D54" s="1">
        <v>1982751</v>
      </c>
      <c r="E54" s="9">
        <f t="shared" si="1"/>
        <v>1.878342892900293E-4</v>
      </c>
      <c r="F54" s="9"/>
      <c r="G54" s="9"/>
    </row>
    <row r="55" spans="1:7" x14ac:dyDescent="0.2">
      <c r="A55" s="2">
        <v>52</v>
      </c>
      <c r="B55" s="3" t="s">
        <v>61</v>
      </c>
      <c r="C55" s="3" t="s">
        <v>60</v>
      </c>
      <c r="D55" s="1">
        <v>1818213</v>
      </c>
      <c r="E55" s="9">
        <f t="shared" si="1"/>
        <v>1.7224691685082595E-4</v>
      </c>
      <c r="F55" s="9"/>
      <c r="G55" s="9"/>
    </row>
    <row r="56" spans="1:7" x14ac:dyDescent="0.2">
      <c r="A56" s="2">
        <v>53</v>
      </c>
      <c r="B56" s="3" t="s">
        <v>149</v>
      </c>
      <c r="C56" t="s">
        <v>143</v>
      </c>
      <c r="D56" s="1">
        <v>1536232</v>
      </c>
      <c r="E56" s="9">
        <f t="shared" si="1"/>
        <v>1.455336781595875E-4</v>
      </c>
      <c r="F56" s="9"/>
      <c r="G56" s="9"/>
    </row>
    <row r="57" spans="1:7" ht="15" x14ac:dyDescent="0.25">
      <c r="A57" s="2">
        <v>54</v>
      </c>
      <c r="B57" s="19" t="s">
        <v>148</v>
      </c>
      <c r="C57" s="18" t="s">
        <v>140</v>
      </c>
      <c r="D57" s="1">
        <v>1224177</v>
      </c>
      <c r="E57" s="9">
        <f t="shared" si="1"/>
        <v>1.1597140375175713E-4</v>
      </c>
      <c r="F57" s="9"/>
      <c r="G57" s="9"/>
    </row>
    <row r="58" spans="1:7" x14ac:dyDescent="0.2">
      <c r="A58" s="2">
        <v>55</v>
      </c>
      <c r="B58" s="3" t="s">
        <v>103</v>
      </c>
      <c r="C58" s="3" t="s">
        <v>42</v>
      </c>
      <c r="D58" s="1">
        <v>1217755</v>
      </c>
      <c r="E58" s="9">
        <f t="shared" si="1"/>
        <v>1.1536302085051507E-4</v>
      </c>
      <c r="F58" s="9"/>
      <c r="G58" s="9"/>
    </row>
    <row r="59" spans="1:7" x14ac:dyDescent="0.2">
      <c r="A59" s="2">
        <v>56</v>
      </c>
      <c r="B59" s="3" t="s">
        <v>113</v>
      </c>
      <c r="C59" s="3" t="s">
        <v>112</v>
      </c>
      <c r="D59" s="1">
        <v>1066185</v>
      </c>
      <c r="E59" s="9">
        <f t="shared" si="1"/>
        <v>1.0100416125206338E-4</v>
      </c>
      <c r="F59" s="9"/>
      <c r="G59" s="9"/>
    </row>
    <row r="60" spans="1:7" ht="15" x14ac:dyDescent="0.25">
      <c r="A60" s="2">
        <v>57</v>
      </c>
      <c r="B60" s="21" t="s">
        <v>156</v>
      </c>
      <c r="C60" s="3" t="s">
        <v>153</v>
      </c>
      <c r="D60" s="1">
        <v>1017092</v>
      </c>
      <c r="E60" s="9">
        <f t="shared" si="1"/>
        <v>9.6353376174100771E-5</v>
      </c>
      <c r="F60" s="9"/>
      <c r="G60" s="9"/>
    </row>
    <row r="61" spans="1:7" x14ac:dyDescent="0.2">
      <c r="A61" s="2">
        <v>58</v>
      </c>
      <c r="B61" t="s">
        <v>170</v>
      </c>
      <c r="C61" t="s">
        <v>161</v>
      </c>
      <c r="D61" s="1">
        <v>773568</v>
      </c>
      <c r="E61" s="9">
        <f t="shared" si="1"/>
        <v>7.3283329826846332E-5</v>
      </c>
      <c r="F61" s="9"/>
      <c r="G61" s="9"/>
    </row>
    <row r="62" spans="1:7" x14ac:dyDescent="0.2">
      <c r="A62" s="2">
        <v>59</v>
      </c>
      <c r="B62" s="12" t="s">
        <v>121</v>
      </c>
      <c r="C62" s="12" t="s">
        <v>119</v>
      </c>
      <c r="D62" s="1">
        <v>643944</v>
      </c>
      <c r="E62" s="9">
        <f t="shared" si="1"/>
        <v>6.1003506533386502E-5</v>
      </c>
      <c r="F62" s="9"/>
      <c r="G62" s="9"/>
    </row>
    <row r="63" spans="1:7" x14ac:dyDescent="0.2">
      <c r="A63" s="2">
        <v>60</v>
      </c>
      <c r="B63" t="s">
        <v>173</v>
      </c>
      <c r="C63" t="s">
        <v>164</v>
      </c>
      <c r="D63" s="1">
        <v>631954</v>
      </c>
      <c r="E63" s="9">
        <f t="shared" si="1"/>
        <v>5.9867643720260982E-5</v>
      </c>
      <c r="F63" s="9"/>
      <c r="G63" s="9"/>
    </row>
    <row r="64" spans="1:7" x14ac:dyDescent="0.2">
      <c r="A64" s="2">
        <v>61</v>
      </c>
      <c r="B64" s="3" t="s">
        <v>77</v>
      </c>
      <c r="C64" s="3" t="s">
        <v>49</v>
      </c>
      <c r="D64" s="1">
        <v>596785</v>
      </c>
      <c r="E64" s="9">
        <f t="shared" si="1"/>
        <v>5.6535937358725388E-5</v>
      </c>
      <c r="F64" s="9"/>
      <c r="G64" s="9"/>
    </row>
    <row r="65" spans="1:7" x14ac:dyDescent="0.2">
      <c r="A65" s="2">
        <v>62</v>
      </c>
      <c r="B65" s="3" t="s">
        <v>6</v>
      </c>
      <c r="C65" s="3" t="s">
        <v>5</v>
      </c>
      <c r="D65" s="1">
        <v>583316</v>
      </c>
      <c r="E65" s="9">
        <f t="shared" si="1"/>
        <v>5.5259962694005819E-5</v>
      </c>
      <c r="F65" s="9"/>
      <c r="G65" s="9"/>
    </row>
    <row r="66" spans="1:7" x14ac:dyDescent="0.2">
      <c r="A66" s="2">
        <v>63</v>
      </c>
      <c r="B66" s="3" t="s">
        <v>11</v>
      </c>
      <c r="C66" s="3" t="s">
        <v>10</v>
      </c>
      <c r="D66" s="1">
        <v>522639</v>
      </c>
      <c r="E66" s="9">
        <f t="shared" si="1"/>
        <v>4.9511776879825865E-5</v>
      </c>
      <c r="F66" s="9"/>
      <c r="G66" s="9"/>
    </row>
    <row r="67" spans="1:7" ht="15" x14ac:dyDescent="0.25">
      <c r="A67" s="2">
        <v>64</v>
      </c>
      <c r="B67" s="16" t="s">
        <v>134</v>
      </c>
      <c r="C67" s="16" t="s">
        <v>129</v>
      </c>
      <c r="D67" s="1">
        <v>476700</v>
      </c>
      <c r="E67" s="9">
        <f t="shared" si="1"/>
        <v>4.515978340424842E-5</v>
      </c>
      <c r="F67" s="9"/>
      <c r="G67" s="9"/>
    </row>
    <row r="68" spans="1:7" x14ac:dyDescent="0.2">
      <c r="A68" s="2">
        <v>65</v>
      </c>
      <c r="B68" s="3" t="s">
        <v>46</v>
      </c>
      <c r="C68" s="3" t="s">
        <v>45</v>
      </c>
      <c r="D68" s="1">
        <v>409568</v>
      </c>
      <c r="E68" s="9">
        <f t="shared" ref="E68:E83" si="2">D68/$D$84*100</f>
        <v>3.8800088460900397E-5</v>
      </c>
      <c r="F68" s="9"/>
      <c r="G68" s="9"/>
    </row>
    <row r="69" spans="1:7" x14ac:dyDescent="0.2">
      <c r="A69" s="2">
        <v>66</v>
      </c>
      <c r="B69" s="3" t="s">
        <v>102</v>
      </c>
      <c r="C69" s="3" t="s">
        <v>90</v>
      </c>
      <c r="D69" s="1">
        <v>407817</v>
      </c>
      <c r="E69" s="9">
        <f t="shared" si="2"/>
        <v>3.8634208912461457E-5</v>
      </c>
      <c r="F69" s="9"/>
      <c r="G69" s="9"/>
    </row>
    <row r="70" spans="1:7" x14ac:dyDescent="0.2">
      <c r="A70" s="2">
        <v>67</v>
      </c>
      <c r="B70" s="3" t="s">
        <v>76</v>
      </c>
      <c r="C70" s="3" t="s">
        <v>7</v>
      </c>
      <c r="D70" s="1">
        <v>352662</v>
      </c>
      <c r="E70" s="9">
        <f t="shared" si="2"/>
        <v>3.3409145237904465E-5</v>
      </c>
      <c r="F70" s="9"/>
      <c r="G70" s="9"/>
    </row>
    <row r="71" spans="1:7" x14ac:dyDescent="0.2">
      <c r="A71" s="2">
        <v>68</v>
      </c>
      <c r="B71" t="s">
        <v>145</v>
      </c>
      <c r="C71" t="s">
        <v>144</v>
      </c>
      <c r="D71" s="1">
        <v>351440</v>
      </c>
      <c r="E71" s="9">
        <f t="shared" si="2"/>
        <v>3.3293380070461643E-5</v>
      </c>
      <c r="F71" s="9"/>
      <c r="G71" s="9"/>
    </row>
    <row r="72" spans="1:7" x14ac:dyDescent="0.2">
      <c r="A72" s="2">
        <v>69</v>
      </c>
      <c r="B72" s="3" t="s">
        <v>78</v>
      </c>
      <c r="C72" s="3" t="s">
        <v>4</v>
      </c>
      <c r="D72" s="1">
        <v>303819</v>
      </c>
      <c r="E72" s="9">
        <f t="shared" si="2"/>
        <v>2.8782043704836066E-5</v>
      </c>
      <c r="F72" s="9"/>
      <c r="G72" s="9"/>
    </row>
    <row r="73" spans="1:7" ht="15" x14ac:dyDescent="0.25">
      <c r="A73" s="2">
        <v>70</v>
      </c>
      <c r="B73" s="18" t="s">
        <v>138</v>
      </c>
      <c r="C73" s="3" t="s">
        <v>64</v>
      </c>
      <c r="D73" s="1">
        <v>269200</v>
      </c>
      <c r="E73" s="9">
        <f t="shared" si="2"/>
        <v>2.5502441142067704E-5</v>
      </c>
      <c r="F73" s="9"/>
      <c r="G73" s="9"/>
    </row>
    <row r="74" spans="1:7" x14ac:dyDescent="0.2">
      <c r="A74" s="2">
        <v>71</v>
      </c>
      <c r="B74" s="3" t="s">
        <v>9</v>
      </c>
      <c r="C74" s="3" t="s">
        <v>152</v>
      </c>
      <c r="D74" s="1">
        <v>258607</v>
      </c>
      <c r="E74" s="9">
        <f t="shared" si="2"/>
        <v>2.4498921977810936E-5</v>
      </c>
      <c r="F74" s="9"/>
      <c r="G74" s="9"/>
    </row>
    <row r="75" spans="1:7" x14ac:dyDescent="0.2">
      <c r="A75" s="2">
        <v>72</v>
      </c>
      <c r="B75" s="3" t="s">
        <v>92</v>
      </c>
      <c r="C75" s="3" t="s">
        <v>91</v>
      </c>
      <c r="D75" s="1">
        <v>123926</v>
      </c>
      <c r="E75" s="9">
        <f t="shared" si="2"/>
        <v>1.1740027938231362E-5</v>
      </c>
      <c r="F75" s="9"/>
      <c r="G75" s="9"/>
    </row>
    <row r="76" spans="1:7" x14ac:dyDescent="0.2">
      <c r="A76" s="2">
        <v>73</v>
      </c>
      <c r="B76" s="3" t="s">
        <v>150</v>
      </c>
      <c r="C76" t="s">
        <v>141</v>
      </c>
      <c r="D76" s="1">
        <v>66202</v>
      </c>
      <c r="E76" s="9">
        <f t="shared" si="2"/>
        <v>6.271592156341628E-6</v>
      </c>
      <c r="F76" s="9"/>
      <c r="G76" s="9"/>
    </row>
    <row r="77" spans="1:7" x14ac:dyDescent="0.2">
      <c r="A77" s="2">
        <v>74</v>
      </c>
      <c r="B77" s="12" t="s">
        <v>117</v>
      </c>
      <c r="C77" s="12" t="s">
        <v>118</v>
      </c>
      <c r="D77" s="1">
        <v>63285</v>
      </c>
      <c r="E77" s="9">
        <f t="shared" si="2"/>
        <v>5.9952525545161764E-6</v>
      </c>
      <c r="F77" s="9"/>
      <c r="G77" s="9"/>
    </row>
    <row r="78" spans="1:7" ht="15" x14ac:dyDescent="0.25">
      <c r="A78" s="2">
        <v>75</v>
      </c>
      <c r="B78" s="16" t="s">
        <v>137</v>
      </c>
      <c r="C78" s="16" t="s">
        <v>123</v>
      </c>
      <c r="D78" s="1">
        <v>56561</v>
      </c>
      <c r="E78" s="9">
        <f t="shared" si="2"/>
        <v>5.3582599310419447E-6</v>
      </c>
      <c r="F78" s="9"/>
      <c r="G78" s="9"/>
    </row>
    <row r="79" spans="1:7" x14ac:dyDescent="0.2">
      <c r="A79" s="2">
        <v>76</v>
      </c>
      <c r="B79" s="3" t="s">
        <v>53</v>
      </c>
      <c r="C79" s="3" t="s">
        <v>52</v>
      </c>
      <c r="D79" s="1">
        <v>48087</v>
      </c>
      <c r="E79" s="9">
        <f t="shared" si="2"/>
        <v>4.555482493308357E-6</v>
      </c>
      <c r="F79" s="9"/>
      <c r="G79" s="9"/>
    </row>
    <row r="80" spans="1:7" ht="15" x14ac:dyDescent="0.25">
      <c r="A80" s="2">
        <v>77</v>
      </c>
      <c r="B80" s="22" t="s">
        <v>158</v>
      </c>
      <c r="C80" s="20" t="s">
        <v>155</v>
      </c>
      <c r="D80" s="1">
        <v>37584</v>
      </c>
      <c r="E80" s="9">
        <f t="shared" si="2"/>
        <v>3.5604894052134943E-6</v>
      </c>
      <c r="F80" s="9"/>
      <c r="G80" s="9"/>
    </row>
    <row r="81" spans="1:7" x14ac:dyDescent="0.2">
      <c r="A81" s="2">
        <v>78</v>
      </c>
      <c r="B81" s="3" t="s">
        <v>79</v>
      </c>
      <c r="C81" s="3" t="s">
        <v>30</v>
      </c>
      <c r="D81" s="1">
        <v>35985</v>
      </c>
      <c r="E81" s="9">
        <f t="shared" si="2"/>
        <v>3.409009452070232E-6</v>
      </c>
      <c r="F81" s="9"/>
      <c r="G81" s="9"/>
    </row>
    <row r="82" spans="1:7" x14ac:dyDescent="0.2">
      <c r="A82" s="2">
        <v>79</v>
      </c>
      <c r="B82" t="s">
        <v>171</v>
      </c>
      <c r="C82" t="s">
        <v>162</v>
      </c>
      <c r="D82" s="1">
        <v>13363</v>
      </c>
      <c r="E82" s="9">
        <f t="shared" si="2"/>
        <v>1.2659328416844382E-6</v>
      </c>
      <c r="F82" s="9"/>
      <c r="G82" s="9"/>
    </row>
    <row r="83" spans="1:7" x14ac:dyDescent="0.2">
      <c r="A83" s="2">
        <v>80</v>
      </c>
      <c r="B83" s="3" t="s">
        <v>80</v>
      </c>
      <c r="C83" s="3" t="s">
        <v>57</v>
      </c>
      <c r="D83" s="1">
        <v>3933</v>
      </c>
      <c r="E83" s="9">
        <f t="shared" si="2"/>
        <v>3.7258952827545428E-7</v>
      </c>
      <c r="F83" s="9"/>
      <c r="G83" s="9"/>
    </row>
    <row r="84" spans="1:7" x14ac:dyDescent="0.2">
      <c r="A84" s="4">
        <v>88</v>
      </c>
      <c r="B84" s="4" t="s">
        <v>93</v>
      </c>
      <c r="C84" s="4"/>
      <c r="D84" s="36">
        <v>1055585222216</v>
      </c>
      <c r="E84" s="11"/>
      <c r="F84" s="9"/>
      <c r="G84" s="9"/>
    </row>
    <row r="85" spans="1:7" ht="25.5" customHeight="1" x14ac:dyDescent="0.2">
      <c r="A85" s="57" t="s">
        <v>82</v>
      </c>
      <c r="B85" s="57"/>
      <c r="C85" s="57"/>
      <c r="D85" s="57"/>
      <c r="E85" s="57"/>
      <c r="F85" s="9"/>
      <c r="G85" s="9"/>
    </row>
    <row r="86" spans="1:7" x14ac:dyDescent="0.2">
      <c r="F86" s="9"/>
      <c r="G86" s="9"/>
    </row>
    <row r="87" spans="1:7" ht="12.75" customHeight="1" x14ac:dyDescent="0.2">
      <c r="F87" s="17"/>
      <c r="G87" s="33"/>
    </row>
    <row r="92" spans="1:7" ht="25.5" customHeight="1" x14ac:dyDescent="0.2"/>
  </sheetData>
  <sortState ref="B4:D83">
    <sortCondition descending="1" ref="D4:D83"/>
  </sortState>
  <mergeCells count="3">
    <mergeCell ref="A1:E1"/>
    <mergeCell ref="A2:E2"/>
    <mergeCell ref="A85:E85"/>
  </mergeCells>
  <phoneticPr fontId="16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workbookViewId="0">
      <selection activeCell="K25" sqref="K25"/>
    </sheetView>
  </sheetViews>
  <sheetFormatPr defaultRowHeight="12.75" x14ac:dyDescent="0.2"/>
  <cols>
    <col min="2" max="2" width="28.140625" customWidth="1"/>
    <col min="3" max="3" width="6.28515625" customWidth="1"/>
    <col min="4" max="4" width="27.5703125" customWidth="1"/>
    <col min="5" max="5" width="12.85546875" customWidth="1"/>
  </cols>
  <sheetData>
    <row r="1" spans="1:5" ht="25.5" customHeight="1" x14ac:dyDescent="0.2">
      <c r="A1" s="55" t="s">
        <v>176</v>
      </c>
      <c r="B1" s="55"/>
      <c r="C1" s="55"/>
      <c r="D1" s="55"/>
      <c r="E1" s="55"/>
    </row>
    <row r="2" spans="1:5" ht="12.75" customHeight="1" x14ac:dyDescent="0.2">
      <c r="A2" s="56" t="s">
        <v>81</v>
      </c>
      <c r="B2" s="56"/>
      <c r="C2" s="56"/>
      <c r="D2" s="56"/>
      <c r="E2" s="56"/>
    </row>
    <row r="3" spans="1:5" ht="25.7" customHeight="1" x14ac:dyDescent="0.2">
      <c r="A3" s="5" t="s">
        <v>94</v>
      </c>
      <c r="B3" s="5" t="s">
        <v>95</v>
      </c>
      <c r="C3" s="5" t="s">
        <v>96</v>
      </c>
      <c r="D3" s="5" t="s">
        <v>87</v>
      </c>
      <c r="E3" s="8" t="s">
        <v>116</v>
      </c>
    </row>
    <row r="4" spans="1:5" ht="15" customHeight="1" x14ac:dyDescent="0.25">
      <c r="A4" s="2">
        <v>1</v>
      </c>
      <c r="B4" s="3" t="s">
        <v>89</v>
      </c>
      <c r="C4" s="3" t="s">
        <v>63</v>
      </c>
      <c r="D4" s="41">
        <v>162681079</v>
      </c>
      <c r="E4" s="34">
        <f t="shared" ref="E4:E35" si="0">D4/$D$84*100</f>
        <v>17.55485981402202</v>
      </c>
    </row>
    <row r="5" spans="1:5" ht="15" x14ac:dyDescent="0.25">
      <c r="A5" s="2">
        <v>2</v>
      </c>
      <c r="B5" s="3" t="s">
        <v>68</v>
      </c>
      <c r="C5" s="3" t="s">
        <v>29</v>
      </c>
      <c r="D5" s="41">
        <v>162493994</v>
      </c>
      <c r="E5" s="34">
        <f t="shared" si="0"/>
        <v>17.534671535406616</v>
      </c>
    </row>
    <row r="6" spans="1:5" ht="15" x14ac:dyDescent="0.25">
      <c r="A6" s="2">
        <v>3</v>
      </c>
      <c r="B6" s="3" t="s">
        <v>147</v>
      </c>
      <c r="C6" s="3" t="s">
        <v>20</v>
      </c>
      <c r="D6" s="41">
        <v>155784648</v>
      </c>
      <c r="E6" s="34">
        <f t="shared" si="0"/>
        <v>16.810668294232091</v>
      </c>
    </row>
    <row r="7" spans="1:5" ht="15" x14ac:dyDescent="0.25">
      <c r="A7" s="2">
        <v>4</v>
      </c>
      <c r="B7" s="3" t="s">
        <v>86</v>
      </c>
      <c r="C7" s="3" t="s">
        <v>59</v>
      </c>
      <c r="D7" s="41">
        <v>116255636</v>
      </c>
      <c r="E7" s="34">
        <f t="shared" si="0"/>
        <v>12.545106075734669</v>
      </c>
    </row>
    <row r="8" spans="1:5" ht="15" x14ac:dyDescent="0.25">
      <c r="A8" s="2">
        <v>5</v>
      </c>
      <c r="B8" s="3" t="s">
        <v>25</v>
      </c>
      <c r="C8" s="3" t="s">
        <v>24</v>
      </c>
      <c r="D8" s="41">
        <v>42836468</v>
      </c>
      <c r="E8" s="34">
        <f t="shared" si="0"/>
        <v>4.6224686687001881</v>
      </c>
    </row>
    <row r="9" spans="1:5" ht="15" x14ac:dyDescent="0.25">
      <c r="A9" s="2">
        <v>6</v>
      </c>
      <c r="B9" s="3" t="s">
        <v>85</v>
      </c>
      <c r="C9" s="3" t="s">
        <v>51</v>
      </c>
      <c r="D9" s="41">
        <v>42328839</v>
      </c>
      <c r="E9" s="34">
        <f t="shared" si="0"/>
        <v>4.5676905962451109</v>
      </c>
    </row>
    <row r="10" spans="1:5" ht="15" x14ac:dyDescent="0.25">
      <c r="A10" s="2">
        <v>7</v>
      </c>
      <c r="B10" s="3" t="s">
        <v>69</v>
      </c>
      <c r="C10" s="3" t="s">
        <v>21</v>
      </c>
      <c r="D10" s="41">
        <v>35452332</v>
      </c>
      <c r="E10" s="34">
        <f t="shared" si="0"/>
        <v>3.8256490685076341</v>
      </c>
    </row>
    <row r="11" spans="1:5" ht="15" x14ac:dyDescent="0.25">
      <c r="A11" s="2">
        <v>8</v>
      </c>
      <c r="B11" s="3" t="s">
        <v>105</v>
      </c>
      <c r="C11" s="3" t="s">
        <v>50</v>
      </c>
      <c r="D11" s="41">
        <v>33868007</v>
      </c>
      <c r="E11" s="34">
        <f t="shared" si="0"/>
        <v>3.6546850974926008</v>
      </c>
    </row>
    <row r="12" spans="1:5" ht="15" x14ac:dyDescent="0.25">
      <c r="A12" s="2">
        <v>9</v>
      </c>
      <c r="B12" s="3" t="s">
        <v>70</v>
      </c>
      <c r="C12" s="3" t="s">
        <v>32</v>
      </c>
      <c r="D12" s="41">
        <v>22666424</v>
      </c>
      <c r="E12" s="34">
        <f t="shared" si="0"/>
        <v>2.4459260920268679</v>
      </c>
    </row>
    <row r="13" spans="1:5" ht="15" x14ac:dyDescent="0.25">
      <c r="A13" s="2">
        <v>10</v>
      </c>
      <c r="B13" s="3" t="s">
        <v>177</v>
      </c>
      <c r="C13" s="3" t="s">
        <v>66</v>
      </c>
      <c r="D13" s="41">
        <v>18844915</v>
      </c>
      <c r="E13" s="34">
        <f t="shared" si="0"/>
        <v>2.0335483577174993</v>
      </c>
    </row>
    <row r="14" spans="1:5" ht="15" x14ac:dyDescent="0.25">
      <c r="A14" s="2">
        <v>11</v>
      </c>
      <c r="B14" s="12" t="s">
        <v>122</v>
      </c>
      <c r="C14" s="3" t="s">
        <v>17</v>
      </c>
      <c r="D14" s="41">
        <v>15127402</v>
      </c>
      <c r="E14" s="34">
        <f t="shared" si="0"/>
        <v>1.6323927963396181</v>
      </c>
    </row>
    <row r="15" spans="1:5" ht="15" x14ac:dyDescent="0.25">
      <c r="A15" s="2">
        <v>12</v>
      </c>
      <c r="B15" s="3" t="s">
        <v>73</v>
      </c>
      <c r="C15" s="10" t="s">
        <v>139</v>
      </c>
      <c r="D15" s="41">
        <v>15092232</v>
      </c>
      <c r="E15" s="34">
        <f t="shared" si="0"/>
        <v>1.6285976136210478</v>
      </c>
    </row>
    <row r="16" spans="1:5" ht="15" x14ac:dyDescent="0.25">
      <c r="A16" s="2">
        <v>13</v>
      </c>
      <c r="B16" s="3" t="s">
        <v>72</v>
      </c>
      <c r="C16" s="3" t="s">
        <v>65</v>
      </c>
      <c r="D16" s="41">
        <v>15049426</v>
      </c>
      <c r="E16" s="34">
        <f t="shared" si="0"/>
        <v>1.623978432743848</v>
      </c>
    </row>
    <row r="17" spans="1:5" ht="15" x14ac:dyDescent="0.25">
      <c r="A17" s="2">
        <v>14</v>
      </c>
      <c r="B17" s="16" t="s">
        <v>125</v>
      </c>
      <c r="C17" s="3" t="s">
        <v>48</v>
      </c>
      <c r="D17" s="41">
        <v>15045236</v>
      </c>
      <c r="E17" s="34">
        <f t="shared" si="0"/>
        <v>1.6235262912712631</v>
      </c>
    </row>
    <row r="18" spans="1:5" ht="15" x14ac:dyDescent="0.25">
      <c r="A18" s="2">
        <v>15</v>
      </c>
      <c r="B18" s="3" t="s">
        <v>34</v>
      </c>
      <c r="C18" s="3" t="s">
        <v>33</v>
      </c>
      <c r="D18" s="41">
        <v>14933055</v>
      </c>
      <c r="E18" s="34">
        <f t="shared" si="0"/>
        <v>1.6114208777781747</v>
      </c>
    </row>
    <row r="19" spans="1:5" ht="15" x14ac:dyDescent="0.25">
      <c r="A19" s="2">
        <v>16</v>
      </c>
      <c r="B19" s="3" t="s">
        <v>71</v>
      </c>
      <c r="C19" s="3" t="s">
        <v>40</v>
      </c>
      <c r="D19" s="41">
        <v>11520063</v>
      </c>
      <c r="E19" s="34">
        <f t="shared" si="0"/>
        <v>1.2431260737685539</v>
      </c>
    </row>
    <row r="20" spans="1:5" ht="15" x14ac:dyDescent="0.25">
      <c r="A20" s="2">
        <v>17</v>
      </c>
      <c r="B20" s="3" t="s">
        <v>55</v>
      </c>
      <c r="C20" s="3" t="s">
        <v>54</v>
      </c>
      <c r="D20" s="41">
        <v>7841796</v>
      </c>
      <c r="E20" s="34">
        <f t="shared" si="0"/>
        <v>0.8462055348806643</v>
      </c>
    </row>
    <row r="21" spans="1:5" ht="15" x14ac:dyDescent="0.25">
      <c r="A21" s="2">
        <v>18</v>
      </c>
      <c r="B21" s="3" t="s">
        <v>28</v>
      </c>
      <c r="C21" s="3" t="s">
        <v>27</v>
      </c>
      <c r="D21" s="41">
        <v>6343566</v>
      </c>
      <c r="E21" s="34">
        <f t="shared" si="0"/>
        <v>0.68453204598548545</v>
      </c>
    </row>
    <row r="22" spans="1:5" ht="15" x14ac:dyDescent="0.25">
      <c r="A22" s="2">
        <v>19</v>
      </c>
      <c r="B22" s="3" t="s">
        <v>84</v>
      </c>
      <c r="C22" s="3" t="s">
        <v>31</v>
      </c>
      <c r="D22" s="41">
        <v>6031433</v>
      </c>
      <c r="E22" s="34">
        <f t="shared" si="0"/>
        <v>0.65084988029041946</v>
      </c>
    </row>
    <row r="23" spans="1:5" ht="15" x14ac:dyDescent="0.25">
      <c r="A23" s="2">
        <v>20</v>
      </c>
      <c r="B23" s="3" t="s">
        <v>3</v>
      </c>
      <c r="C23" s="10" t="s">
        <v>124</v>
      </c>
      <c r="D23" s="41">
        <v>5030306</v>
      </c>
      <c r="E23" s="34">
        <f t="shared" si="0"/>
        <v>0.54281860677623028</v>
      </c>
    </row>
    <row r="24" spans="1:5" ht="15" x14ac:dyDescent="0.25">
      <c r="A24" s="2">
        <v>21</v>
      </c>
      <c r="B24" s="3" t="s">
        <v>104</v>
      </c>
      <c r="C24" s="10" t="s">
        <v>35</v>
      </c>
      <c r="D24" s="41">
        <v>4605508</v>
      </c>
      <c r="E24" s="34">
        <f t="shared" si="0"/>
        <v>0.4969787993129608</v>
      </c>
    </row>
    <row r="25" spans="1:5" ht="15" x14ac:dyDescent="0.25">
      <c r="A25" s="2">
        <v>22</v>
      </c>
      <c r="B25" s="3" t="s">
        <v>101</v>
      </c>
      <c r="C25" s="3" t="s">
        <v>67</v>
      </c>
      <c r="D25" s="41">
        <v>4106349</v>
      </c>
      <c r="E25" s="34">
        <f t="shared" si="0"/>
        <v>0.44311472167239252</v>
      </c>
    </row>
    <row r="26" spans="1:5" ht="15" x14ac:dyDescent="0.25">
      <c r="A26" s="2">
        <v>23</v>
      </c>
      <c r="B26" s="3" t="s">
        <v>97</v>
      </c>
      <c r="C26" s="3" t="s">
        <v>58</v>
      </c>
      <c r="D26" s="41">
        <v>3520684</v>
      </c>
      <c r="E26" s="34">
        <f t="shared" si="0"/>
        <v>0.37991581104198535</v>
      </c>
    </row>
    <row r="27" spans="1:5" ht="15" x14ac:dyDescent="0.25">
      <c r="A27" s="2">
        <v>24</v>
      </c>
      <c r="B27" s="3" t="s">
        <v>23</v>
      </c>
      <c r="C27" s="10" t="s">
        <v>22</v>
      </c>
      <c r="D27" s="41">
        <v>3040336</v>
      </c>
      <c r="E27" s="34">
        <f t="shared" si="0"/>
        <v>0.32808162200303853</v>
      </c>
    </row>
    <row r="28" spans="1:5" ht="15" x14ac:dyDescent="0.25">
      <c r="A28" s="2">
        <v>25</v>
      </c>
      <c r="B28" s="3" t="s">
        <v>98</v>
      </c>
      <c r="C28" s="3" t="s">
        <v>26</v>
      </c>
      <c r="D28" s="41">
        <v>2363605</v>
      </c>
      <c r="E28" s="34">
        <f t="shared" si="0"/>
        <v>0.25505581033625618</v>
      </c>
    </row>
    <row r="29" spans="1:5" ht="15" x14ac:dyDescent="0.25">
      <c r="A29" s="2">
        <v>26</v>
      </c>
      <c r="B29" s="3" t="s">
        <v>110</v>
      </c>
      <c r="C29" s="3" t="s">
        <v>8</v>
      </c>
      <c r="D29" s="41">
        <v>557890</v>
      </c>
      <c r="E29" s="34">
        <f t="shared" si="0"/>
        <v>6.0201719842568432E-2</v>
      </c>
    </row>
    <row r="30" spans="1:5" ht="15" x14ac:dyDescent="0.25">
      <c r="A30" s="2">
        <v>27</v>
      </c>
      <c r="B30" s="3" t="s">
        <v>19</v>
      </c>
      <c r="C30" s="3" t="s">
        <v>18</v>
      </c>
      <c r="D30" s="41">
        <v>481055</v>
      </c>
      <c r="E30" s="34">
        <f t="shared" si="0"/>
        <v>5.1910481168091847E-2</v>
      </c>
    </row>
    <row r="31" spans="1:5" ht="15" x14ac:dyDescent="0.25">
      <c r="A31" s="2">
        <v>28</v>
      </c>
      <c r="B31" s="3" t="s">
        <v>13</v>
      </c>
      <c r="C31" s="3" t="s">
        <v>12</v>
      </c>
      <c r="D31" s="41">
        <v>379201</v>
      </c>
      <c r="E31" s="34">
        <f t="shared" si="0"/>
        <v>4.0919450726884861E-2</v>
      </c>
    </row>
    <row r="32" spans="1:5" ht="15" x14ac:dyDescent="0.25">
      <c r="A32" s="2">
        <v>29</v>
      </c>
      <c r="B32" s="3" t="s">
        <v>39</v>
      </c>
      <c r="C32" s="3" t="s">
        <v>38</v>
      </c>
      <c r="D32" s="41">
        <v>227063</v>
      </c>
      <c r="E32" s="34">
        <f t="shared" si="0"/>
        <v>2.4502290976022367E-2</v>
      </c>
    </row>
    <row r="33" spans="1:5" ht="15" x14ac:dyDescent="0.25">
      <c r="A33" s="2">
        <v>30</v>
      </c>
      <c r="B33" s="3" t="s">
        <v>175</v>
      </c>
      <c r="C33" s="3" t="s">
        <v>56</v>
      </c>
      <c r="D33" s="41">
        <v>209169</v>
      </c>
      <c r="E33" s="34">
        <f t="shared" si="0"/>
        <v>2.2571355532004872E-2</v>
      </c>
    </row>
    <row r="34" spans="1:5" ht="15" x14ac:dyDescent="0.25">
      <c r="A34" s="2">
        <v>31</v>
      </c>
      <c r="B34" s="16" t="s">
        <v>135</v>
      </c>
      <c r="C34" s="16" t="s">
        <v>126</v>
      </c>
      <c r="D34" s="41">
        <v>197584</v>
      </c>
      <c r="E34" s="34">
        <f t="shared" si="0"/>
        <v>2.1321222128688529E-2</v>
      </c>
    </row>
    <row r="35" spans="1:5" ht="15" x14ac:dyDescent="0.25">
      <c r="A35" s="2">
        <v>32</v>
      </c>
      <c r="B35" t="s">
        <v>174</v>
      </c>
      <c r="C35" t="s">
        <v>146</v>
      </c>
      <c r="D35" s="41">
        <v>181123</v>
      </c>
      <c r="E35" s="34">
        <f t="shared" si="0"/>
        <v>1.9544921226488238E-2</v>
      </c>
    </row>
    <row r="36" spans="1:5" ht="15" x14ac:dyDescent="0.25">
      <c r="A36" s="2">
        <v>33</v>
      </c>
      <c r="B36" s="16" t="s">
        <v>127</v>
      </c>
      <c r="C36" s="16" t="s">
        <v>128</v>
      </c>
      <c r="D36" s="41">
        <v>178940</v>
      </c>
      <c r="E36" s="34">
        <f t="shared" ref="E36:E67" si="1">D36/$D$84*100</f>
        <v>1.9309354440174939E-2</v>
      </c>
    </row>
    <row r="37" spans="1:5" ht="15" x14ac:dyDescent="0.25">
      <c r="A37" s="2">
        <v>34</v>
      </c>
      <c r="B37" s="3" t="s">
        <v>115</v>
      </c>
      <c r="C37" s="3" t="s">
        <v>47</v>
      </c>
      <c r="D37" s="41">
        <v>141765</v>
      </c>
      <c r="E37" s="34">
        <f t="shared" si="1"/>
        <v>1.5297812854651838E-2</v>
      </c>
    </row>
    <row r="38" spans="1:5" ht="15" x14ac:dyDescent="0.25">
      <c r="A38" s="2">
        <v>35</v>
      </c>
      <c r="B38" s="3" t="s">
        <v>37</v>
      </c>
      <c r="C38" s="3" t="s">
        <v>36</v>
      </c>
      <c r="D38" s="41">
        <v>123083</v>
      </c>
      <c r="E38" s="34">
        <f t="shared" si="1"/>
        <v>1.3281844599083784E-2</v>
      </c>
    </row>
    <row r="39" spans="1:5" ht="15" x14ac:dyDescent="0.25">
      <c r="A39" s="2">
        <v>36</v>
      </c>
      <c r="B39" s="3" t="s">
        <v>100</v>
      </c>
      <c r="C39" s="12" t="s">
        <v>120</v>
      </c>
      <c r="D39" s="41">
        <v>118411</v>
      </c>
      <c r="E39" s="34">
        <f t="shared" si="1"/>
        <v>1.2777690670702776E-2</v>
      </c>
    </row>
    <row r="40" spans="1:5" ht="15" x14ac:dyDescent="0.25">
      <c r="A40" s="2">
        <v>37</v>
      </c>
      <c r="B40" s="3" t="s">
        <v>114</v>
      </c>
      <c r="C40" s="3" t="s">
        <v>111</v>
      </c>
      <c r="D40" s="41">
        <v>99216</v>
      </c>
      <c r="E40" s="34">
        <f t="shared" si="1"/>
        <v>1.0706364759899389E-2</v>
      </c>
    </row>
    <row r="41" spans="1:5" ht="15" x14ac:dyDescent="0.25">
      <c r="A41" s="2">
        <v>38</v>
      </c>
      <c r="B41" s="16" t="s">
        <v>133</v>
      </c>
      <c r="C41" s="16" t="s">
        <v>130</v>
      </c>
      <c r="D41" s="41">
        <v>97531</v>
      </c>
      <c r="E41" s="34">
        <f t="shared" si="1"/>
        <v>1.0524536983931496E-2</v>
      </c>
    </row>
    <row r="42" spans="1:5" ht="15" x14ac:dyDescent="0.25">
      <c r="A42" s="2">
        <v>39</v>
      </c>
      <c r="B42" s="3" t="s">
        <v>75</v>
      </c>
      <c r="C42" s="3" t="s">
        <v>62</v>
      </c>
      <c r="D42" s="41">
        <v>76442</v>
      </c>
      <c r="E42" s="34">
        <f t="shared" si="1"/>
        <v>8.2488301783606392E-3</v>
      </c>
    </row>
    <row r="43" spans="1:5" ht="15" x14ac:dyDescent="0.25">
      <c r="A43" s="2">
        <v>40</v>
      </c>
      <c r="B43" s="3" t="s">
        <v>74</v>
      </c>
      <c r="C43" s="3" t="s">
        <v>14</v>
      </c>
      <c r="D43" s="41">
        <v>75858</v>
      </c>
      <c r="E43" s="34">
        <f t="shared" si="1"/>
        <v>8.1858109373130136E-3</v>
      </c>
    </row>
    <row r="44" spans="1:5" ht="15" x14ac:dyDescent="0.25">
      <c r="A44" s="2">
        <v>41</v>
      </c>
      <c r="B44" s="16" t="s">
        <v>136</v>
      </c>
      <c r="C44" s="3" t="s">
        <v>41</v>
      </c>
      <c r="D44" s="41">
        <v>72118</v>
      </c>
      <c r="E44" s="34">
        <f t="shared" si="1"/>
        <v>7.7822288114258202E-3</v>
      </c>
    </row>
    <row r="45" spans="1:5" ht="15" x14ac:dyDescent="0.25">
      <c r="A45" s="2">
        <v>42</v>
      </c>
      <c r="B45" s="3" t="s">
        <v>44</v>
      </c>
      <c r="C45" s="3" t="s">
        <v>43</v>
      </c>
      <c r="D45" s="41">
        <v>68436</v>
      </c>
      <c r="E45" s="34">
        <f t="shared" si="1"/>
        <v>7.3849054457796577E-3</v>
      </c>
    </row>
    <row r="46" spans="1:5" ht="15" x14ac:dyDescent="0.25">
      <c r="A46" s="2">
        <v>43</v>
      </c>
      <c r="B46" s="3" t="s">
        <v>16</v>
      </c>
      <c r="C46" s="3" t="s">
        <v>15</v>
      </c>
      <c r="D46" s="41">
        <v>58652</v>
      </c>
      <c r="E46" s="34">
        <f t="shared" si="1"/>
        <v>6.3291173389132694E-3</v>
      </c>
    </row>
    <row r="47" spans="1:5" ht="15" x14ac:dyDescent="0.25">
      <c r="A47" s="2">
        <v>44</v>
      </c>
      <c r="B47" s="3" t="s">
        <v>99</v>
      </c>
      <c r="C47" s="3" t="s">
        <v>2</v>
      </c>
      <c r="D47" s="41">
        <v>58347</v>
      </c>
      <c r="E47" s="34">
        <f t="shared" si="1"/>
        <v>6.2962048928181915E-3</v>
      </c>
    </row>
    <row r="48" spans="1:5" ht="15" x14ac:dyDescent="0.25">
      <c r="A48" s="2">
        <v>45</v>
      </c>
      <c r="B48" s="3" t="s">
        <v>157</v>
      </c>
      <c r="C48" s="20" t="s">
        <v>154</v>
      </c>
      <c r="D48" s="41">
        <v>39474</v>
      </c>
      <c r="E48" s="34">
        <f t="shared" si="1"/>
        <v>4.2596258923184617E-3</v>
      </c>
    </row>
    <row r="49" spans="1:5" ht="15" x14ac:dyDescent="0.25">
      <c r="A49" s="2">
        <v>46</v>
      </c>
      <c r="B49" s="3" t="s">
        <v>77</v>
      </c>
      <c r="C49" s="3" t="s">
        <v>49</v>
      </c>
      <c r="D49" s="41">
        <v>35105</v>
      </c>
      <c r="E49" s="34">
        <f t="shared" si="1"/>
        <v>3.7881685907138777E-3</v>
      </c>
    </row>
    <row r="50" spans="1:5" ht="15" x14ac:dyDescent="0.25">
      <c r="A50" s="2">
        <v>47</v>
      </c>
      <c r="B50" s="3" t="s">
        <v>1</v>
      </c>
      <c r="C50" s="3" t="s">
        <v>0</v>
      </c>
      <c r="D50" s="41">
        <v>28680</v>
      </c>
      <c r="E50" s="34">
        <f t="shared" si="1"/>
        <v>3.0948490295306655E-3</v>
      </c>
    </row>
    <row r="51" spans="1:5" ht="15" x14ac:dyDescent="0.25">
      <c r="A51" s="2">
        <v>48</v>
      </c>
      <c r="B51" s="21" t="s">
        <v>156</v>
      </c>
      <c r="C51" s="3" t="s">
        <v>153</v>
      </c>
      <c r="D51" s="41">
        <v>28138</v>
      </c>
      <c r="E51" s="34">
        <f t="shared" si="1"/>
        <v>3.036361994174821E-3</v>
      </c>
    </row>
    <row r="52" spans="1:5" ht="15" x14ac:dyDescent="0.25">
      <c r="A52" s="2">
        <v>49</v>
      </c>
      <c r="B52" t="s">
        <v>166</v>
      </c>
      <c r="C52" t="s">
        <v>165</v>
      </c>
      <c r="D52" s="41">
        <v>27049</v>
      </c>
      <c r="E52" s="34">
        <f t="shared" si="1"/>
        <v>2.9188483751664911E-3</v>
      </c>
    </row>
    <row r="53" spans="1:5" ht="15" x14ac:dyDescent="0.25">
      <c r="A53" s="2">
        <v>50</v>
      </c>
      <c r="B53" s="3" t="s">
        <v>151</v>
      </c>
      <c r="C53" t="s">
        <v>142</v>
      </c>
      <c r="D53" s="41">
        <v>24031</v>
      </c>
      <c r="E53" s="34">
        <f t="shared" si="1"/>
        <v>2.5931770233142059E-3</v>
      </c>
    </row>
    <row r="54" spans="1:5" ht="15" x14ac:dyDescent="0.25">
      <c r="A54" s="2">
        <v>51</v>
      </c>
      <c r="B54" s="3" t="s">
        <v>113</v>
      </c>
      <c r="C54" s="3" t="s">
        <v>112</v>
      </c>
      <c r="D54" s="41">
        <v>23692</v>
      </c>
      <c r="E54" s="34">
        <f t="shared" si="1"/>
        <v>2.556595648801971E-3</v>
      </c>
    </row>
    <row r="55" spans="1:5" ht="15" x14ac:dyDescent="0.25">
      <c r="A55" s="2">
        <v>52</v>
      </c>
      <c r="B55" t="s">
        <v>172</v>
      </c>
      <c r="C55" t="s">
        <v>163</v>
      </c>
      <c r="D55" s="41">
        <v>22563</v>
      </c>
      <c r="E55" s="34">
        <f t="shared" si="1"/>
        <v>2.4347656434205158E-3</v>
      </c>
    </row>
    <row r="56" spans="1:5" ht="15" x14ac:dyDescent="0.25">
      <c r="A56" s="2">
        <v>53</v>
      </c>
      <c r="B56" s="19" t="s">
        <v>148</v>
      </c>
      <c r="C56" s="18" t="s">
        <v>140</v>
      </c>
      <c r="D56" s="41">
        <v>21538</v>
      </c>
      <c r="E56" s="34">
        <f t="shared" si="1"/>
        <v>2.3241582426091864E-3</v>
      </c>
    </row>
    <row r="57" spans="1:5" ht="15" x14ac:dyDescent="0.25">
      <c r="A57" s="2">
        <v>54</v>
      </c>
      <c r="B57" s="3" t="s">
        <v>103</v>
      </c>
      <c r="C57" s="3" t="s">
        <v>42</v>
      </c>
      <c r="D57" s="41">
        <v>19403</v>
      </c>
      <c r="E57" s="34">
        <f t="shared" si="1"/>
        <v>2.0937711199436365E-3</v>
      </c>
    </row>
    <row r="58" spans="1:5" ht="15" x14ac:dyDescent="0.25">
      <c r="A58" s="2">
        <v>55</v>
      </c>
      <c r="B58" t="s">
        <v>173</v>
      </c>
      <c r="C58" t="s">
        <v>164</v>
      </c>
      <c r="D58" s="41">
        <v>18565</v>
      </c>
      <c r="E58" s="34">
        <f t="shared" si="1"/>
        <v>2.0033428254266667E-3</v>
      </c>
    </row>
    <row r="59" spans="1:5" ht="15" x14ac:dyDescent="0.25">
      <c r="A59" s="2">
        <v>56</v>
      </c>
      <c r="B59" s="3" t="s">
        <v>109</v>
      </c>
      <c r="C59" s="3" t="s">
        <v>106</v>
      </c>
      <c r="D59" s="41">
        <v>16535</v>
      </c>
      <c r="E59" s="34">
        <f t="shared" si="1"/>
        <v>1.78428621699057E-3</v>
      </c>
    </row>
    <row r="60" spans="1:5" ht="15" x14ac:dyDescent="0.25">
      <c r="A60" s="2">
        <v>57</v>
      </c>
      <c r="B60" s="3" t="s">
        <v>78</v>
      </c>
      <c r="C60" s="3" t="s">
        <v>4</v>
      </c>
      <c r="D60" s="41">
        <v>13457</v>
      </c>
      <c r="E60" s="34">
        <f t="shared" si="1"/>
        <v>1.452140285578597E-3</v>
      </c>
    </row>
    <row r="61" spans="1:5" ht="15" x14ac:dyDescent="0.25">
      <c r="A61" s="2">
        <v>58</v>
      </c>
      <c r="B61" s="16" t="s">
        <v>134</v>
      </c>
      <c r="C61" s="16" t="s">
        <v>129</v>
      </c>
      <c r="D61" s="41">
        <v>12935</v>
      </c>
      <c r="E61" s="34">
        <f t="shared" si="1"/>
        <v>1.395811443409315E-3</v>
      </c>
    </row>
    <row r="62" spans="1:5" ht="15" x14ac:dyDescent="0.25">
      <c r="A62" s="2">
        <v>59</v>
      </c>
      <c r="B62" s="3" t="s">
        <v>46</v>
      </c>
      <c r="C62" s="3" t="s">
        <v>45</v>
      </c>
      <c r="D62" s="41">
        <v>12799</v>
      </c>
      <c r="E62" s="34">
        <f t="shared" si="1"/>
        <v>1.3811357297406899E-3</v>
      </c>
    </row>
    <row r="63" spans="1:5" ht="15" x14ac:dyDescent="0.25">
      <c r="A63" s="2">
        <v>60</v>
      </c>
      <c r="B63" s="3" t="s">
        <v>6</v>
      </c>
      <c r="C63" s="3" t="s">
        <v>5</v>
      </c>
      <c r="D63" s="41">
        <v>12632</v>
      </c>
      <c r="E63" s="34">
        <f t="shared" si="1"/>
        <v>1.3631148166328927E-3</v>
      </c>
    </row>
    <row r="64" spans="1:5" ht="15" x14ac:dyDescent="0.25">
      <c r="A64" s="2">
        <v>61</v>
      </c>
      <c r="B64" t="s">
        <v>170</v>
      </c>
      <c r="C64" t="s">
        <v>161</v>
      </c>
      <c r="D64" s="41">
        <v>10588</v>
      </c>
      <c r="E64" s="34">
        <f t="shared" si="1"/>
        <v>1.1425474729662025E-3</v>
      </c>
    </row>
    <row r="65" spans="1:5" ht="15" x14ac:dyDescent="0.25">
      <c r="A65" s="2">
        <v>62</v>
      </c>
      <c r="B65" s="3" t="s">
        <v>61</v>
      </c>
      <c r="C65" s="3" t="s">
        <v>60</v>
      </c>
      <c r="D65" s="41">
        <v>9787</v>
      </c>
      <c r="E65" s="34">
        <f t="shared" si="1"/>
        <v>1.0561118358443731E-3</v>
      </c>
    </row>
    <row r="66" spans="1:5" ht="15" x14ac:dyDescent="0.25">
      <c r="A66" s="2">
        <v>63</v>
      </c>
      <c r="B66" s="3" t="s">
        <v>102</v>
      </c>
      <c r="C66" s="3" t="s">
        <v>90</v>
      </c>
      <c r="D66" s="41">
        <v>9244</v>
      </c>
      <c r="E66" s="34">
        <f t="shared" si="1"/>
        <v>9.9751689082920049E-4</v>
      </c>
    </row>
    <row r="67" spans="1:5" ht="15" x14ac:dyDescent="0.25">
      <c r="A67" s="2">
        <v>64</v>
      </c>
      <c r="B67" s="3" t="s">
        <v>76</v>
      </c>
      <c r="C67" s="3" t="s">
        <v>7</v>
      </c>
      <c r="D67" s="41">
        <v>8557</v>
      </c>
      <c r="E67" s="34">
        <f t="shared" si="1"/>
        <v>9.2338295487077765E-4</v>
      </c>
    </row>
    <row r="68" spans="1:5" ht="15" x14ac:dyDescent="0.25">
      <c r="A68" s="2">
        <v>65</v>
      </c>
      <c r="B68" s="16" t="s">
        <v>132</v>
      </c>
      <c r="C68" s="16" t="s">
        <v>131</v>
      </c>
      <c r="D68" s="41">
        <v>7585</v>
      </c>
      <c r="E68" s="34">
        <f t="shared" ref="E68:E83" si="2">D68/$D$84*100</f>
        <v>8.1849476600383882E-4</v>
      </c>
    </row>
    <row r="69" spans="1:5" ht="15" x14ac:dyDescent="0.25">
      <c r="A69" s="2">
        <v>66</v>
      </c>
      <c r="B69" t="s">
        <v>145</v>
      </c>
      <c r="C69" t="s">
        <v>144</v>
      </c>
      <c r="D69" s="41">
        <v>5808</v>
      </c>
      <c r="E69" s="34">
        <f t="shared" si="2"/>
        <v>6.2673930137775811E-4</v>
      </c>
    </row>
    <row r="70" spans="1:5" ht="15" x14ac:dyDescent="0.25">
      <c r="A70" s="2">
        <v>67</v>
      </c>
      <c r="B70" s="3" t="s">
        <v>149</v>
      </c>
      <c r="C70" t="s">
        <v>143</v>
      </c>
      <c r="D70" s="41">
        <v>5688</v>
      </c>
      <c r="E70" s="34">
        <f t="shared" si="2"/>
        <v>6.1379014225838293E-4</v>
      </c>
    </row>
    <row r="71" spans="1:5" ht="15" x14ac:dyDescent="0.25">
      <c r="A71" s="2">
        <v>68</v>
      </c>
      <c r="B71" s="3" t="s">
        <v>9</v>
      </c>
      <c r="C71" s="3" t="s">
        <v>152</v>
      </c>
      <c r="D71" s="41">
        <v>5075</v>
      </c>
      <c r="E71" s="34">
        <f t="shared" si="2"/>
        <v>5.4764152109024146E-4</v>
      </c>
    </row>
    <row r="72" spans="1:5" ht="15" x14ac:dyDescent="0.25">
      <c r="A72" s="2">
        <v>69</v>
      </c>
      <c r="B72" s="3" t="s">
        <v>11</v>
      </c>
      <c r="C72" s="3" t="s">
        <v>10</v>
      </c>
      <c r="D72" s="41">
        <v>4427</v>
      </c>
      <c r="E72" s="34">
        <f t="shared" si="2"/>
        <v>4.7771606184561559E-4</v>
      </c>
    </row>
    <row r="73" spans="1:5" ht="15" x14ac:dyDescent="0.25">
      <c r="A73" s="2">
        <v>70</v>
      </c>
      <c r="B73" s="18" t="s">
        <v>138</v>
      </c>
      <c r="C73" s="3" t="s">
        <v>64</v>
      </c>
      <c r="D73" s="41">
        <v>3365</v>
      </c>
      <c r="E73" s="34">
        <f t="shared" si="2"/>
        <v>3.6311600363914538E-4</v>
      </c>
    </row>
    <row r="74" spans="1:5" ht="15" x14ac:dyDescent="0.25">
      <c r="A74" s="2">
        <v>71</v>
      </c>
      <c r="B74" s="12" t="s">
        <v>121</v>
      </c>
      <c r="C74" s="12" t="s">
        <v>119</v>
      </c>
      <c r="D74" s="41">
        <v>2828</v>
      </c>
      <c r="E74" s="34">
        <f t="shared" si="2"/>
        <v>3.0516851657994145E-4</v>
      </c>
    </row>
    <row r="75" spans="1:5" ht="15" x14ac:dyDescent="0.25">
      <c r="A75" s="2">
        <v>72</v>
      </c>
      <c r="B75" t="s">
        <v>171</v>
      </c>
      <c r="C75" t="s">
        <v>162</v>
      </c>
      <c r="D75" s="41">
        <v>1912</v>
      </c>
      <c r="E75" s="34">
        <f t="shared" si="2"/>
        <v>2.0632326863537771E-4</v>
      </c>
    </row>
    <row r="76" spans="1:5" ht="15" x14ac:dyDescent="0.25">
      <c r="A76" s="2">
        <v>73</v>
      </c>
      <c r="B76" s="3" t="s">
        <v>92</v>
      </c>
      <c r="C76" s="3" t="s">
        <v>91</v>
      </c>
      <c r="D76" s="41">
        <v>1416</v>
      </c>
      <c r="E76" s="34">
        <f t="shared" si="2"/>
        <v>1.5280007760862699E-4</v>
      </c>
    </row>
    <row r="77" spans="1:5" ht="15" x14ac:dyDescent="0.25">
      <c r="A77" s="2">
        <v>74</v>
      </c>
      <c r="B77" s="12" t="s">
        <v>117</v>
      </c>
      <c r="C77" s="12" t="s">
        <v>118</v>
      </c>
      <c r="D77" s="41">
        <v>972</v>
      </c>
      <c r="E77" s="34">
        <f t="shared" si="2"/>
        <v>1.0488818886693887E-4</v>
      </c>
    </row>
    <row r="78" spans="1:5" ht="15" x14ac:dyDescent="0.25">
      <c r="A78" s="2">
        <v>75</v>
      </c>
      <c r="B78" s="3" t="s">
        <v>53</v>
      </c>
      <c r="C78" s="3" t="s">
        <v>52</v>
      </c>
      <c r="D78" s="41">
        <v>502</v>
      </c>
      <c r="E78" s="34">
        <f t="shared" si="2"/>
        <v>5.4170648982719457E-5</v>
      </c>
    </row>
    <row r="79" spans="1:5" ht="15" x14ac:dyDescent="0.25">
      <c r="A79" s="2">
        <v>76</v>
      </c>
      <c r="B79" s="3" t="s">
        <v>150</v>
      </c>
      <c r="C79" t="s">
        <v>141</v>
      </c>
      <c r="D79" s="41">
        <v>417</v>
      </c>
      <c r="E79" s="34">
        <f t="shared" si="2"/>
        <v>4.4998327939828713E-5</v>
      </c>
    </row>
    <row r="80" spans="1:5" ht="15" x14ac:dyDescent="0.25">
      <c r="A80" s="2">
        <v>77</v>
      </c>
      <c r="B80" s="3" t="s">
        <v>79</v>
      </c>
      <c r="C80" s="3" t="s">
        <v>30</v>
      </c>
      <c r="D80" s="41">
        <v>359</v>
      </c>
      <c r="E80" s="34">
        <f t="shared" si="2"/>
        <v>3.8739567698797378E-5</v>
      </c>
    </row>
    <row r="81" spans="1:7" ht="15" x14ac:dyDescent="0.25">
      <c r="A81" s="2">
        <v>78</v>
      </c>
      <c r="B81" s="22" t="s">
        <v>158</v>
      </c>
      <c r="C81" s="20" t="s">
        <v>155</v>
      </c>
      <c r="D81" s="41">
        <v>348</v>
      </c>
      <c r="E81" s="34">
        <f t="shared" si="2"/>
        <v>3.7552561446187985E-5</v>
      </c>
    </row>
    <row r="82" spans="1:7" ht="15" x14ac:dyDescent="0.25">
      <c r="A82" s="2">
        <v>79</v>
      </c>
      <c r="B82" s="16" t="s">
        <v>137</v>
      </c>
      <c r="C82" s="16" t="s">
        <v>123</v>
      </c>
      <c r="D82" s="41">
        <v>347</v>
      </c>
      <c r="E82" s="34">
        <f t="shared" si="2"/>
        <v>3.7444651786859859E-5</v>
      </c>
    </row>
    <row r="83" spans="1:7" ht="15" x14ac:dyDescent="0.25">
      <c r="A83" s="2">
        <v>80</v>
      </c>
      <c r="B83" s="3" t="s">
        <v>80</v>
      </c>
      <c r="C83" s="3" t="s">
        <v>57</v>
      </c>
      <c r="D83" s="41">
        <v>56</v>
      </c>
      <c r="E83" s="34">
        <f t="shared" si="2"/>
        <v>6.0429409223750782E-6</v>
      </c>
      <c r="G83" s="35"/>
    </row>
    <row r="84" spans="1:7" ht="15" x14ac:dyDescent="0.25">
      <c r="A84" s="2"/>
      <c r="B84" s="4" t="s">
        <v>93</v>
      </c>
      <c r="C84" s="4"/>
      <c r="D84" s="42">
        <v>926701100</v>
      </c>
      <c r="E84" s="9"/>
    </row>
    <row r="85" spans="1:7" ht="25.5" customHeight="1" x14ac:dyDescent="0.2">
      <c r="A85" s="58" t="s">
        <v>82</v>
      </c>
      <c r="B85" s="58"/>
      <c r="C85" s="58"/>
      <c r="D85" s="58"/>
      <c r="E85" s="58"/>
    </row>
    <row r="92" spans="1:7" ht="25.7" customHeight="1" x14ac:dyDescent="0.2"/>
  </sheetData>
  <sortState ref="B4:E83">
    <sortCondition descending="1" ref="D4:D83"/>
  </sortState>
  <mergeCells count="3">
    <mergeCell ref="A1:E1"/>
    <mergeCell ref="A2:E2"/>
    <mergeCell ref="A85:E85"/>
  </mergeCells>
  <phoneticPr fontId="16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workbookViewId="0">
      <selection activeCell="O13" sqref="O13"/>
    </sheetView>
  </sheetViews>
  <sheetFormatPr defaultRowHeight="12.75" x14ac:dyDescent="0.2"/>
  <cols>
    <col min="2" max="2" width="35.7109375" customWidth="1"/>
    <col min="3" max="3" width="7" customWidth="1"/>
    <col min="4" max="4" width="25.28515625" customWidth="1"/>
    <col min="5" max="5" width="10.7109375" customWidth="1"/>
  </cols>
  <sheetData>
    <row r="1" spans="1:5" ht="25.5" customHeight="1" x14ac:dyDescent="0.2">
      <c r="A1" s="55" t="s">
        <v>180</v>
      </c>
      <c r="B1" s="55"/>
      <c r="C1" s="55"/>
      <c r="D1" s="55"/>
      <c r="E1" s="55"/>
    </row>
    <row r="2" spans="1:5" ht="12.75" customHeight="1" x14ac:dyDescent="0.2">
      <c r="A2" s="56" t="s">
        <v>81</v>
      </c>
      <c r="B2" s="56"/>
      <c r="C2" s="56"/>
      <c r="D2" s="56"/>
      <c r="E2" s="56"/>
    </row>
    <row r="3" spans="1:5" ht="25.7" customHeight="1" x14ac:dyDescent="0.2">
      <c r="A3" s="5" t="s">
        <v>94</v>
      </c>
      <c r="B3" s="5" t="s">
        <v>95</v>
      </c>
      <c r="C3" s="5" t="s">
        <v>96</v>
      </c>
      <c r="D3" s="5" t="s">
        <v>88</v>
      </c>
      <c r="E3" s="8" t="s">
        <v>116</v>
      </c>
    </row>
    <row r="4" spans="1:5" x14ac:dyDescent="0.2">
      <c r="A4" s="2">
        <v>1</v>
      </c>
      <c r="B4" s="3" t="s">
        <v>86</v>
      </c>
      <c r="C4" s="3" t="s">
        <v>59</v>
      </c>
      <c r="D4" s="1">
        <v>253066059961</v>
      </c>
      <c r="E4" s="9">
        <f t="shared" ref="E4:E35" si="0">D4/$D$86*100</f>
        <v>20.285939347561584</v>
      </c>
    </row>
    <row r="5" spans="1:5" x14ac:dyDescent="0.2">
      <c r="A5" s="2">
        <v>2</v>
      </c>
      <c r="B5" s="3" t="s">
        <v>68</v>
      </c>
      <c r="C5" s="3" t="s">
        <v>29</v>
      </c>
      <c r="D5" s="1">
        <v>250367425852</v>
      </c>
      <c r="E5" s="9">
        <f t="shared" si="0"/>
        <v>20.069615088730224</v>
      </c>
    </row>
    <row r="6" spans="1:5" x14ac:dyDescent="0.2">
      <c r="A6" s="2">
        <v>3</v>
      </c>
      <c r="B6" s="3" t="s">
        <v>147</v>
      </c>
      <c r="C6" s="3" t="s">
        <v>20</v>
      </c>
      <c r="D6" s="1">
        <v>248806746302</v>
      </c>
      <c r="E6" s="9">
        <f t="shared" si="0"/>
        <v>19.944510004717149</v>
      </c>
    </row>
    <row r="7" spans="1:5" x14ac:dyDescent="0.2">
      <c r="A7" s="2">
        <v>4</v>
      </c>
      <c r="B7" s="3" t="s">
        <v>89</v>
      </c>
      <c r="C7" s="3" t="s">
        <v>63</v>
      </c>
      <c r="D7" s="1">
        <v>157258232317</v>
      </c>
      <c r="E7" s="9">
        <f t="shared" si="0"/>
        <v>12.605921802311387</v>
      </c>
    </row>
    <row r="8" spans="1:5" x14ac:dyDescent="0.2">
      <c r="A8" s="2">
        <v>5</v>
      </c>
      <c r="B8" s="3" t="s">
        <v>25</v>
      </c>
      <c r="C8" s="3" t="s">
        <v>24</v>
      </c>
      <c r="D8" s="1">
        <v>64309419560</v>
      </c>
      <c r="E8" s="9">
        <f t="shared" si="0"/>
        <v>5.1550847429801481</v>
      </c>
    </row>
    <row r="9" spans="1:5" x14ac:dyDescent="0.2">
      <c r="A9" s="2">
        <v>6</v>
      </c>
      <c r="B9" s="3" t="s">
        <v>69</v>
      </c>
      <c r="C9" s="3" t="s">
        <v>21</v>
      </c>
      <c r="D9" s="1">
        <v>59624765151</v>
      </c>
      <c r="E9" s="9">
        <f t="shared" si="0"/>
        <v>4.7795598100045193</v>
      </c>
    </row>
    <row r="10" spans="1:5" x14ac:dyDescent="0.2">
      <c r="A10" s="2">
        <v>7</v>
      </c>
      <c r="B10" s="3" t="s">
        <v>105</v>
      </c>
      <c r="C10" s="3" t="s">
        <v>50</v>
      </c>
      <c r="D10" s="1">
        <v>41790162154</v>
      </c>
      <c r="E10" s="9">
        <f t="shared" si="0"/>
        <v>3.349926477345301</v>
      </c>
    </row>
    <row r="11" spans="1:5" x14ac:dyDescent="0.2">
      <c r="A11" s="2">
        <v>8</v>
      </c>
      <c r="B11" s="3" t="s">
        <v>70</v>
      </c>
      <c r="C11" s="3" t="s">
        <v>32</v>
      </c>
      <c r="D11" s="1">
        <v>28063739966</v>
      </c>
      <c r="E11" s="9">
        <f t="shared" si="0"/>
        <v>2.2496075803438464</v>
      </c>
    </row>
    <row r="12" spans="1:5" x14ac:dyDescent="0.2">
      <c r="A12" s="2">
        <v>9</v>
      </c>
      <c r="B12" s="3" t="s">
        <v>85</v>
      </c>
      <c r="C12" s="3" t="s">
        <v>51</v>
      </c>
      <c r="D12" s="1">
        <v>28022125198</v>
      </c>
      <c r="E12" s="9">
        <f t="shared" si="0"/>
        <v>2.2462717135755375</v>
      </c>
    </row>
    <row r="13" spans="1:5" x14ac:dyDescent="0.2">
      <c r="A13" s="2">
        <v>10</v>
      </c>
      <c r="B13" s="3" t="s">
        <v>71</v>
      </c>
      <c r="C13" s="3" t="s">
        <v>40</v>
      </c>
      <c r="D13" s="1">
        <v>20536540985</v>
      </c>
      <c r="E13" s="9">
        <f t="shared" si="0"/>
        <v>1.6462224325720536</v>
      </c>
    </row>
    <row r="14" spans="1:5" x14ac:dyDescent="0.2">
      <c r="A14" s="2">
        <v>11</v>
      </c>
      <c r="B14" s="3" t="s">
        <v>34</v>
      </c>
      <c r="C14" s="3" t="s">
        <v>33</v>
      </c>
      <c r="D14" s="1">
        <v>15558757704</v>
      </c>
      <c r="E14" s="9">
        <f t="shared" si="0"/>
        <v>1.2472000992760202</v>
      </c>
    </row>
    <row r="15" spans="1:5" x14ac:dyDescent="0.2">
      <c r="A15" s="2">
        <v>12</v>
      </c>
      <c r="B15" s="3" t="s">
        <v>169</v>
      </c>
      <c r="C15" s="3" t="s">
        <v>66</v>
      </c>
      <c r="D15" s="1">
        <v>14758524245</v>
      </c>
      <c r="E15" s="9">
        <f t="shared" si="0"/>
        <v>1.1830528666693834</v>
      </c>
    </row>
    <row r="16" spans="1:5" x14ac:dyDescent="0.2">
      <c r="A16" s="2">
        <v>13</v>
      </c>
      <c r="B16" s="3" t="s">
        <v>72</v>
      </c>
      <c r="C16" s="3" t="s">
        <v>65</v>
      </c>
      <c r="D16" s="1">
        <v>10905597556</v>
      </c>
      <c r="E16" s="9">
        <f t="shared" si="0"/>
        <v>0.8741997666697211</v>
      </c>
    </row>
    <row r="17" spans="1:5" ht="15" x14ac:dyDescent="0.25">
      <c r="A17" s="2">
        <v>14</v>
      </c>
      <c r="B17" s="16" t="s">
        <v>125</v>
      </c>
      <c r="C17" s="3" t="s">
        <v>48</v>
      </c>
      <c r="D17" s="1">
        <v>9578364088</v>
      </c>
      <c r="E17" s="9">
        <f t="shared" si="0"/>
        <v>0.76780787185754784</v>
      </c>
    </row>
    <row r="18" spans="1:5" x14ac:dyDescent="0.2">
      <c r="A18" s="2">
        <v>15</v>
      </c>
      <c r="B18" s="12" t="s">
        <v>122</v>
      </c>
      <c r="C18" s="3" t="s">
        <v>17</v>
      </c>
      <c r="D18" s="1">
        <v>9072164362</v>
      </c>
      <c r="E18" s="9">
        <f t="shared" si="0"/>
        <v>0.72723057381540501</v>
      </c>
    </row>
    <row r="19" spans="1:5" x14ac:dyDescent="0.2">
      <c r="A19" s="2">
        <v>16</v>
      </c>
      <c r="B19" s="3" t="s">
        <v>73</v>
      </c>
      <c r="C19" s="10" t="s">
        <v>139</v>
      </c>
      <c r="D19" s="1">
        <v>7713542482</v>
      </c>
      <c r="E19" s="9">
        <f t="shared" si="0"/>
        <v>0.61832256355833026</v>
      </c>
    </row>
    <row r="20" spans="1:5" x14ac:dyDescent="0.2">
      <c r="A20" s="2">
        <v>17</v>
      </c>
      <c r="B20" s="3" t="s">
        <v>97</v>
      </c>
      <c r="C20" s="3" t="s">
        <v>58</v>
      </c>
      <c r="D20" s="1">
        <v>5840835637</v>
      </c>
      <c r="E20" s="9">
        <f t="shared" si="0"/>
        <v>0.46820516939141593</v>
      </c>
    </row>
    <row r="21" spans="1:5" x14ac:dyDescent="0.2">
      <c r="A21" s="2">
        <v>18</v>
      </c>
      <c r="B21" s="3" t="s">
        <v>28</v>
      </c>
      <c r="C21" s="3" t="s">
        <v>27</v>
      </c>
      <c r="D21" s="1">
        <v>4123462870</v>
      </c>
      <c r="E21" s="9">
        <f t="shared" si="0"/>
        <v>0.33053945556995373</v>
      </c>
    </row>
    <row r="22" spans="1:5" x14ac:dyDescent="0.2">
      <c r="A22" s="2">
        <v>19</v>
      </c>
      <c r="B22" s="3" t="s">
        <v>55</v>
      </c>
      <c r="C22" s="3" t="s">
        <v>54</v>
      </c>
      <c r="D22" s="1">
        <v>3986361424</v>
      </c>
      <c r="E22" s="9">
        <f t="shared" si="0"/>
        <v>0.31954931481995508</v>
      </c>
    </row>
    <row r="23" spans="1:5" x14ac:dyDescent="0.2">
      <c r="A23" s="2">
        <v>20</v>
      </c>
      <c r="B23" s="3" t="s">
        <v>84</v>
      </c>
      <c r="C23" s="3" t="s">
        <v>31</v>
      </c>
      <c r="D23" s="1">
        <v>3579740205</v>
      </c>
      <c r="E23" s="9">
        <f t="shared" si="0"/>
        <v>0.28695429442355441</v>
      </c>
    </row>
    <row r="24" spans="1:5" x14ac:dyDescent="0.2">
      <c r="A24" s="2">
        <v>21</v>
      </c>
      <c r="B24" s="3" t="s">
        <v>104</v>
      </c>
      <c r="C24" s="10" t="s">
        <v>35</v>
      </c>
      <c r="D24" s="1">
        <v>2894390204</v>
      </c>
      <c r="E24" s="9">
        <f t="shared" si="0"/>
        <v>0.23201619425208195</v>
      </c>
    </row>
    <row r="25" spans="1:5" x14ac:dyDescent="0.2">
      <c r="A25" s="2">
        <v>22</v>
      </c>
      <c r="B25" s="3" t="s">
        <v>101</v>
      </c>
      <c r="C25" s="3" t="s">
        <v>67</v>
      </c>
      <c r="D25" s="1">
        <v>1920163900</v>
      </c>
      <c r="E25" s="9">
        <f t="shared" si="0"/>
        <v>0.15392158244681348</v>
      </c>
    </row>
    <row r="26" spans="1:5" x14ac:dyDescent="0.2">
      <c r="A26" s="2">
        <v>23</v>
      </c>
      <c r="B26" s="3" t="s">
        <v>3</v>
      </c>
      <c r="C26" s="10" t="s">
        <v>124</v>
      </c>
      <c r="D26" s="1">
        <v>1753881100</v>
      </c>
      <c r="E26" s="9">
        <f t="shared" si="0"/>
        <v>0.14059224545131688</v>
      </c>
    </row>
    <row r="27" spans="1:5" x14ac:dyDescent="0.2">
      <c r="A27" s="2">
        <v>24</v>
      </c>
      <c r="B27" s="3" t="s">
        <v>23</v>
      </c>
      <c r="C27" s="10" t="s">
        <v>22</v>
      </c>
      <c r="D27" s="1">
        <v>1746556700</v>
      </c>
      <c r="E27" s="9">
        <f t="shared" si="0"/>
        <v>0.14000511680127123</v>
      </c>
    </row>
    <row r="28" spans="1:5" x14ac:dyDescent="0.2">
      <c r="A28" s="2">
        <v>25</v>
      </c>
      <c r="B28" s="3" t="s">
        <v>98</v>
      </c>
      <c r="C28" s="3" t="s">
        <v>26</v>
      </c>
      <c r="D28" s="1">
        <v>1115505600</v>
      </c>
      <c r="E28" s="9">
        <f t="shared" si="0"/>
        <v>8.9419651718419521E-2</v>
      </c>
    </row>
    <row r="29" spans="1:5" x14ac:dyDescent="0.2">
      <c r="A29" s="2">
        <v>26</v>
      </c>
      <c r="B29" s="3" t="s">
        <v>110</v>
      </c>
      <c r="C29" s="3" t="s">
        <v>8</v>
      </c>
      <c r="D29" s="1">
        <v>206900467</v>
      </c>
      <c r="E29" s="9">
        <f t="shared" si="0"/>
        <v>1.658527550154688E-2</v>
      </c>
    </row>
    <row r="30" spans="1:5" x14ac:dyDescent="0.2">
      <c r="A30" s="2">
        <v>27</v>
      </c>
      <c r="B30" s="3" t="s">
        <v>13</v>
      </c>
      <c r="C30" s="3" t="s">
        <v>12</v>
      </c>
      <c r="D30" s="1">
        <v>114375788</v>
      </c>
      <c r="E30" s="9">
        <f t="shared" si="0"/>
        <v>9.1684372790058494E-3</v>
      </c>
    </row>
    <row r="31" spans="1:5" x14ac:dyDescent="0.2">
      <c r="A31" s="2">
        <v>28</v>
      </c>
      <c r="B31" s="3" t="s">
        <v>115</v>
      </c>
      <c r="C31" s="3" t="s">
        <v>47</v>
      </c>
      <c r="D31" s="1">
        <v>104998870</v>
      </c>
      <c r="E31" s="9">
        <f t="shared" si="0"/>
        <v>8.416777456094893E-3</v>
      </c>
    </row>
    <row r="32" spans="1:5" x14ac:dyDescent="0.2">
      <c r="A32" s="2">
        <v>29</v>
      </c>
      <c r="B32" s="3" t="s">
        <v>19</v>
      </c>
      <c r="C32" s="3" t="s">
        <v>18</v>
      </c>
      <c r="D32" s="1">
        <v>93748510</v>
      </c>
      <c r="E32" s="9">
        <f t="shared" si="0"/>
        <v>7.5149413085158602E-3</v>
      </c>
    </row>
    <row r="33" spans="1:5" x14ac:dyDescent="0.2">
      <c r="A33" s="2">
        <v>30</v>
      </c>
      <c r="B33" t="s">
        <v>174</v>
      </c>
      <c r="C33" t="s">
        <v>146</v>
      </c>
      <c r="D33" s="1">
        <v>88503058</v>
      </c>
      <c r="E33" s="9">
        <f t="shared" si="0"/>
        <v>7.0944624772615065E-3</v>
      </c>
    </row>
    <row r="34" spans="1:5" ht="15" x14ac:dyDescent="0.25">
      <c r="A34" s="2">
        <v>31</v>
      </c>
      <c r="B34" s="16" t="s">
        <v>127</v>
      </c>
      <c r="C34" s="16" t="s">
        <v>128</v>
      </c>
      <c r="D34" s="1">
        <v>63444552</v>
      </c>
      <c r="E34" s="9">
        <f t="shared" si="0"/>
        <v>5.0857563989559146E-3</v>
      </c>
    </row>
    <row r="35" spans="1:5" x14ac:dyDescent="0.2">
      <c r="A35" s="2">
        <v>32</v>
      </c>
      <c r="B35" s="3" t="s">
        <v>39</v>
      </c>
      <c r="C35" s="3" t="s">
        <v>38</v>
      </c>
      <c r="D35" s="1">
        <v>52612467</v>
      </c>
      <c r="E35" s="9">
        <f t="shared" si="0"/>
        <v>4.2174494464096279E-3</v>
      </c>
    </row>
    <row r="36" spans="1:5" x14ac:dyDescent="0.2">
      <c r="A36" s="2">
        <v>33</v>
      </c>
      <c r="B36" s="3" t="s">
        <v>151</v>
      </c>
      <c r="C36" t="s">
        <v>142</v>
      </c>
      <c r="D36" s="1">
        <v>46533816</v>
      </c>
      <c r="E36" s="9">
        <f t="shared" ref="E36:E67" si="1">D36/$D$86*100</f>
        <v>3.7301808434211515E-3</v>
      </c>
    </row>
    <row r="37" spans="1:5" x14ac:dyDescent="0.2">
      <c r="A37" s="2">
        <v>34</v>
      </c>
      <c r="B37" s="3" t="s">
        <v>175</v>
      </c>
      <c r="C37" s="3" t="s">
        <v>56</v>
      </c>
      <c r="D37" s="1">
        <v>43342039</v>
      </c>
      <c r="E37" s="9">
        <f t="shared" si="1"/>
        <v>3.4743259309017865E-3</v>
      </c>
    </row>
    <row r="38" spans="1:5" x14ac:dyDescent="0.2">
      <c r="A38" s="2">
        <v>35</v>
      </c>
      <c r="B38" s="3" t="s">
        <v>114</v>
      </c>
      <c r="C38" s="3" t="s">
        <v>111</v>
      </c>
      <c r="D38" s="1">
        <v>36781578</v>
      </c>
      <c r="E38" s="9">
        <f t="shared" si="1"/>
        <v>2.9484351261113181E-3</v>
      </c>
    </row>
    <row r="39" spans="1:5" ht="15" x14ac:dyDescent="0.25">
      <c r="A39" s="2">
        <v>36</v>
      </c>
      <c r="B39" s="16" t="s">
        <v>135</v>
      </c>
      <c r="C39" s="16" t="s">
        <v>126</v>
      </c>
      <c r="D39" s="1">
        <v>26771232</v>
      </c>
      <c r="E39" s="9">
        <f t="shared" si="1"/>
        <v>2.1459993042733335E-3</v>
      </c>
    </row>
    <row r="40" spans="1:5" x14ac:dyDescent="0.2">
      <c r="A40" s="2">
        <v>37</v>
      </c>
      <c r="B40" s="3" t="s">
        <v>37</v>
      </c>
      <c r="C40" s="3" t="s">
        <v>36</v>
      </c>
      <c r="D40" s="1">
        <v>24344244</v>
      </c>
      <c r="E40" s="9">
        <f t="shared" si="1"/>
        <v>1.9514503735599572E-3</v>
      </c>
    </row>
    <row r="41" spans="1:5" ht="15" x14ac:dyDescent="0.25">
      <c r="A41" s="2">
        <v>38</v>
      </c>
      <c r="B41" s="3" t="s">
        <v>157</v>
      </c>
      <c r="C41" s="20" t="s">
        <v>154</v>
      </c>
      <c r="D41" s="1">
        <v>21420332</v>
      </c>
      <c r="E41" s="9">
        <f t="shared" si="1"/>
        <v>1.7170676930110586E-3</v>
      </c>
    </row>
    <row r="42" spans="1:5" x14ac:dyDescent="0.2">
      <c r="A42" s="2">
        <v>39</v>
      </c>
      <c r="B42" s="3" t="s">
        <v>99</v>
      </c>
      <c r="C42" s="3" t="s">
        <v>2</v>
      </c>
      <c r="D42" s="1">
        <v>19826216</v>
      </c>
      <c r="E42" s="9">
        <f t="shared" si="1"/>
        <v>1.5892823214999159E-3</v>
      </c>
    </row>
    <row r="43" spans="1:5" x14ac:dyDescent="0.2">
      <c r="A43" s="2">
        <v>40</v>
      </c>
      <c r="B43" s="3" t="s">
        <v>16</v>
      </c>
      <c r="C43" s="3" t="s">
        <v>15</v>
      </c>
      <c r="D43" s="1">
        <v>19318567</v>
      </c>
      <c r="E43" s="9">
        <f t="shared" si="1"/>
        <v>1.5485888487148365E-3</v>
      </c>
    </row>
    <row r="44" spans="1:5" x14ac:dyDescent="0.2">
      <c r="A44" s="2">
        <v>41</v>
      </c>
      <c r="B44" s="3" t="s">
        <v>74</v>
      </c>
      <c r="C44" s="3" t="s">
        <v>14</v>
      </c>
      <c r="D44" s="1">
        <v>18940748</v>
      </c>
      <c r="E44" s="9">
        <f t="shared" si="1"/>
        <v>1.5183026328566625E-3</v>
      </c>
    </row>
    <row r="45" spans="1:5" x14ac:dyDescent="0.2">
      <c r="A45" s="2">
        <v>42</v>
      </c>
      <c r="B45" s="3" t="s">
        <v>100</v>
      </c>
      <c r="C45" s="12" t="s">
        <v>120</v>
      </c>
      <c r="D45" s="1">
        <v>15045110</v>
      </c>
      <c r="E45" s="9">
        <f t="shared" si="1"/>
        <v>1.2060257664912759E-3</v>
      </c>
    </row>
    <row r="46" spans="1:5" x14ac:dyDescent="0.2">
      <c r="A46" s="2">
        <v>43</v>
      </c>
      <c r="B46" t="s">
        <v>166</v>
      </c>
      <c r="C46" t="s">
        <v>165</v>
      </c>
      <c r="D46" s="1">
        <v>12635532</v>
      </c>
      <c r="E46" s="9">
        <f t="shared" si="1"/>
        <v>1.012872432659186E-3</v>
      </c>
    </row>
    <row r="47" spans="1:5" ht="15" x14ac:dyDescent="0.25">
      <c r="A47" s="2">
        <v>44</v>
      </c>
      <c r="B47" s="16" t="s">
        <v>136</v>
      </c>
      <c r="C47" s="3" t="s">
        <v>41</v>
      </c>
      <c r="D47" s="1">
        <v>10949249</v>
      </c>
      <c r="E47" s="9">
        <f t="shared" si="1"/>
        <v>8.7769889470591038E-4</v>
      </c>
    </row>
    <row r="48" spans="1:5" ht="15" x14ac:dyDescent="0.25">
      <c r="A48" s="2">
        <v>45</v>
      </c>
      <c r="B48" s="16" t="s">
        <v>132</v>
      </c>
      <c r="C48" s="16" t="s">
        <v>131</v>
      </c>
      <c r="D48" s="1">
        <v>10123820</v>
      </c>
      <c r="E48" s="9">
        <f t="shared" si="1"/>
        <v>8.1153197120657219E-4</v>
      </c>
    </row>
    <row r="49" spans="1:5" x14ac:dyDescent="0.2">
      <c r="A49" s="2">
        <v>46</v>
      </c>
      <c r="B49" t="s">
        <v>172</v>
      </c>
      <c r="C49" t="s">
        <v>163</v>
      </c>
      <c r="D49" s="1">
        <v>8258935</v>
      </c>
      <c r="E49" s="9">
        <f t="shared" si="1"/>
        <v>6.6204158120323651E-4</v>
      </c>
    </row>
    <row r="50" spans="1:5" x14ac:dyDescent="0.2">
      <c r="A50" s="2">
        <v>47</v>
      </c>
      <c r="B50" s="3" t="s">
        <v>1</v>
      </c>
      <c r="C50" s="3" t="s">
        <v>0</v>
      </c>
      <c r="D50" s="1">
        <v>8173736</v>
      </c>
      <c r="E50" s="9">
        <f t="shared" si="1"/>
        <v>6.5521197415621007E-4</v>
      </c>
    </row>
    <row r="51" spans="1:5" x14ac:dyDescent="0.2">
      <c r="A51" s="2">
        <v>48</v>
      </c>
      <c r="B51" s="3" t="s">
        <v>44</v>
      </c>
      <c r="C51" s="3" t="s">
        <v>43</v>
      </c>
      <c r="D51" s="1">
        <v>6639280</v>
      </c>
      <c r="E51" s="9">
        <f t="shared" si="1"/>
        <v>5.3220898690339912E-4</v>
      </c>
    </row>
    <row r="52" spans="1:5" x14ac:dyDescent="0.2">
      <c r="A52" s="2">
        <v>49</v>
      </c>
      <c r="B52" s="3" t="s">
        <v>109</v>
      </c>
      <c r="C52" s="3" t="s">
        <v>106</v>
      </c>
      <c r="D52" s="1">
        <v>4870746</v>
      </c>
      <c r="E52" s="9">
        <f t="shared" si="1"/>
        <v>3.9044215549333415E-4</v>
      </c>
    </row>
    <row r="53" spans="1:5" x14ac:dyDescent="0.2">
      <c r="A53" s="2">
        <v>50</v>
      </c>
      <c r="B53" s="3" t="s">
        <v>75</v>
      </c>
      <c r="C53" s="3" t="s">
        <v>62</v>
      </c>
      <c r="D53" s="1">
        <v>4532571</v>
      </c>
      <c r="E53" s="9">
        <f t="shared" si="1"/>
        <v>3.6333382836357654E-4</v>
      </c>
    </row>
    <row r="54" spans="1:5" ht="15" x14ac:dyDescent="0.25">
      <c r="A54" s="2">
        <v>51</v>
      </c>
      <c r="B54" s="21" t="s">
        <v>156</v>
      </c>
      <c r="C54" s="3" t="s">
        <v>153</v>
      </c>
      <c r="D54" s="1">
        <v>3425245</v>
      </c>
      <c r="E54" s="9">
        <f t="shared" si="1"/>
        <v>2.7456985868135297E-4</v>
      </c>
    </row>
    <row r="55" spans="1:5" ht="15" x14ac:dyDescent="0.25">
      <c r="A55" s="2">
        <v>52</v>
      </c>
      <c r="B55" s="16" t="s">
        <v>133</v>
      </c>
      <c r="C55" s="16" t="s">
        <v>130</v>
      </c>
      <c r="D55" s="1">
        <v>3142765</v>
      </c>
      <c r="E55" s="9">
        <f t="shared" si="1"/>
        <v>2.5192607884069675E-4</v>
      </c>
    </row>
    <row r="56" spans="1:5" x14ac:dyDescent="0.2">
      <c r="A56" s="2">
        <v>53</v>
      </c>
      <c r="B56" s="3" t="s">
        <v>61</v>
      </c>
      <c r="C56" s="3" t="s">
        <v>60</v>
      </c>
      <c r="D56" s="1">
        <v>3135205</v>
      </c>
      <c r="E56" s="9">
        <f t="shared" si="1"/>
        <v>2.513200643419876E-4</v>
      </c>
    </row>
    <row r="57" spans="1:5" x14ac:dyDescent="0.2">
      <c r="A57" s="2">
        <v>54</v>
      </c>
      <c r="B57" s="3" t="s">
        <v>103</v>
      </c>
      <c r="C57" s="3" t="s">
        <v>42</v>
      </c>
      <c r="D57" s="1">
        <v>2670214</v>
      </c>
      <c r="E57" s="9">
        <f t="shared" si="1"/>
        <v>2.1404608447832791E-4</v>
      </c>
    </row>
    <row r="58" spans="1:5" x14ac:dyDescent="0.2">
      <c r="A58" s="2">
        <v>55</v>
      </c>
      <c r="B58" s="3" t="s">
        <v>149</v>
      </c>
      <c r="C58" t="s">
        <v>143</v>
      </c>
      <c r="D58" s="1">
        <v>2589478</v>
      </c>
      <c r="E58" s="9">
        <f t="shared" si="1"/>
        <v>2.0757423440322445E-4</v>
      </c>
    </row>
    <row r="59" spans="1:5" x14ac:dyDescent="0.2">
      <c r="A59" s="2">
        <v>56</v>
      </c>
      <c r="B59" s="12" t="s">
        <v>121</v>
      </c>
      <c r="C59" s="12" t="s">
        <v>119</v>
      </c>
      <c r="D59" s="1">
        <v>2440224</v>
      </c>
      <c r="E59" s="9">
        <f t="shared" si="1"/>
        <v>1.9560993705000545E-4</v>
      </c>
    </row>
    <row r="60" spans="1:5" x14ac:dyDescent="0.2">
      <c r="A60" s="2">
        <v>57</v>
      </c>
      <c r="B60" t="s">
        <v>170</v>
      </c>
      <c r="C60" t="s">
        <v>161</v>
      </c>
      <c r="D60" s="1">
        <v>2140305</v>
      </c>
      <c r="E60" s="9">
        <f t="shared" si="1"/>
        <v>1.7156823566927132E-4</v>
      </c>
    </row>
    <row r="61" spans="1:5" ht="15" x14ac:dyDescent="0.25">
      <c r="A61" s="2">
        <v>58</v>
      </c>
      <c r="B61" s="19" t="s">
        <v>148</v>
      </c>
      <c r="C61" s="18" t="s">
        <v>140</v>
      </c>
      <c r="D61" s="1">
        <v>1911150</v>
      </c>
      <c r="E61" s="9">
        <f t="shared" si="1"/>
        <v>1.5319902238200998E-4</v>
      </c>
    </row>
    <row r="62" spans="1:5" x14ac:dyDescent="0.2">
      <c r="A62" s="2">
        <v>59</v>
      </c>
      <c r="B62" s="3" t="s">
        <v>11</v>
      </c>
      <c r="C62" s="3" t="s">
        <v>10</v>
      </c>
      <c r="D62" s="1">
        <v>1832139</v>
      </c>
      <c r="E62" s="9">
        <f t="shared" si="1"/>
        <v>1.4686544942466755E-4</v>
      </c>
    </row>
    <row r="63" spans="1:5" x14ac:dyDescent="0.2">
      <c r="A63" s="2">
        <v>60</v>
      </c>
      <c r="B63" s="12" t="s">
        <v>179</v>
      </c>
      <c r="C63" s="12" t="s">
        <v>118</v>
      </c>
      <c r="D63" s="1">
        <v>1780764</v>
      </c>
      <c r="E63" s="9">
        <f t="shared" si="1"/>
        <v>1.4274719613482857E-4</v>
      </c>
    </row>
    <row r="64" spans="1:5" x14ac:dyDescent="0.2">
      <c r="A64" s="2">
        <v>61</v>
      </c>
      <c r="B64" s="3" t="s">
        <v>6</v>
      </c>
      <c r="C64" s="3" t="s">
        <v>5</v>
      </c>
      <c r="D64" s="1">
        <v>1725764</v>
      </c>
      <c r="E64" s="9">
        <f t="shared" si="1"/>
        <v>1.383383604960715E-4</v>
      </c>
    </row>
    <row r="65" spans="1:5" x14ac:dyDescent="0.2">
      <c r="A65" s="2">
        <v>62</v>
      </c>
      <c r="B65" s="3" t="s">
        <v>113</v>
      </c>
      <c r="C65" s="3" t="s">
        <v>112</v>
      </c>
      <c r="D65" s="1">
        <v>1372950</v>
      </c>
      <c r="E65" s="9">
        <f t="shared" si="1"/>
        <v>1.1005656164057274E-4</v>
      </c>
    </row>
    <row r="66" spans="1:5" x14ac:dyDescent="0.2">
      <c r="A66" s="2">
        <v>63</v>
      </c>
      <c r="B66" t="s">
        <v>173</v>
      </c>
      <c r="C66" t="s">
        <v>164</v>
      </c>
      <c r="D66" s="1">
        <v>1280142</v>
      </c>
      <c r="E66" s="9">
        <f t="shared" si="1"/>
        <v>1.0261701222308611E-4</v>
      </c>
    </row>
    <row r="67" spans="1:5" x14ac:dyDescent="0.2">
      <c r="A67" s="2">
        <v>64</v>
      </c>
      <c r="B67" t="s">
        <v>145</v>
      </c>
      <c r="C67" t="s">
        <v>144</v>
      </c>
      <c r="D67" s="1">
        <v>1164530</v>
      </c>
      <c r="E67" s="9">
        <f t="shared" si="1"/>
        <v>9.334947938912283E-5</v>
      </c>
    </row>
    <row r="68" spans="1:5" x14ac:dyDescent="0.2">
      <c r="A68" s="2">
        <v>65</v>
      </c>
      <c r="B68" s="3" t="s">
        <v>77</v>
      </c>
      <c r="C68" s="3" t="s">
        <v>49</v>
      </c>
      <c r="D68" s="1">
        <v>1119178</v>
      </c>
      <c r="E68" s="9">
        <f t="shared" ref="E68:E85" si="2">D68/$D$86*100</f>
        <v>8.9714033682051724E-5</v>
      </c>
    </row>
    <row r="69" spans="1:5" ht="15" x14ac:dyDescent="0.25">
      <c r="A69" s="2">
        <v>66</v>
      </c>
      <c r="B69" s="16" t="s">
        <v>134</v>
      </c>
      <c r="C69" s="16" t="s">
        <v>129</v>
      </c>
      <c r="D69" s="1">
        <v>1077435</v>
      </c>
      <c r="E69" s="9">
        <f t="shared" si="2"/>
        <v>8.6367887753531082E-5</v>
      </c>
    </row>
    <row r="70" spans="1:5" x14ac:dyDescent="0.2">
      <c r="A70" s="2">
        <v>67</v>
      </c>
      <c r="B70" s="3" t="s">
        <v>9</v>
      </c>
      <c r="C70" s="3" t="s">
        <v>152</v>
      </c>
      <c r="D70" s="1">
        <v>956868</v>
      </c>
      <c r="E70" s="9">
        <f t="shared" si="2"/>
        <v>7.6703158908839769E-5</v>
      </c>
    </row>
    <row r="71" spans="1:5" x14ac:dyDescent="0.2">
      <c r="A71" s="2">
        <v>68</v>
      </c>
      <c r="B71" s="3" t="s">
        <v>102</v>
      </c>
      <c r="C71" s="3" t="s">
        <v>90</v>
      </c>
      <c r="D71" s="1">
        <v>950247</v>
      </c>
      <c r="E71" s="9">
        <f t="shared" si="2"/>
        <v>7.6172415258581402E-5</v>
      </c>
    </row>
    <row r="72" spans="1:5" x14ac:dyDescent="0.2">
      <c r="A72" s="2">
        <v>69</v>
      </c>
      <c r="B72" s="3" t="s">
        <v>76</v>
      </c>
      <c r="C72" s="3" t="s">
        <v>7</v>
      </c>
      <c r="D72" s="1">
        <v>941628</v>
      </c>
      <c r="E72" s="9">
        <f t="shared" si="2"/>
        <v>7.5481510633664182E-5</v>
      </c>
    </row>
    <row r="73" spans="1:5" x14ac:dyDescent="0.2">
      <c r="A73" s="2">
        <v>70</v>
      </c>
      <c r="B73" s="3" t="s">
        <v>78</v>
      </c>
      <c r="C73" s="3" t="s">
        <v>4</v>
      </c>
      <c r="D73" s="1">
        <v>706080</v>
      </c>
      <c r="E73" s="9">
        <f t="shared" si="2"/>
        <v>5.6599830323883317E-5</v>
      </c>
    </row>
    <row r="74" spans="1:5" x14ac:dyDescent="0.2">
      <c r="A74" s="2">
        <v>71</v>
      </c>
      <c r="B74" s="3" t="s">
        <v>46</v>
      </c>
      <c r="C74" s="3" t="s">
        <v>45</v>
      </c>
      <c r="D74" s="1">
        <v>626400</v>
      </c>
      <c r="E74" s="9">
        <f t="shared" si="2"/>
        <v>5.0212629893044008E-5</v>
      </c>
    </row>
    <row r="75" spans="1:5" ht="15" x14ac:dyDescent="0.25">
      <c r="A75" s="2">
        <v>72</v>
      </c>
      <c r="B75" s="18" t="s">
        <v>138</v>
      </c>
      <c r="C75" s="3" t="s">
        <v>64</v>
      </c>
      <c r="D75" s="1">
        <v>445440</v>
      </c>
      <c r="E75" s="9">
        <f t="shared" si="2"/>
        <v>3.570675903505352E-5</v>
      </c>
    </row>
    <row r="76" spans="1:5" x14ac:dyDescent="0.2">
      <c r="A76" s="2">
        <v>73</v>
      </c>
      <c r="B76" s="3" t="s">
        <v>150</v>
      </c>
      <c r="C76" t="s">
        <v>141</v>
      </c>
      <c r="D76" s="1">
        <v>303518</v>
      </c>
      <c r="E76" s="9">
        <f t="shared" si="2"/>
        <v>2.4330199552804808E-5</v>
      </c>
    </row>
    <row r="77" spans="1:5" ht="15" x14ac:dyDescent="0.25">
      <c r="A77" s="2">
        <v>74</v>
      </c>
      <c r="B77" s="16" t="s">
        <v>137</v>
      </c>
      <c r="C77" s="16" t="s">
        <v>123</v>
      </c>
      <c r="D77" s="1">
        <v>246456</v>
      </c>
      <c r="E77" s="9">
        <f t="shared" si="2"/>
        <v>1.975607265791835E-5</v>
      </c>
    </row>
    <row r="78" spans="1:5" x14ac:dyDescent="0.2">
      <c r="A78" s="2">
        <v>75</v>
      </c>
      <c r="B78" s="3" t="s">
        <v>53</v>
      </c>
      <c r="C78" s="3" t="s">
        <v>52</v>
      </c>
      <c r="D78" s="1">
        <v>196952</v>
      </c>
      <c r="E78" s="9">
        <f t="shared" si="2"/>
        <v>1.5787799940445088E-5</v>
      </c>
    </row>
    <row r="79" spans="1:5" x14ac:dyDescent="0.2">
      <c r="A79" s="2">
        <v>76</v>
      </c>
      <c r="B79" s="3" t="s">
        <v>92</v>
      </c>
      <c r="C79" s="3" t="s">
        <v>91</v>
      </c>
      <c r="D79" s="1">
        <v>147210</v>
      </c>
      <c r="E79" s="9">
        <f t="shared" si="2"/>
        <v>1.1800448988753205E-5</v>
      </c>
    </row>
    <row r="80" spans="1:5" x14ac:dyDescent="0.2">
      <c r="A80" s="2">
        <v>77</v>
      </c>
      <c r="B80" s="3" t="s">
        <v>79</v>
      </c>
      <c r="C80" s="3" t="s">
        <v>30</v>
      </c>
      <c r="D80" s="1">
        <v>137139</v>
      </c>
      <c r="E80" s="9">
        <f t="shared" si="2"/>
        <v>1.09931511029728E-5</v>
      </c>
    </row>
    <row r="81" spans="1:5" x14ac:dyDescent="0.2">
      <c r="A81" s="2">
        <v>78</v>
      </c>
      <c r="B81" t="s">
        <v>107</v>
      </c>
      <c r="C81" t="s">
        <v>108</v>
      </c>
      <c r="D81" s="1">
        <v>94164</v>
      </c>
      <c r="E81" s="9">
        <f t="shared" si="2"/>
        <v>7.5482472561439917E-6</v>
      </c>
    </row>
    <row r="82" spans="1:5" ht="15" x14ac:dyDescent="0.25">
      <c r="A82" s="2">
        <v>79</v>
      </c>
      <c r="B82" s="22" t="s">
        <v>158</v>
      </c>
      <c r="C82" s="20" t="s">
        <v>155</v>
      </c>
      <c r="D82" s="1">
        <v>81648</v>
      </c>
      <c r="E82" s="9">
        <f t="shared" si="2"/>
        <v>6.544956586058839E-6</v>
      </c>
    </row>
    <row r="83" spans="1:5" x14ac:dyDescent="0.2">
      <c r="A83" s="2">
        <v>80</v>
      </c>
      <c r="B83" t="s">
        <v>171</v>
      </c>
      <c r="C83" t="s">
        <v>162</v>
      </c>
      <c r="D83" s="1">
        <v>57288</v>
      </c>
      <c r="E83" s="9">
        <f t="shared" si="2"/>
        <v>4.5922432013293503E-6</v>
      </c>
    </row>
    <row r="84" spans="1:5" x14ac:dyDescent="0.2">
      <c r="A84" s="2">
        <v>81</v>
      </c>
      <c r="B84" s="3" t="s">
        <v>80</v>
      </c>
      <c r="C84" s="3" t="s">
        <v>57</v>
      </c>
      <c r="D84" s="1">
        <v>38778</v>
      </c>
      <c r="E84" s="9">
        <f t="shared" si="2"/>
        <v>3.1084696072676573E-6</v>
      </c>
    </row>
    <row r="85" spans="1:5" x14ac:dyDescent="0.2">
      <c r="A85" s="2">
        <v>82</v>
      </c>
      <c r="B85" t="s">
        <v>168</v>
      </c>
      <c r="C85" t="s">
        <v>167</v>
      </c>
      <c r="D85" s="1">
        <v>11542</v>
      </c>
      <c r="E85" s="9">
        <f t="shared" si="2"/>
        <v>9.2521419895516262E-7</v>
      </c>
    </row>
    <row r="86" spans="1:5" x14ac:dyDescent="0.2">
      <c r="A86" s="2"/>
      <c r="B86" s="13" t="s">
        <v>93</v>
      </c>
      <c r="C86" s="3"/>
      <c r="D86" s="1">
        <v>1247494905832</v>
      </c>
      <c r="E86" s="9"/>
    </row>
    <row r="87" spans="1:5" ht="25.5" customHeight="1" x14ac:dyDescent="0.2">
      <c r="A87" s="58" t="s">
        <v>82</v>
      </c>
      <c r="B87" s="58"/>
      <c r="C87" s="58"/>
      <c r="D87" s="58"/>
      <c r="E87" s="58"/>
    </row>
    <row r="89" spans="1:5" ht="15" customHeight="1" x14ac:dyDescent="0.2"/>
    <row r="93" spans="1:5" ht="15" customHeight="1" x14ac:dyDescent="0.2"/>
    <row r="95" spans="1:5" ht="30" customHeight="1" x14ac:dyDescent="0.2"/>
  </sheetData>
  <sortState ref="B4:D85">
    <sortCondition descending="1" ref="D4:D85"/>
  </sortState>
  <mergeCells count="3">
    <mergeCell ref="A1:E1"/>
    <mergeCell ref="A2:E2"/>
    <mergeCell ref="A87:E87"/>
  </mergeCells>
  <phoneticPr fontId="16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L16" sqref="L16"/>
    </sheetView>
  </sheetViews>
  <sheetFormatPr defaultRowHeight="12.75" x14ac:dyDescent="0.2"/>
  <cols>
    <col min="2" max="2" width="35.7109375" customWidth="1"/>
    <col min="3" max="3" width="7" customWidth="1"/>
    <col min="4" max="4" width="25.28515625" customWidth="1"/>
    <col min="5" max="5" width="10.7109375" customWidth="1"/>
    <col min="6" max="6" width="12" customWidth="1"/>
  </cols>
  <sheetData>
    <row r="1" spans="1:6" ht="25.5" customHeight="1" x14ac:dyDescent="0.2">
      <c r="A1" s="55" t="s">
        <v>181</v>
      </c>
      <c r="B1" s="55"/>
      <c r="C1" s="55"/>
      <c r="D1" s="55"/>
      <c r="E1" s="55"/>
    </row>
    <row r="2" spans="1:6" ht="12.75" customHeight="1" x14ac:dyDescent="0.2">
      <c r="A2" s="56" t="s">
        <v>81</v>
      </c>
      <c r="B2" s="56"/>
      <c r="C2" s="56"/>
      <c r="D2" s="56"/>
      <c r="E2" s="56"/>
    </row>
    <row r="3" spans="1:6" ht="25.7" customHeight="1" x14ac:dyDescent="0.2">
      <c r="A3" s="5" t="s">
        <v>94</v>
      </c>
      <c r="B3" s="5" t="s">
        <v>95</v>
      </c>
      <c r="C3" s="5" t="s">
        <v>96</v>
      </c>
      <c r="D3" s="6" t="s">
        <v>159</v>
      </c>
      <c r="E3" s="8" t="s">
        <v>116</v>
      </c>
    </row>
    <row r="4" spans="1:6" ht="15" x14ac:dyDescent="0.25">
      <c r="A4" s="2">
        <v>1</v>
      </c>
      <c r="B4" s="3" t="s">
        <v>147</v>
      </c>
      <c r="C4" s="3" t="s">
        <v>20</v>
      </c>
      <c r="D4" s="37">
        <v>101450</v>
      </c>
      <c r="E4" s="28">
        <f t="shared" ref="E4:E24" si="0">D4/$D$25*100</f>
        <v>22.311414119199473</v>
      </c>
      <c r="F4" s="23"/>
    </row>
    <row r="5" spans="1:6" ht="15" x14ac:dyDescent="0.25">
      <c r="A5" s="2">
        <v>2</v>
      </c>
      <c r="B5" s="3" t="s">
        <v>86</v>
      </c>
      <c r="C5" s="3" t="s">
        <v>59</v>
      </c>
      <c r="D5" s="37">
        <v>85596</v>
      </c>
      <c r="E5" s="28">
        <f t="shared" si="0"/>
        <v>18.824719595337587</v>
      </c>
      <c r="F5" s="24"/>
    </row>
    <row r="6" spans="1:6" ht="15" x14ac:dyDescent="0.25">
      <c r="A6" s="2">
        <v>3</v>
      </c>
      <c r="B6" s="3" t="s">
        <v>68</v>
      </c>
      <c r="C6" s="3" t="s">
        <v>29</v>
      </c>
      <c r="D6" s="37">
        <v>85124</v>
      </c>
      <c r="E6" s="28">
        <f t="shared" si="0"/>
        <v>18.720914888937763</v>
      </c>
      <c r="F6" s="24"/>
    </row>
    <row r="7" spans="1:6" ht="15" x14ac:dyDescent="0.25">
      <c r="A7" s="2">
        <v>4</v>
      </c>
      <c r="B7" s="3" t="s">
        <v>89</v>
      </c>
      <c r="C7" s="3" t="s">
        <v>63</v>
      </c>
      <c r="D7" s="38">
        <v>60767</v>
      </c>
      <c r="E7" s="28">
        <f t="shared" si="0"/>
        <v>13.364196173301076</v>
      </c>
      <c r="F7" s="25"/>
    </row>
    <row r="8" spans="1:6" ht="15" x14ac:dyDescent="0.25">
      <c r="A8" s="2">
        <v>5</v>
      </c>
      <c r="B8" s="3" t="s">
        <v>25</v>
      </c>
      <c r="C8" s="3" t="s">
        <v>24</v>
      </c>
      <c r="D8" s="38">
        <v>19074</v>
      </c>
      <c r="E8" s="28">
        <f t="shared" si="0"/>
        <v>4.1948537497250937</v>
      </c>
      <c r="F8" s="25"/>
    </row>
    <row r="9" spans="1:6" ht="15" x14ac:dyDescent="0.25">
      <c r="A9" s="2">
        <v>6</v>
      </c>
      <c r="B9" s="3" t="s">
        <v>69</v>
      </c>
      <c r="C9" s="3" t="s">
        <v>21</v>
      </c>
      <c r="D9" s="37">
        <v>16989</v>
      </c>
      <c r="E9" s="28">
        <f t="shared" si="0"/>
        <v>3.7363096547173966</v>
      </c>
      <c r="F9" s="24"/>
    </row>
    <row r="10" spans="1:6" ht="15" x14ac:dyDescent="0.25">
      <c r="A10" s="2">
        <v>7</v>
      </c>
      <c r="B10" s="3" t="s">
        <v>85</v>
      </c>
      <c r="C10" s="3" t="s">
        <v>51</v>
      </c>
      <c r="D10" s="39">
        <v>15602</v>
      </c>
      <c r="E10" s="28">
        <f t="shared" si="0"/>
        <v>3.4312733670552014</v>
      </c>
      <c r="F10" s="27"/>
    </row>
    <row r="11" spans="1:6" ht="15" x14ac:dyDescent="0.25">
      <c r="A11" s="2">
        <v>8</v>
      </c>
      <c r="B11" s="16" t="s">
        <v>125</v>
      </c>
      <c r="C11" s="3" t="s">
        <v>48</v>
      </c>
      <c r="D11" s="39">
        <v>14692</v>
      </c>
      <c r="E11" s="28">
        <f t="shared" si="0"/>
        <v>3.2311414119199475</v>
      </c>
      <c r="F11" s="27"/>
    </row>
    <row r="12" spans="1:6" ht="15" x14ac:dyDescent="0.25">
      <c r="A12" s="2">
        <v>9</v>
      </c>
      <c r="B12" s="3" t="s">
        <v>105</v>
      </c>
      <c r="C12" s="3" t="s">
        <v>50</v>
      </c>
      <c r="D12" s="38">
        <v>8800</v>
      </c>
      <c r="E12" s="28">
        <f t="shared" si="0"/>
        <v>1.9353419837255335</v>
      </c>
      <c r="F12" s="25"/>
    </row>
    <row r="13" spans="1:6" ht="15" x14ac:dyDescent="0.25">
      <c r="A13" s="2">
        <v>10</v>
      </c>
      <c r="B13" s="3" t="s">
        <v>71</v>
      </c>
      <c r="C13" s="3" t="s">
        <v>40</v>
      </c>
      <c r="D13" s="39">
        <v>7437</v>
      </c>
      <c r="E13" s="28">
        <f t="shared" si="0"/>
        <v>1.6355839014734992</v>
      </c>
      <c r="F13" s="27"/>
    </row>
    <row r="14" spans="1:6" ht="15" x14ac:dyDescent="0.25">
      <c r="A14" s="2">
        <v>11</v>
      </c>
      <c r="B14" s="3" t="s">
        <v>177</v>
      </c>
      <c r="C14" s="3" t="s">
        <v>66</v>
      </c>
      <c r="D14" s="39">
        <v>6215</v>
      </c>
      <c r="E14" s="28">
        <f t="shared" si="0"/>
        <v>1.366835276006158</v>
      </c>
      <c r="F14" s="27"/>
    </row>
    <row r="15" spans="1:6" ht="15" x14ac:dyDescent="0.25">
      <c r="A15" s="2">
        <v>12</v>
      </c>
      <c r="B15" s="3" t="s">
        <v>70</v>
      </c>
      <c r="C15" s="3" t="s">
        <v>32</v>
      </c>
      <c r="D15" s="38">
        <v>4935</v>
      </c>
      <c r="E15" s="28">
        <f t="shared" si="0"/>
        <v>1.085330987464262</v>
      </c>
      <c r="F15" s="27"/>
    </row>
    <row r="16" spans="1:6" ht="15" x14ac:dyDescent="0.25">
      <c r="A16" s="2">
        <v>13</v>
      </c>
      <c r="B16" s="12" t="s">
        <v>182</v>
      </c>
      <c r="C16" s="3" t="s">
        <v>17</v>
      </c>
      <c r="D16" s="39">
        <v>4795</v>
      </c>
      <c r="E16" s="28">
        <f t="shared" si="0"/>
        <v>1.0545414559049924</v>
      </c>
      <c r="F16" s="27"/>
    </row>
    <row r="17" spans="1:6" ht="15" x14ac:dyDescent="0.25">
      <c r="A17" s="2">
        <v>14</v>
      </c>
      <c r="B17" s="3" t="s">
        <v>73</v>
      </c>
      <c r="C17" s="10" t="s">
        <v>139</v>
      </c>
      <c r="D17" s="39">
        <v>4709</v>
      </c>
      <c r="E17" s="28">
        <f t="shared" si="0"/>
        <v>1.0356278865185837</v>
      </c>
      <c r="F17" s="25"/>
    </row>
    <row r="18" spans="1:6" ht="15" x14ac:dyDescent="0.25">
      <c r="A18" s="2">
        <v>15</v>
      </c>
      <c r="B18" s="3" t="s">
        <v>34</v>
      </c>
      <c r="C18" s="3" t="s">
        <v>33</v>
      </c>
      <c r="D18" s="38">
        <v>4137</v>
      </c>
      <c r="E18" s="28">
        <f t="shared" si="0"/>
        <v>0.90983065757642401</v>
      </c>
      <c r="F18" s="25"/>
    </row>
    <row r="19" spans="1:6" ht="15" x14ac:dyDescent="0.25">
      <c r="A19" s="2">
        <v>16</v>
      </c>
      <c r="B19" s="3" t="s">
        <v>55</v>
      </c>
      <c r="C19" s="3" t="s">
        <v>54</v>
      </c>
      <c r="D19" s="39">
        <v>3897</v>
      </c>
      <c r="E19" s="28">
        <f t="shared" si="0"/>
        <v>0.85704860347481859</v>
      </c>
      <c r="F19" s="27"/>
    </row>
    <row r="20" spans="1:6" ht="15" x14ac:dyDescent="0.25">
      <c r="A20" s="2">
        <v>17</v>
      </c>
      <c r="B20" s="3" t="s">
        <v>72</v>
      </c>
      <c r="C20" s="3" t="s">
        <v>65</v>
      </c>
      <c r="D20" s="39">
        <v>3624</v>
      </c>
      <c r="E20" s="28">
        <f t="shared" si="0"/>
        <v>0.79700901693424231</v>
      </c>
      <c r="F20" s="27"/>
    </row>
    <row r="21" spans="1:6" ht="15" x14ac:dyDescent="0.25">
      <c r="A21" s="2">
        <v>18</v>
      </c>
      <c r="B21" s="3" t="s">
        <v>84</v>
      </c>
      <c r="C21" s="3" t="s">
        <v>31</v>
      </c>
      <c r="D21" s="39">
        <v>2884</v>
      </c>
      <c r="E21" s="28">
        <f t="shared" si="0"/>
        <v>0.63426435012095883</v>
      </c>
      <c r="F21" s="27"/>
    </row>
    <row r="22" spans="1:6" ht="15" x14ac:dyDescent="0.25">
      <c r="A22" s="2">
        <v>19</v>
      </c>
      <c r="B22" s="3" t="s">
        <v>97</v>
      </c>
      <c r="C22" s="3" t="s">
        <v>58</v>
      </c>
      <c r="D22" s="38">
        <v>1558</v>
      </c>
      <c r="E22" s="28">
        <f t="shared" si="0"/>
        <v>0.34264350120958875</v>
      </c>
      <c r="F22" s="26"/>
    </row>
    <row r="23" spans="1:6" ht="15" x14ac:dyDescent="0.25">
      <c r="A23" s="2">
        <v>20</v>
      </c>
      <c r="B23" s="3" t="s">
        <v>28</v>
      </c>
      <c r="C23" s="3" t="s">
        <v>27</v>
      </c>
      <c r="D23" s="39">
        <v>1438</v>
      </c>
      <c r="E23" s="28">
        <f t="shared" si="0"/>
        <v>0.31625247415878599</v>
      </c>
      <c r="F23" s="27"/>
    </row>
    <row r="24" spans="1:6" ht="15" x14ac:dyDescent="0.25">
      <c r="A24" s="2">
        <v>21</v>
      </c>
      <c r="B24" s="3" t="s">
        <v>104</v>
      </c>
      <c r="C24" s="10" t="s">
        <v>35</v>
      </c>
      <c r="D24" s="39">
        <v>977</v>
      </c>
      <c r="E24" s="28">
        <f t="shared" si="0"/>
        <v>0.21486694523861885</v>
      </c>
      <c r="F24" s="27"/>
    </row>
    <row r="25" spans="1:6" ht="15" x14ac:dyDescent="0.25">
      <c r="A25" s="4"/>
      <c r="B25" s="4" t="s">
        <v>93</v>
      </c>
      <c r="C25" s="29"/>
      <c r="D25" s="40">
        <v>454700</v>
      </c>
      <c r="E25" s="30"/>
      <c r="F25" s="27"/>
    </row>
    <row r="26" spans="1:6" ht="25.7" customHeight="1" x14ac:dyDescent="0.2">
      <c r="A26" s="59" t="s">
        <v>160</v>
      </c>
      <c r="B26" s="59"/>
      <c r="C26" s="59"/>
      <c r="D26" s="59"/>
      <c r="E26" s="59"/>
    </row>
  </sheetData>
  <sortState ref="B4:D24">
    <sortCondition descending="1" ref="D4:D24"/>
  </sortState>
  <mergeCells count="3">
    <mergeCell ref="A1:E1"/>
    <mergeCell ref="A2:E2"/>
    <mergeCell ref="A26:E26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topLeftCell="C1" workbookViewId="0">
      <selection activeCell="F3" sqref="F3:F23"/>
    </sheetView>
  </sheetViews>
  <sheetFormatPr defaultRowHeight="15" x14ac:dyDescent="0.25"/>
  <cols>
    <col min="1" max="1" width="9.140625" style="43"/>
    <col min="2" max="5" width="41.140625" style="43" customWidth="1"/>
    <col min="6" max="6" width="13" style="43" customWidth="1"/>
    <col min="7" max="8" width="9.140625" style="43"/>
    <col min="9" max="9" width="20.7109375" style="43" customWidth="1"/>
    <col min="10" max="16384" width="9.140625" style="43"/>
  </cols>
  <sheetData>
    <row r="2" spans="1:14" x14ac:dyDescent="0.25">
      <c r="A2" s="43" t="s">
        <v>200</v>
      </c>
      <c r="B2" s="43" t="s">
        <v>199</v>
      </c>
      <c r="F2" s="43" t="s">
        <v>198</v>
      </c>
      <c r="G2" t="s">
        <v>200</v>
      </c>
      <c r="H2" t="s">
        <v>199</v>
      </c>
      <c r="I2" t="s">
        <v>201</v>
      </c>
      <c r="J2" t="s">
        <v>200</v>
      </c>
      <c r="K2" t="s">
        <v>199</v>
      </c>
      <c r="L2" t="s">
        <v>202</v>
      </c>
    </row>
    <row r="3" spans="1:14" x14ac:dyDescent="0.25">
      <c r="A3" s="43" t="s">
        <v>17</v>
      </c>
      <c r="B3" s="43" t="s">
        <v>197</v>
      </c>
      <c r="C3" s="3" t="s">
        <v>182</v>
      </c>
      <c r="D3" s="44" t="s">
        <v>17</v>
      </c>
      <c r="F3" s="43">
        <v>653164</v>
      </c>
      <c r="G3" t="s">
        <v>17</v>
      </c>
      <c r="H3" t="s">
        <v>197</v>
      </c>
      <c r="I3">
        <v>653164</v>
      </c>
      <c r="J3" t="s">
        <v>17</v>
      </c>
      <c r="K3" t="s">
        <v>197</v>
      </c>
      <c r="L3">
        <v>-63646</v>
      </c>
      <c r="N3" s="43">
        <v>1</v>
      </c>
    </row>
    <row r="4" spans="1:14" x14ac:dyDescent="0.25">
      <c r="A4" s="43" t="s">
        <v>20</v>
      </c>
      <c r="B4" s="43" t="s">
        <v>196</v>
      </c>
      <c r="C4" s="3" t="s">
        <v>207</v>
      </c>
      <c r="D4" s="44" t="s">
        <v>20</v>
      </c>
      <c r="F4" s="43">
        <v>31444610</v>
      </c>
      <c r="G4" t="s">
        <v>20</v>
      </c>
      <c r="H4" t="s">
        <v>196</v>
      </c>
      <c r="I4">
        <v>45761125</v>
      </c>
      <c r="J4" t="s">
        <v>20</v>
      </c>
      <c r="K4" t="s">
        <v>196</v>
      </c>
      <c r="L4">
        <v>3046767</v>
      </c>
      <c r="N4" s="43">
        <v>2</v>
      </c>
    </row>
    <row r="5" spans="1:14" x14ac:dyDescent="0.25">
      <c r="A5" s="43" t="s">
        <v>21</v>
      </c>
      <c r="B5" s="43" t="s">
        <v>195</v>
      </c>
      <c r="C5" t="s">
        <v>69</v>
      </c>
      <c r="D5" s="44" t="s">
        <v>21</v>
      </c>
      <c r="F5" s="43">
        <v>6302527</v>
      </c>
      <c r="G5" t="s">
        <v>21</v>
      </c>
      <c r="H5" t="s">
        <v>195</v>
      </c>
      <c r="I5">
        <v>8774664</v>
      </c>
      <c r="J5" t="s">
        <v>21</v>
      </c>
      <c r="K5" t="s">
        <v>195</v>
      </c>
      <c r="L5">
        <v>1037708</v>
      </c>
      <c r="N5" s="43">
        <v>3</v>
      </c>
    </row>
    <row r="6" spans="1:14" x14ac:dyDescent="0.25">
      <c r="A6" s="43" t="s">
        <v>24</v>
      </c>
      <c r="B6" s="43" t="s">
        <v>25</v>
      </c>
      <c r="C6" t="s">
        <v>25</v>
      </c>
      <c r="D6" s="44" t="s">
        <v>24</v>
      </c>
      <c r="F6" s="43">
        <v>7183432</v>
      </c>
      <c r="G6" t="s">
        <v>24</v>
      </c>
      <c r="H6" t="s">
        <v>25</v>
      </c>
      <c r="I6">
        <v>8094008</v>
      </c>
      <c r="J6" t="s">
        <v>24</v>
      </c>
      <c r="K6" t="s">
        <v>25</v>
      </c>
      <c r="L6">
        <v>804249</v>
      </c>
      <c r="N6" s="43">
        <v>4</v>
      </c>
    </row>
    <row r="7" spans="1:14" x14ac:dyDescent="0.25">
      <c r="A7" s="43" t="s">
        <v>27</v>
      </c>
      <c r="B7" s="43" t="s">
        <v>28</v>
      </c>
      <c r="C7" t="s">
        <v>28</v>
      </c>
      <c r="D7" s="44" t="s">
        <v>27</v>
      </c>
      <c r="F7" s="43">
        <v>228460</v>
      </c>
      <c r="G7" t="s">
        <v>27</v>
      </c>
      <c r="H7" t="s">
        <v>28</v>
      </c>
      <c r="I7">
        <v>228479</v>
      </c>
      <c r="J7" t="s">
        <v>27</v>
      </c>
      <c r="K7" t="s">
        <v>28</v>
      </c>
      <c r="L7">
        <v>-6788</v>
      </c>
      <c r="N7" s="43">
        <v>5</v>
      </c>
    </row>
    <row r="8" spans="1:14" x14ac:dyDescent="0.25">
      <c r="A8" s="43" t="s">
        <v>29</v>
      </c>
      <c r="B8" s="43" t="s">
        <v>194</v>
      </c>
      <c r="C8" t="s">
        <v>68</v>
      </c>
      <c r="D8" s="44" t="s">
        <v>29</v>
      </c>
      <c r="F8" s="43">
        <v>32847935</v>
      </c>
      <c r="G8" t="s">
        <v>29</v>
      </c>
      <c r="H8" t="s">
        <v>194</v>
      </c>
      <c r="I8">
        <v>47126335</v>
      </c>
      <c r="J8" t="s">
        <v>29</v>
      </c>
      <c r="K8" t="s">
        <v>194</v>
      </c>
      <c r="L8">
        <v>6558789</v>
      </c>
      <c r="N8" s="43">
        <v>6</v>
      </c>
    </row>
    <row r="9" spans="1:14" x14ac:dyDescent="0.25">
      <c r="A9" s="43" t="s">
        <v>31</v>
      </c>
      <c r="B9" s="43" t="s">
        <v>193</v>
      </c>
      <c r="C9" s="48" t="s">
        <v>209</v>
      </c>
      <c r="D9" s="44" t="s">
        <v>31</v>
      </c>
      <c r="F9" s="43">
        <v>369401</v>
      </c>
      <c r="G9" t="s">
        <v>31</v>
      </c>
      <c r="H9" t="s">
        <v>193</v>
      </c>
      <c r="I9">
        <v>369401</v>
      </c>
      <c r="J9" t="s">
        <v>31</v>
      </c>
      <c r="K9" t="s">
        <v>193</v>
      </c>
      <c r="L9">
        <v>-80882</v>
      </c>
      <c r="N9" s="43">
        <v>7</v>
      </c>
    </row>
    <row r="10" spans="1:14" x14ac:dyDescent="0.25">
      <c r="A10" s="43" t="s">
        <v>32</v>
      </c>
      <c r="B10" s="43" t="s">
        <v>192</v>
      </c>
      <c r="C10" t="s">
        <v>70</v>
      </c>
      <c r="D10" s="44" t="s">
        <v>32</v>
      </c>
      <c r="F10" s="43">
        <v>1365673</v>
      </c>
      <c r="G10" t="s">
        <v>32</v>
      </c>
      <c r="H10" t="s">
        <v>192</v>
      </c>
      <c r="I10">
        <v>2508349</v>
      </c>
      <c r="J10" t="s">
        <v>32</v>
      </c>
      <c r="K10" t="s">
        <v>192</v>
      </c>
      <c r="L10">
        <v>308458</v>
      </c>
      <c r="N10" s="43">
        <v>8</v>
      </c>
    </row>
    <row r="11" spans="1:14" x14ac:dyDescent="0.25">
      <c r="A11" s="43" t="s">
        <v>33</v>
      </c>
      <c r="B11" s="43" t="s">
        <v>34</v>
      </c>
      <c r="C11" t="s">
        <v>34</v>
      </c>
      <c r="D11" s="44" t="s">
        <v>33</v>
      </c>
      <c r="F11" s="43">
        <v>1200410</v>
      </c>
      <c r="G11" t="s">
        <v>33</v>
      </c>
      <c r="H11" t="s">
        <v>34</v>
      </c>
      <c r="I11">
        <v>1745985</v>
      </c>
      <c r="J11" t="s">
        <v>33</v>
      </c>
      <c r="K11" t="s">
        <v>34</v>
      </c>
      <c r="L11">
        <v>334115</v>
      </c>
      <c r="N11" s="43">
        <v>9</v>
      </c>
    </row>
    <row r="12" spans="1:14" x14ac:dyDescent="0.25">
      <c r="A12" s="43" t="s">
        <v>35</v>
      </c>
      <c r="B12" s="43" t="s">
        <v>191</v>
      </c>
      <c r="C12" s="3" t="s">
        <v>210</v>
      </c>
      <c r="D12" s="44" t="s">
        <v>35</v>
      </c>
      <c r="F12" s="43">
        <v>265155</v>
      </c>
      <c r="G12" t="s">
        <v>35</v>
      </c>
      <c r="H12" t="s">
        <v>191</v>
      </c>
      <c r="I12">
        <v>265164</v>
      </c>
      <c r="J12" t="s">
        <v>35</v>
      </c>
      <c r="K12" t="s">
        <v>191</v>
      </c>
      <c r="L12">
        <v>34168</v>
      </c>
      <c r="N12" s="43">
        <v>10</v>
      </c>
    </row>
    <row r="13" spans="1:14" x14ac:dyDescent="0.25">
      <c r="A13" s="43" t="s">
        <v>40</v>
      </c>
      <c r="B13" s="43" t="s">
        <v>190</v>
      </c>
      <c r="C13" t="s">
        <v>71</v>
      </c>
      <c r="D13" s="44" t="s">
        <v>40</v>
      </c>
      <c r="F13" s="43">
        <v>2429691</v>
      </c>
      <c r="G13" t="s">
        <v>40</v>
      </c>
      <c r="H13" t="s">
        <v>190</v>
      </c>
      <c r="I13">
        <v>2830131</v>
      </c>
      <c r="J13" t="s">
        <v>40</v>
      </c>
      <c r="K13" t="s">
        <v>190</v>
      </c>
      <c r="L13">
        <v>344185</v>
      </c>
      <c r="N13" s="43">
        <v>11</v>
      </c>
    </row>
    <row r="14" spans="1:14" x14ac:dyDescent="0.25">
      <c r="A14" s="43" t="s">
        <v>48</v>
      </c>
      <c r="B14" s="43" t="s">
        <v>125</v>
      </c>
      <c r="C14" s="47" t="s">
        <v>125</v>
      </c>
      <c r="D14" s="44" t="s">
        <v>48</v>
      </c>
      <c r="F14" s="43">
        <v>1384842</v>
      </c>
      <c r="G14" t="s">
        <v>48</v>
      </c>
      <c r="H14" t="s">
        <v>125</v>
      </c>
      <c r="I14">
        <v>1385341</v>
      </c>
      <c r="J14" t="s">
        <v>48</v>
      </c>
      <c r="K14" t="s">
        <v>125</v>
      </c>
      <c r="L14">
        <v>11930</v>
      </c>
      <c r="N14" s="43">
        <v>12</v>
      </c>
    </row>
    <row r="15" spans="1:14" x14ac:dyDescent="0.25">
      <c r="A15" s="43" t="s">
        <v>50</v>
      </c>
      <c r="B15" s="43" t="s">
        <v>189</v>
      </c>
      <c r="C15" t="s">
        <v>189</v>
      </c>
      <c r="D15" s="44" t="s">
        <v>50</v>
      </c>
      <c r="F15" s="43">
        <v>2123736</v>
      </c>
      <c r="G15" t="s">
        <v>50</v>
      </c>
      <c r="H15" t="s">
        <v>189</v>
      </c>
      <c r="I15">
        <v>3830536</v>
      </c>
      <c r="J15" t="s">
        <v>50</v>
      </c>
      <c r="K15" t="s">
        <v>189</v>
      </c>
      <c r="L15">
        <v>501049</v>
      </c>
      <c r="N15" s="43">
        <v>13</v>
      </c>
    </row>
    <row r="16" spans="1:14" x14ac:dyDescent="0.25">
      <c r="A16" s="43" t="s">
        <v>139</v>
      </c>
      <c r="B16" s="43" t="s">
        <v>188</v>
      </c>
      <c r="C16" s="3" t="s">
        <v>73</v>
      </c>
      <c r="D16" s="44" t="s">
        <v>139</v>
      </c>
      <c r="F16" s="43">
        <v>813869</v>
      </c>
      <c r="G16" t="s">
        <v>139</v>
      </c>
      <c r="H16" t="s">
        <v>188</v>
      </c>
      <c r="I16">
        <v>813871</v>
      </c>
      <c r="J16" t="s">
        <v>139</v>
      </c>
      <c r="K16" t="s">
        <v>188</v>
      </c>
      <c r="L16">
        <v>-8048</v>
      </c>
      <c r="N16" s="43">
        <v>14</v>
      </c>
    </row>
    <row r="17" spans="1:14" x14ac:dyDescent="0.25">
      <c r="A17" s="43" t="s">
        <v>51</v>
      </c>
      <c r="B17" s="43" t="s">
        <v>187</v>
      </c>
      <c r="C17" s="3" t="s">
        <v>85</v>
      </c>
      <c r="D17" s="44" t="s">
        <v>51</v>
      </c>
      <c r="F17" s="43">
        <v>2747624</v>
      </c>
      <c r="G17" t="s">
        <v>51</v>
      </c>
      <c r="H17" t="s">
        <v>187</v>
      </c>
      <c r="I17">
        <v>2910753</v>
      </c>
      <c r="J17" t="s">
        <v>51</v>
      </c>
      <c r="K17" t="s">
        <v>187</v>
      </c>
      <c r="L17">
        <v>264052</v>
      </c>
      <c r="N17" s="43">
        <v>15</v>
      </c>
    </row>
    <row r="18" spans="1:14" x14ac:dyDescent="0.25">
      <c r="A18" s="43" t="s">
        <v>54</v>
      </c>
      <c r="B18" s="43" t="s">
        <v>55</v>
      </c>
      <c r="C18" t="s">
        <v>55</v>
      </c>
      <c r="D18" s="44" t="s">
        <v>54</v>
      </c>
      <c r="F18" s="43">
        <v>449928</v>
      </c>
      <c r="G18" t="s">
        <v>54</v>
      </c>
      <c r="H18" t="s">
        <v>55</v>
      </c>
      <c r="I18">
        <v>450969</v>
      </c>
      <c r="J18" t="s">
        <v>54</v>
      </c>
      <c r="K18" t="s">
        <v>55</v>
      </c>
      <c r="L18">
        <v>66298</v>
      </c>
      <c r="N18" s="43">
        <v>16</v>
      </c>
    </row>
    <row r="19" spans="1:14" x14ac:dyDescent="0.25">
      <c r="A19" s="43" t="s">
        <v>58</v>
      </c>
      <c r="B19" s="43" t="s">
        <v>186</v>
      </c>
      <c r="C19" t="s">
        <v>97</v>
      </c>
      <c r="D19" s="44" t="s">
        <v>58</v>
      </c>
      <c r="F19" s="43">
        <v>432610</v>
      </c>
      <c r="G19" t="s">
        <v>58</v>
      </c>
      <c r="H19" t="s">
        <v>186</v>
      </c>
      <c r="I19">
        <v>701383</v>
      </c>
      <c r="J19" t="s">
        <v>58</v>
      </c>
      <c r="K19" t="s">
        <v>186</v>
      </c>
      <c r="L19">
        <v>78123</v>
      </c>
      <c r="N19" s="43">
        <v>17</v>
      </c>
    </row>
    <row r="20" spans="1:14" x14ac:dyDescent="0.25">
      <c r="A20" s="43" t="s">
        <v>59</v>
      </c>
      <c r="B20" s="43" t="s">
        <v>185</v>
      </c>
      <c r="C20" s="3" t="s">
        <v>86</v>
      </c>
      <c r="D20" s="44" t="s">
        <v>59</v>
      </c>
      <c r="F20" s="43">
        <v>30268966</v>
      </c>
      <c r="G20" t="s">
        <v>59</v>
      </c>
      <c r="H20" t="s">
        <v>185</v>
      </c>
      <c r="I20">
        <v>43258541</v>
      </c>
      <c r="J20" t="s">
        <v>59</v>
      </c>
      <c r="K20" t="s">
        <v>185</v>
      </c>
      <c r="L20">
        <v>4303550</v>
      </c>
      <c r="N20" s="43">
        <v>18</v>
      </c>
    </row>
    <row r="21" spans="1:14" x14ac:dyDescent="0.25">
      <c r="A21" s="43" t="s">
        <v>63</v>
      </c>
      <c r="B21" s="43" t="s">
        <v>184</v>
      </c>
      <c r="C21" t="s">
        <v>89</v>
      </c>
      <c r="D21" s="44" t="s">
        <v>63</v>
      </c>
      <c r="F21" s="43">
        <v>19910646</v>
      </c>
      <c r="G21" t="s">
        <v>63</v>
      </c>
      <c r="H21" t="s">
        <v>184</v>
      </c>
      <c r="I21">
        <v>22427753</v>
      </c>
      <c r="J21" t="s">
        <v>63</v>
      </c>
      <c r="K21" t="s">
        <v>184</v>
      </c>
      <c r="L21">
        <v>2957193</v>
      </c>
      <c r="N21" s="43">
        <v>19</v>
      </c>
    </row>
    <row r="22" spans="1:14" x14ac:dyDescent="0.25">
      <c r="A22" s="43" t="s">
        <v>65</v>
      </c>
      <c r="B22" s="43" t="s">
        <v>183</v>
      </c>
      <c r="C22" t="s">
        <v>72</v>
      </c>
      <c r="D22" s="44" t="s">
        <v>65</v>
      </c>
      <c r="F22" s="43">
        <v>729236</v>
      </c>
      <c r="G22" t="s">
        <v>65</v>
      </c>
      <c r="H22" t="s">
        <v>183</v>
      </c>
      <c r="I22">
        <v>729236</v>
      </c>
      <c r="J22" t="s">
        <v>65</v>
      </c>
      <c r="K22" t="s">
        <v>183</v>
      </c>
      <c r="L22">
        <v>116866</v>
      </c>
      <c r="N22" s="43">
        <v>20</v>
      </c>
    </row>
    <row r="23" spans="1:14" x14ac:dyDescent="0.25">
      <c r="A23" s="43" t="s">
        <v>66</v>
      </c>
      <c r="B23" s="43" t="s">
        <v>169</v>
      </c>
      <c r="C23" t="s">
        <v>208</v>
      </c>
      <c r="D23" s="44" t="s">
        <v>66</v>
      </c>
      <c r="F23" s="43">
        <v>1328371</v>
      </c>
      <c r="G23" t="s">
        <v>66</v>
      </c>
      <c r="H23" t="s">
        <v>169</v>
      </c>
      <c r="I23">
        <v>1349429</v>
      </c>
      <c r="J23" t="s">
        <v>66</v>
      </c>
      <c r="K23" t="s">
        <v>169</v>
      </c>
      <c r="L23">
        <v>160240</v>
      </c>
      <c r="N23" s="43">
        <v>21</v>
      </c>
    </row>
  </sheetData>
  <sortState ref="A3:I23">
    <sortCondition ref="A3:A2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R24" sqref="R24"/>
    </sheetView>
  </sheetViews>
  <sheetFormatPr defaultRowHeight="12.75" x14ac:dyDescent="0.2"/>
  <cols>
    <col min="2" max="2" width="35.140625" customWidth="1"/>
    <col min="3" max="3" width="7.5703125" customWidth="1"/>
    <col min="4" max="4" width="15.7109375" customWidth="1"/>
    <col min="5" max="5" width="13" customWidth="1"/>
    <col min="6" max="6" width="18" customWidth="1"/>
    <col min="7" max="7" width="13.140625" customWidth="1"/>
    <col min="8" max="8" width="17.7109375" customWidth="1"/>
    <col min="9" max="9" width="26.28515625" customWidth="1"/>
  </cols>
  <sheetData>
    <row r="1" spans="1:9" ht="12.75" customHeight="1" x14ac:dyDescent="0.2">
      <c r="A1" s="55" t="s">
        <v>214</v>
      </c>
      <c r="B1" s="55"/>
      <c r="C1" s="55"/>
      <c r="D1" s="55"/>
      <c r="E1" s="55"/>
      <c r="F1" s="55"/>
      <c r="G1" s="55"/>
      <c r="H1" s="55"/>
      <c r="I1" s="55"/>
    </row>
    <row r="2" spans="1:9" ht="38.25" customHeight="1" x14ac:dyDescent="0.2">
      <c r="A2" s="5" t="s">
        <v>94</v>
      </c>
      <c r="B2" s="5" t="s">
        <v>95</v>
      </c>
      <c r="C2" s="5" t="s">
        <v>96</v>
      </c>
      <c r="D2" s="6" t="s">
        <v>203</v>
      </c>
      <c r="E2" s="8" t="s">
        <v>116</v>
      </c>
      <c r="F2" s="6" t="s">
        <v>204</v>
      </c>
      <c r="G2" s="8" t="s">
        <v>205</v>
      </c>
      <c r="H2" s="6" t="s">
        <v>206</v>
      </c>
      <c r="I2" s="8" t="s">
        <v>213</v>
      </c>
    </row>
    <row r="3" spans="1:9" ht="12.75" customHeight="1" x14ac:dyDescent="0.25">
      <c r="A3" s="2">
        <v>1</v>
      </c>
      <c r="B3" t="s">
        <v>68</v>
      </c>
      <c r="C3" s="44" t="s">
        <v>29</v>
      </c>
      <c r="D3" s="1">
        <v>47126335</v>
      </c>
      <c r="E3" s="9">
        <f>D3/$D$24*100</f>
        <v>24.017749401411823</v>
      </c>
      <c r="F3" s="1">
        <v>6558789</v>
      </c>
      <c r="G3" s="45">
        <f>F3/D3*100</f>
        <v>13.917460375393079</v>
      </c>
      <c r="H3" s="61">
        <v>32847935</v>
      </c>
      <c r="I3" s="46">
        <f>H3/D3*100</f>
        <v>69.701866270738009</v>
      </c>
    </row>
    <row r="4" spans="1:9" ht="12.75" customHeight="1" x14ac:dyDescent="0.25">
      <c r="A4" s="2">
        <v>2</v>
      </c>
      <c r="B4" s="3" t="s">
        <v>207</v>
      </c>
      <c r="C4" s="44" t="s">
        <v>20</v>
      </c>
      <c r="D4" s="1">
        <v>45761125</v>
      </c>
      <c r="E4" s="9">
        <f>D4/$D$24*100</f>
        <v>23.321975548845071</v>
      </c>
      <c r="F4" s="1">
        <v>3046767</v>
      </c>
      <c r="G4" s="45">
        <f>F4/D4*100</f>
        <v>6.6579809827664853</v>
      </c>
      <c r="H4" s="61">
        <v>31444610</v>
      </c>
      <c r="I4" s="46">
        <f>H4/D4*100</f>
        <v>68.714678671033553</v>
      </c>
    </row>
    <row r="5" spans="1:9" ht="12.75" customHeight="1" x14ac:dyDescent="0.25">
      <c r="A5" s="2">
        <v>3</v>
      </c>
      <c r="B5" s="3" t="s">
        <v>86</v>
      </c>
      <c r="C5" s="44" t="s">
        <v>59</v>
      </c>
      <c r="D5" s="1">
        <v>43258541</v>
      </c>
      <c r="E5" s="9">
        <f>D5/$D$24*100</f>
        <v>22.046543555926824</v>
      </c>
      <c r="F5" s="1">
        <v>4303550</v>
      </c>
      <c r="G5" s="45">
        <f>F5/D5*100</f>
        <v>9.9484400086447664</v>
      </c>
      <c r="H5" s="61">
        <v>30268966</v>
      </c>
      <c r="I5" s="46">
        <f>H5/D5*100</f>
        <v>69.972230455021588</v>
      </c>
    </row>
    <row r="6" spans="1:9" ht="12.75" customHeight="1" x14ac:dyDescent="0.25">
      <c r="A6" s="2">
        <v>4</v>
      </c>
      <c r="B6" t="s">
        <v>89</v>
      </c>
      <c r="C6" s="44" t="s">
        <v>63</v>
      </c>
      <c r="D6" s="1">
        <v>22427753</v>
      </c>
      <c r="E6" s="9">
        <f>D6/$D$24*100</f>
        <v>11.430215211744393</v>
      </c>
      <c r="F6" s="1">
        <v>2957193</v>
      </c>
      <c r="G6" s="45">
        <f>F6/D6*100</f>
        <v>13.18541808445991</v>
      </c>
      <c r="H6" s="61">
        <v>19910646</v>
      </c>
      <c r="I6" s="46">
        <f>H6/D6*100</f>
        <v>88.776820397478076</v>
      </c>
    </row>
    <row r="7" spans="1:9" ht="12.75" customHeight="1" x14ac:dyDescent="0.25">
      <c r="A7" s="2">
        <v>5</v>
      </c>
      <c r="B7" t="s">
        <v>69</v>
      </c>
      <c r="C7" s="44" t="s">
        <v>21</v>
      </c>
      <c r="D7" s="1">
        <v>8774664</v>
      </c>
      <c r="E7" s="9">
        <f>D7/$D$24*100</f>
        <v>4.4719726461561224</v>
      </c>
      <c r="F7" s="1">
        <v>1037708</v>
      </c>
      <c r="G7" s="45">
        <f>F7/D7*100</f>
        <v>11.826185025432313</v>
      </c>
      <c r="H7" s="61">
        <v>6302527</v>
      </c>
      <c r="I7" s="46">
        <f>H7/D7*100</f>
        <v>71.826419792256431</v>
      </c>
    </row>
    <row r="8" spans="1:9" ht="12.75" customHeight="1" x14ac:dyDescent="0.25">
      <c r="A8" s="2">
        <v>6</v>
      </c>
      <c r="B8" t="s">
        <v>25</v>
      </c>
      <c r="C8" s="44" t="s">
        <v>24</v>
      </c>
      <c r="D8" s="1">
        <v>8094008</v>
      </c>
      <c r="E8" s="9">
        <f>D8/$D$24*100</f>
        <v>4.1250790199794345</v>
      </c>
      <c r="F8" s="1">
        <v>804249</v>
      </c>
      <c r="G8" s="45">
        <f>F8/D8*100</f>
        <v>9.9363504459101115</v>
      </c>
      <c r="H8" s="61">
        <v>7183432</v>
      </c>
      <c r="I8" s="46">
        <f>H8/D8*100</f>
        <v>88.749998764518139</v>
      </c>
    </row>
    <row r="9" spans="1:9" ht="12.75" customHeight="1" x14ac:dyDescent="0.25">
      <c r="A9" s="2">
        <v>7</v>
      </c>
      <c r="B9" t="s">
        <v>189</v>
      </c>
      <c r="C9" s="44" t="s">
        <v>50</v>
      </c>
      <c r="D9" s="1">
        <v>3830536</v>
      </c>
      <c r="E9" s="9">
        <f>D9/$D$24*100</f>
        <v>1.9522174538097741</v>
      </c>
      <c r="F9" s="1">
        <v>501049</v>
      </c>
      <c r="G9" s="45">
        <f>F9/D9*100</f>
        <v>13.080388749772878</v>
      </c>
      <c r="H9" s="61">
        <v>2123736</v>
      </c>
      <c r="I9" s="46">
        <f>H9/D9*100</f>
        <v>55.44226708742589</v>
      </c>
    </row>
    <row r="10" spans="1:9" ht="12.75" customHeight="1" x14ac:dyDescent="0.25">
      <c r="A10" s="2">
        <v>8</v>
      </c>
      <c r="B10" s="3" t="s">
        <v>85</v>
      </c>
      <c r="C10" s="44" t="s">
        <v>51</v>
      </c>
      <c r="D10" s="1">
        <v>2910753</v>
      </c>
      <c r="E10" s="9">
        <f>D10/$D$24*100</f>
        <v>1.4834537021265852</v>
      </c>
      <c r="F10" s="1">
        <v>264052</v>
      </c>
      <c r="G10" s="45">
        <f>F10/D10*100</f>
        <v>9.0716044954690425</v>
      </c>
      <c r="H10" s="61">
        <v>2747624</v>
      </c>
      <c r="I10" s="46">
        <f>H10/D10*100</f>
        <v>94.395642639550658</v>
      </c>
    </row>
    <row r="11" spans="1:9" ht="12.75" customHeight="1" x14ac:dyDescent="0.25">
      <c r="A11" s="2">
        <v>9</v>
      </c>
      <c r="B11" t="s">
        <v>71</v>
      </c>
      <c r="C11" s="44" t="s">
        <v>40</v>
      </c>
      <c r="D11" s="1">
        <v>2830131</v>
      </c>
      <c r="E11" s="9">
        <f>D11/$D$24*100</f>
        <v>1.4423650201350697</v>
      </c>
      <c r="F11" s="1">
        <v>344185</v>
      </c>
      <c r="G11" s="45">
        <f>F11/D11*100</f>
        <v>12.161451183708458</v>
      </c>
      <c r="H11" s="61">
        <v>2429691</v>
      </c>
      <c r="I11" s="46">
        <f>H11/D11*100</f>
        <v>85.850831639948822</v>
      </c>
    </row>
    <row r="12" spans="1:9" ht="12.75" customHeight="1" x14ac:dyDescent="0.25">
      <c r="A12" s="2">
        <v>10</v>
      </c>
      <c r="B12" t="s">
        <v>70</v>
      </c>
      <c r="C12" s="44" t="s">
        <v>32</v>
      </c>
      <c r="D12" s="1">
        <v>2508349</v>
      </c>
      <c r="E12" s="9">
        <f>D12/$D$24*100</f>
        <v>1.2783701022640936</v>
      </c>
      <c r="F12" s="1">
        <v>308458</v>
      </c>
      <c r="G12" s="45">
        <f>F12/D12*100</f>
        <v>12.297252096897202</v>
      </c>
      <c r="H12" s="61">
        <v>1365673</v>
      </c>
      <c r="I12" s="46">
        <f>H12/D12*100</f>
        <v>54.445095160202982</v>
      </c>
    </row>
    <row r="13" spans="1:9" ht="12.75" customHeight="1" x14ac:dyDescent="0.25">
      <c r="A13" s="2">
        <v>11</v>
      </c>
      <c r="B13" t="s">
        <v>34</v>
      </c>
      <c r="C13" s="44" t="s">
        <v>33</v>
      </c>
      <c r="D13" s="1">
        <v>1745985</v>
      </c>
      <c r="E13" s="9">
        <f>D13/$D$24*100</f>
        <v>0.88983431851053174</v>
      </c>
      <c r="F13" s="1">
        <v>334115</v>
      </c>
      <c r="G13" s="45">
        <f>F13/D13*100</f>
        <v>19.136189600712491</v>
      </c>
      <c r="H13" s="61">
        <v>1200410</v>
      </c>
      <c r="I13" s="46">
        <f>H13/D13*100</f>
        <v>68.752595239936198</v>
      </c>
    </row>
    <row r="14" spans="1:9" ht="12.75" customHeight="1" x14ac:dyDescent="0.25">
      <c r="A14" s="2">
        <v>12</v>
      </c>
      <c r="B14" s="47" t="s">
        <v>125</v>
      </c>
      <c r="C14" s="44" t="s">
        <v>48</v>
      </c>
      <c r="D14" s="1">
        <v>1385341</v>
      </c>
      <c r="E14" s="9">
        <f>D14/$D$24*100</f>
        <v>0.70603353673697</v>
      </c>
      <c r="F14" s="1">
        <v>11930</v>
      </c>
      <c r="G14" s="45">
        <f>F14/D14*100</f>
        <v>0.86115981552556375</v>
      </c>
      <c r="H14" s="61">
        <v>1384842</v>
      </c>
      <c r="I14" s="46">
        <f>H14/D14*100</f>
        <v>99.963979987598719</v>
      </c>
    </row>
    <row r="15" spans="1:9" ht="12.75" customHeight="1" x14ac:dyDescent="0.25">
      <c r="A15" s="2">
        <v>13</v>
      </c>
      <c r="B15" t="s">
        <v>177</v>
      </c>
      <c r="C15" s="44" t="s">
        <v>66</v>
      </c>
      <c r="D15" s="1">
        <v>1349429</v>
      </c>
      <c r="E15" s="9">
        <f>D15/$D$24*100</f>
        <v>0.68773112861413377</v>
      </c>
      <c r="F15" s="1">
        <v>160240</v>
      </c>
      <c r="G15" s="45">
        <f>F15/D15*100</f>
        <v>11.874652167694633</v>
      </c>
      <c r="H15" s="61">
        <v>1328371</v>
      </c>
      <c r="I15" s="46">
        <f>H15/D15*100</f>
        <v>98.439488109415166</v>
      </c>
    </row>
    <row r="16" spans="1:9" ht="12.75" customHeight="1" x14ac:dyDescent="0.25">
      <c r="A16" s="2">
        <v>14</v>
      </c>
      <c r="B16" s="3" t="s">
        <v>73</v>
      </c>
      <c r="C16" s="44" t="s">
        <v>139</v>
      </c>
      <c r="D16" s="1">
        <v>813871</v>
      </c>
      <c r="E16" s="9">
        <f>D16/$D$24*100</f>
        <v>0.41478612166798973</v>
      </c>
      <c r="F16" s="1">
        <v>-8048</v>
      </c>
      <c r="G16" s="45">
        <f>F16/D16*100</f>
        <v>-0.9888544990545185</v>
      </c>
      <c r="H16" s="61">
        <v>813869</v>
      </c>
      <c r="I16" s="46">
        <f>H16/D16*100</f>
        <v>99.999754260810363</v>
      </c>
    </row>
    <row r="17" spans="1:9" ht="12.75" customHeight="1" x14ac:dyDescent="0.25">
      <c r="A17" s="2">
        <v>15</v>
      </c>
      <c r="B17" t="s">
        <v>72</v>
      </c>
      <c r="C17" s="44" t="s">
        <v>65</v>
      </c>
      <c r="D17" s="1">
        <v>729236</v>
      </c>
      <c r="E17" s="9">
        <f>D17/$D$24*100</f>
        <v>0.37165223016998783</v>
      </c>
      <c r="F17" s="1">
        <v>116866</v>
      </c>
      <c r="G17" s="45">
        <f>F17/D17*100</f>
        <v>16.025813316950892</v>
      </c>
      <c r="H17" s="61">
        <v>729236</v>
      </c>
      <c r="I17" s="46">
        <f>H17/D17*100</f>
        <v>100</v>
      </c>
    </row>
    <row r="18" spans="1:9" ht="12.75" customHeight="1" x14ac:dyDescent="0.25">
      <c r="A18" s="2">
        <v>16</v>
      </c>
      <c r="B18" t="s">
        <v>97</v>
      </c>
      <c r="C18" s="44" t="s">
        <v>58</v>
      </c>
      <c r="D18" s="1">
        <v>701383</v>
      </c>
      <c r="E18" s="9">
        <f>D18/$D$24*100</f>
        <v>0.35745705937901662</v>
      </c>
      <c r="F18" s="1">
        <v>78123</v>
      </c>
      <c r="G18" s="45">
        <f>F18/D18*100</f>
        <v>11.138422231505468</v>
      </c>
      <c r="H18" s="61">
        <v>432610</v>
      </c>
      <c r="I18" s="46">
        <f>H18/D18*100</f>
        <v>61.679567369040875</v>
      </c>
    </row>
    <row r="19" spans="1:9" ht="12.75" customHeight="1" x14ac:dyDescent="0.25">
      <c r="A19" s="2">
        <v>17</v>
      </c>
      <c r="B19" s="3" t="s">
        <v>182</v>
      </c>
      <c r="C19" s="44" t="s">
        <v>17</v>
      </c>
      <c r="D19" s="1">
        <v>653164</v>
      </c>
      <c r="E19" s="9">
        <f>D19/$D$24*100</f>
        <v>0.33288243760147596</v>
      </c>
      <c r="F19" s="1">
        <v>-63646</v>
      </c>
      <c r="G19" s="45">
        <f>F19/D19*100</f>
        <v>-9.7442602470436217</v>
      </c>
      <c r="H19" s="61">
        <v>653164</v>
      </c>
      <c r="I19" s="46">
        <f>H19/D19*100</f>
        <v>100</v>
      </c>
    </row>
    <row r="20" spans="1:9" ht="12.75" customHeight="1" x14ac:dyDescent="0.25">
      <c r="A20" s="2">
        <v>18</v>
      </c>
      <c r="B20" t="s">
        <v>55</v>
      </c>
      <c r="C20" s="44" t="s">
        <v>54</v>
      </c>
      <c r="D20" s="1">
        <v>450969</v>
      </c>
      <c r="E20" s="9">
        <f>D20/$D$24*100</f>
        <v>0.22983455916538573</v>
      </c>
      <c r="F20" s="1">
        <v>66298</v>
      </c>
      <c r="G20" s="45">
        <f>F20/D20*100</f>
        <v>14.701232235475164</v>
      </c>
      <c r="H20" s="61">
        <v>449928</v>
      </c>
      <c r="I20" s="46">
        <f>H20/D20*100</f>
        <v>99.769163734092587</v>
      </c>
    </row>
    <row r="21" spans="1:9" ht="12.75" customHeight="1" x14ac:dyDescent="0.25">
      <c r="A21" s="2">
        <v>19</v>
      </c>
      <c r="B21" s="48" t="s">
        <v>209</v>
      </c>
      <c r="C21" s="44" t="s">
        <v>31</v>
      </c>
      <c r="D21" s="1">
        <v>369401</v>
      </c>
      <c r="E21" s="9">
        <f>D21/$D$24*100</f>
        <v>0.18826375203229634</v>
      </c>
      <c r="F21" s="1">
        <v>-80882</v>
      </c>
      <c r="G21" s="45">
        <f>F21/D21*100</f>
        <v>-21.895446953310902</v>
      </c>
      <c r="H21" s="61">
        <v>369401</v>
      </c>
      <c r="I21" s="46">
        <f>H21/D21*100</f>
        <v>100</v>
      </c>
    </row>
    <row r="22" spans="1:9" ht="12.75" customHeight="1" x14ac:dyDescent="0.25">
      <c r="A22" s="2">
        <v>20</v>
      </c>
      <c r="B22" s="3" t="s">
        <v>210</v>
      </c>
      <c r="C22" s="44" t="s">
        <v>35</v>
      </c>
      <c r="D22" s="1">
        <v>265164</v>
      </c>
      <c r="E22" s="9">
        <f>D22/$D$24*100</f>
        <v>0.13513977911237876</v>
      </c>
      <c r="F22" s="1">
        <v>34168</v>
      </c>
      <c r="G22" s="45">
        <f>F22/D22*100</f>
        <v>12.885610414686759</v>
      </c>
      <c r="H22" s="61">
        <v>265155</v>
      </c>
      <c r="I22" s="46">
        <f>H22/D22*100</f>
        <v>99.996605874100553</v>
      </c>
    </row>
    <row r="23" spans="1:9" ht="12.75" customHeight="1" x14ac:dyDescent="0.25">
      <c r="A23" s="2">
        <v>21</v>
      </c>
      <c r="B23" t="s">
        <v>28</v>
      </c>
      <c r="C23" s="44" t="s">
        <v>27</v>
      </c>
      <c r="D23" s="1">
        <v>228479</v>
      </c>
      <c r="E23" s="9">
        <f>D23/$D$24*100</f>
        <v>0.11644341461064545</v>
      </c>
      <c r="F23" s="1">
        <v>-6788</v>
      </c>
      <c r="G23" s="45">
        <f>F23/D23*100</f>
        <v>-2.9709513784636661</v>
      </c>
      <c r="H23" s="61">
        <v>228460</v>
      </c>
      <c r="I23" s="46">
        <f>H23/D23*100</f>
        <v>99.991684137273012</v>
      </c>
    </row>
    <row r="24" spans="1:9" ht="12.75" customHeight="1" x14ac:dyDescent="0.2">
      <c r="A24" s="2"/>
      <c r="B24" s="49" t="s">
        <v>93</v>
      </c>
      <c r="C24" s="4"/>
      <c r="D24" s="50">
        <f>SUM(D3:D23)</f>
        <v>196214617</v>
      </c>
      <c r="E24" s="11"/>
      <c r="F24" s="51">
        <f>SUM(F3:F23)</f>
        <v>20768376</v>
      </c>
      <c r="G24" s="52">
        <f t="shared" ref="G24" si="0">F24/D24*100</f>
        <v>10.5845203163432</v>
      </c>
      <c r="H24" s="51">
        <f>SUM(H3:H23)</f>
        <v>144480286</v>
      </c>
      <c r="I24" s="53">
        <f t="shared" ref="I24" si="1">H24/D24*100</f>
        <v>73.633803744600741</v>
      </c>
    </row>
    <row r="25" spans="1:9" ht="25.5" customHeight="1" x14ac:dyDescent="0.2">
      <c r="A25" s="58" t="s">
        <v>211</v>
      </c>
      <c r="B25" s="58"/>
      <c r="C25" s="58"/>
      <c r="D25" s="58"/>
      <c r="E25" s="58"/>
      <c r="F25" s="58"/>
      <c r="G25" s="58"/>
      <c r="H25" s="58"/>
      <c r="I25" s="58"/>
    </row>
    <row r="26" spans="1:9" ht="12.75" customHeight="1" x14ac:dyDescent="0.2"/>
    <row r="27" spans="1:9" ht="12.75" customHeight="1" x14ac:dyDescent="0.2"/>
    <row r="28" spans="1:9" ht="12.75" customHeight="1" x14ac:dyDescent="0.25">
      <c r="G28" s="54"/>
      <c r="H28" s="54"/>
      <c r="I28" s="54"/>
    </row>
    <row r="29" spans="1:9" x14ac:dyDescent="0.2">
      <c r="E29" s="60"/>
    </row>
    <row r="41" spans="8:8" x14ac:dyDescent="0.2">
      <c r="H41" s="56" t="s">
        <v>212</v>
      </c>
    </row>
    <row r="42" spans="8:8" x14ac:dyDescent="0.2">
      <c r="H42" s="56"/>
    </row>
    <row r="43" spans="8:8" x14ac:dyDescent="0.2">
      <c r="H43" s="56"/>
    </row>
  </sheetData>
  <sortState ref="B3:I23">
    <sortCondition descending="1" ref="D3:D23"/>
  </sortState>
  <mergeCells count="3">
    <mergeCell ref="A1:I1"/>
    <mergeCell ref="A25:I25"/>
    <mergeCell ref="H41:H43"/>
  </mergeCells>
  <pageMargins left="0.75" right="0.75" top="1" bottom="1" header="0.5" footer="0.5"/>
  <pageSetup orientation="portrait" r:id="rId1"/>
  <headerFooter alignWithMargins="0"/>
  <ignoredErrors>
    <ignoredError sqref="G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RPMs System</vt:lpstr>
      <vt:lpstr>Passengers Syst</vt:lpstr>
      <vt:lpstr>Avail Seat-Miles Syst</vt:lpstr>
      <vt:lpstr>FTEs</vt:lpstr>
      <vt:lpstr>Financials</vt:lpstr>
      <vt:lpstr>Op Revenue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(RITA)</dc:creator>
  <cp:lastModifiedBy>Smallen, David (RITA)</cp:lastModifiedBy>
  <dcterms:created xsi:type="dcterms:W3CDTF">2010-01-28T17:12:56Z</dcterms:created>
  <dcterms:modified xsi:type="dcterms:W3CDTF">2020-05-06T16:00:05Z</dcterms:modified>
</cp:coreProperties>
</file>