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checkCompatibility="1" defaultThemeVersion="124226"/>
  <mc:AlternateContent xmlns:mc="http://schemas.openxmlformats.org/markup-compatibility/2006">
    <mc:Choice Requires="x15">
      <x15ac:absPath xmlns:x15ac="http://schemas.microsoft.com/office/spreadsheetml/2010/11/ac" url="C:\Users\john.richards.ctr\Desktop\"/>
    </mc:Choice>
  </mc:AlternateContent>
  <bookViews>
    <workbookView xWindow="120" yWindow="75" windowWidth="15195" windowHeight="7680"/>
  </bookViews>
  <sheets>
    <sheet name="Annual" sheetId="2" r:id="rId1"/>
  </sheets>
  <calcPr calcId="171027"/>
</workbook>
</file>

<file path=xl/calcChain.xml><?xml version="1.0" encoding="utf-8"?>
<calcChain xmlns="http://schemas.openxmlformats.org/spreadsheetml/2006/main">
  <c r="C29" i="2" l="1"/>
  <c r="F29" i="2"/>
  <c r="F28" i="2" l="1"/>
  <c r="C28" i="2"/>
  <c r="G28" i="2"/>
  <c r="D28" i="2"/>
  <c r="G29" i="2" l="1"/>
  <c r="D29" i="2"/>
  <c r="F27" i="2" l="1"/>
  <c r="C27" i="2"/>
  <c r="G27" i="2" l="1"/>
  <c r="D27" i="2"/>
  <c r="D26" i="2" l="1"/>
  <c r="C26" i="2"/>
  <c r="D25" i="2"/>
  <c r="C25" i="2"/>
  <c r="D24" i="2"/>
  <c r="C24" i="2"/>
  <c r="D23" i="2"/>
  <c r="C23" i="2"/>
  <c r="D22" i="2"/>
  <c r="C22" i="2"/>
  <c r="D21" i="2"/>
  <c r="C21" i="2"/>
  <c r="D20" i="2"/>
  <c r="C20" i="2"/>
  <c r="D19" i="2"/>
  <c r="C19" i="2"/>
  <c r="D18" i="2"/>
  <c r="C18" i="2"/>
  <c r="D17" i="2"/>
  <c r="C17" i="2"/>
  <c r="D16" i="2"/>
  <c r="C16" i="2"/>
  <c r="D15" i="2"/>
  <c r="C15" i="2"/>
  <c r="D14" i="2"/>
  <c r="C14" i="2"/>
  <c r="D13" i="2"/>
  <c r="C13" i="2"/>
  <c r="D12" i="2"/>
  <c r="C12" i="2"/>
  <c r="D11" i="2"/>
  <c r="C11" i="2"/>
  <c r="D10" i="2"/>
  <c r="C10" i="2"/>
  <c r="D9" i="2"/>
  <c r="C9" i="2"/>
  <c r="D8" i="2"/>
  <c r="C8" i="2"/>
  <c r="D7" i="2"/>
  <c r="C7" i="2"/>
  <c r="F26" i="2"/>
  <c r="G26" i="2"/>
  <c r="G25" i="2" l="1"/>
  <c r="F25" i="2"/>
  <c r="F12" i="2" l="1"/>
  <c r="G12" i="2"/>
  <c r="G24" i="2" l="1"/>
  <c r="F24" i="2"/>
  <c r="F8" i="2"/>
  <c r="F9" i="2"/>
  <c r="F10" i="2"/>
  <c r="F11" i="2"/>
  <c r="F13" i="2"/>
  <c r="F14" i="2"/>
  <c r="F15" i="2"/>
  <c r="F16" i="2"/>
  <c r="F17" i="2"/>
  <c r="F18" i="2"/>
  <c r="F19" i="2"/>
  <c r="F20" i="2"/>
  <c r="F21" i="2"/>
  <c r="F22" i="2"/>
  <c r="F23" i="2"/>
  <c r="G23" i="2" l="1"/>
  <c r="G22" i="2"/>
  <c r="G21" i="2"/>
  <c r="G20" i="2"/>
  <c r="G19" i="2"/>
  <c r="G18" i="2"/>
  <c r="G17" i="2"/>
  <c r="G16" i="2"/>
  <c r="G15" i="2"/>
  <c r="G14" i="2"/>
  <c r="G13" i="2"/>
  <c r="G11" i="2"/>
  <c r="G10" i="2"/>
  <c r="G9" i="2"/>
  <c r="G8" i="2"/>
  <c r="G7" i="2"/>
  <c r="F7" i="2"/>
</calcChain>
</file>

<file path=xl/sharedStrings.xml><?xml version="1.0" encoding="utf-8"?>
<sst xmlns="http://schemas.openxmlformats.org/spreadsheetml/2006/main" count="16" uniqueCount="12">
  <si>
    <t>SOURCE: Bureau of Transportation Statistics</t>
  </si>
  <si>
    <t>* Rate calculated using Bureau of Labor Statistics Consumer Price Index.</t>
  </si>
  <si>
    <t>Percent Change</t>
  </si>
  <si>
    <t>From Previous Year (%)</t>
  </si>
  <si>
    <t>Average Fare ($)</t>
  </si>
  <si>
    <t>Cumulative from 1995 (%)</t>
  </si>
  <si>
    <t>Year</t>
  </si>
  <si>
    <t>Note: Percent change based on unrounded numbers</t>
  </si>
  <si>
    <t>Annual U.S. Domestic Average Itinerary Fare in Current and Constant Dollars</t>
  </si>
  <si>
    <t>Unadjusted (current dollars)</t>
  </si>
  <si>
    <t>Inflation-Adjusted (2018 constant dollars*)</t>
  </si>
  <si>
    <t>BTS reports average fares based on domestic itinerary fares. Itinerary fares consist of round-trip fares, unless the customer does not purchase a return trip. In that case, the one-way fare is included. Fares are based on the total ticket value, which consists of the price charged by the airlines plus any additional taxes and fees levied by an outside entity at the time of purchase. Fares include only the price paid at the time of the ticket purchase and do not include fees for optional services, such as baggage fees. Averages do not include frequent-flyer or “zero fares.”  Constant 2018 dollars are used for inflation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</si>
</sst>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3">
    <font>
      <sz val="11"/>
      <color theme="1"/>
      <name val="Calibri"/>
      <family val="2"/>
      <scheme val="minor"/>
    </font>
    <font>
      <b/>
      <sz val="11"/>
      <color theme="1"/>
      <name val="Calibri"/>
      <family val="2"/>
      <scheme val="minor"/>
    </font>
    <font>
      <sz val="10"/>
      <color theme="1"/>
      <name val="Arial Unicode MS"/>
      <family val="2"/>
    </font>
    <font>
      <b/>
      <sz val="10"/>
      <color theme="1"/>
      <name val="Arial"/>
      <family val="2"/>
    </font>
    <font>
      <sz val="10"/>
      <color rgb="FF000000"/>
      <name val="Arial"/>
      <family val="2"/>
    </font>
    <font>
      <sz val="10"/>
      <color theme="1"/>
      <name val="Arial"/>
      <family val="2"/>
    </font>
    <font>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s>
  <cellStyleXfs count="47">
    <xf numFmtId="0" fontId="0" fillId="0" borderId="0"/>
    <xf numFmtId="0" fontId="5" fillId="0" borderId="0"/>
    <xf numFmtId="0" fontId="6" fillId="0" borderId="0"/>
    <xf numFmtId="0" fontId="7" fillId="0" borderId="0"/>
    <xf numFmtId="9" fontId="5" fillId="0" borderId="0" applyFont="0" applyFill="0" applyBorder="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6" fillId="8" borderId="13" applyNumberFormat="0" applyFont="0" applyAlignment="0" applyProtection="0"/>
    <xf numFmtId="0" fontId="21" fillId="0" borderId="0" applyNumberFormat="0" applyFill="0" applyBorder="0" applyAlignment="0" applyProtection="0"/>
    <xf numFmtId="0" fontId="1" fillId="0" borderId="14"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9" fontId="6" fillId="0" borderId="0" applyFont="0" applyFill="0" applyBorder="0" applyAlignment="0" applyProtection="0"/>
  </cellStyleXfs>
  <cellXfs count="37">
    <xf numFmtId="0" fontId="0" fillId="0" borderId="0" xfId="0"/>
    <xf numFmtId="0" fontId="3" fillId="0" borderId="1" xfId="0" applyFont="1" applyFill="1" applyBorder="1" applyAlignment="1">
      <alignment horizontal="center" wrapText="1"/>
    </xf>
    <xf numFmtId="0" fontId="0" fillId="0" borderId="0" xfId="0"/>
    <xf numFmtId="0" fontId="4" fillId="0" borderId="0" xfId="0" applyFont="1" applyBorder="1" applyAlignment="1">
      <alignment horizontal="center"/>
    </xf>
    <xf numFmtId="0" fontId="0" fillId="0" borderId="0" xfId="0" applyBorder="1"/>
    <xf numFmtId="40" fontId="0" fillId="0" borderId="0" xfId="0" applyNumberFormat="1" applyFont="1" applyAlignment="1">
      <alignment horizontal="center"/>
    </xf>
    <xf numFmtId="164" fontId="5" fillId="0" borderId="0" xfId="0" applyNumberFormat="1" applyFont="1" applyAlignment="1">
      <alignment horizontal="right" indent="4"/>
    </xf>
    <xf numFmtId="1" fontId="5" fillId="0" borderId="0" xfId="0" applyNumberFormat="1" applyFont="1" applyAlignment="1">
      <alignment horizontal="right" indent="3"/>
    </xf>
    <xf numFmtId="0" fontId="3" fillId="0" borderId="1" xfId="0" applyFont="1" applyBorder="1" applyAlignment="1">
      <alignment horizontal="center" wrapText="1"/>
    </xf>
    <xf numFmtId="164" fontId="5" fillId="0" borderId="15" xfId="0" applyNumberFormat="1" applyFont="1" applyBorder="1" applyAlignment="1">
      <alignment horizontal="right" indent="3"/>
    </xf>
    <xf numFmtId="0" fontId="5" fillId="0" borderId="0" xfId="0" applyFont="1"/>
    <xf numFmtId="1" fontId="0" fillId="0" borderId="0" xfId="0" applyNumberFormat="1"/>
    <xf numFmtId="1" fontId="5" fillId="0" borderId="0" xfId="0" applyNumberFormat="1" applyFont="1" applyFill="1" applyAlignment="1">
      <alignment horizontal="center"/>
    </xf>
    <xf numFmtId="1" fontId="5" fillId="0" borderId="0" xfId="0" applyNumberFormat="1" applyFont="1" applyAlignment="1">
      <alignment horizontal="center"/>
    </xf>
    <xf numFmtId="0" fontId="0" fillId="0" borderId="0" xfId="0"/>
    <xf numFmtId="1" fontId="5" fillId="0" borderId="0" xfId="46" applyNumberFormat="1" applyFont="1" applyAlignment="1">
      <alignment horizontal="right" indent="3"/>
    </xf>
    <xf numFmtId="165" fontId="5" fillId="0" borderId="0" xfId="46" applyNumberFormat="1" applyFont="1" applyAlignment="1">
      <alignment horizontal="right" indent="3"/>
    </xf>
    <xf numFmtId="0" fontId="4" fillId="0" borderId="4" xfId="0" applyFont="1" applyBorder="1" applyAlignment="1">
      <alignment horizontal="center"/>
    </xf>
    <xf numFmtId="164" fontId="5" fillId="0" borderId="4" xfId="0" applyNumberFormat="1" applyFont="1" applyBorder="1" applyAlignment="1">
      <alignment horizontal="right" indent="3"/>
    </xf>
    <xf numFmtId="164" fontId="5" fillId="0" borderId="0" xfId="0" applyNumberFormat="1" applyFont="1" applyBorder="1" applyAlignment="1">
      <alignment horizontal="right" indent="4"/>
    </xf>
    <xf numFmtId="164" fontId="5" fillId="0" borderId="5" xfId="0" applyNumberFormat="1" applyFont="1" applyBorder="1" applyAlignment="1">
      <alignment horizontal="right" indent="4"/>
    </xf>
    <xf numFmtId="165" fontId="0" fillId="0" borderId="0" xfId="46" applyNumberFormat="1" applyFont="1"/>
    <xf numFmtId="38" fontId="5" fillId="0" borderId="0" xfId="0" applyNumberFormat="1" applyFont="1" applyFill="1" applyAlignment="1">
      <alignment horizontal="center"/>
    </xf>
    <xf numFmtId="38" fontId="5" fillId="0" borderId="0" xfId="0" applyNumberFormat="1" applyFont="1" applyFill="1" applyBorder="1" applyAlignment="1">
      <alignment horizontal="center"/>
    </xf>
    <xf numFmtId="1" fontId="5" fillId="0" borderId="0" xfId="0" applyNumberFormat="1" applyFont="1" applyBorder="1" applyAlignment="1">
      <alignment horizontal="center"/>
    </xf>
    <xf numFmtId="0" fontId="2" fillId="0" borderId="0" xfId="0" applyFont="1"/>
    <xf numFmtId="0" fontId="5" fillId="0" borderId="4" xfId="0" applyFont="1" applyBorder="1" applyAlignment="1">
      <alignment wrapText="1"/>
    </xf>
    <xf numFmtId="0" fontId="5" fillId="0" borderId="0" xfId="0" applyFont="1" applyAlignment="1">
      <alignment wrapText="1"/>
    </xf>
    <xf numFmtId="0" fontId="1"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0" xfId="0" applyFont="1" applyBorder="1" applyAlignment="1">
      <alignment horizontal="center"/>
    </xf>
    <xf numFmtId="0" fontId="3" fillId="0" borderId="2" xfId="0" applyFont="1" applyBorder="1" applyAlignment="1">
      <alignment horizontal="center"/>
    </xf>
    <xf numFmtId="0" fontId="3" fillId="0" borderId="0" xfId="0" applyFont="1" applyBorder="1" applyAlignment="1">
      <alignment horizont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cellXfs>
  <cellStyles count="47">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Explanatory Text" xfId="20"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cellStyle name="Normal 2 2" xfId="3"/>
    <cellStyle name="Normal 3" xfId="1"/>
    <cellStyle name="Note" xfId="19" builtinId="10" customBuiltin="1"/>
    <cellStyle name="Output" xfId="14" builtinId="21" customBuiltin="1"/>
    <cellStyle name="Percent" xfId="46" builtinId="5"/>
    <cellStyle name="Percent 2" xfId="4"/>
    <cellStyle name="Title" xfId="5" builtinId="15" customBuiltin="1"/>
    <cellStyle name="Total" xfId="21" builtinId="25" customBuiltin="1"/>
    <cellStyle name="Warning Text" xfId="1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tabSelected="1" workbookViewId="0">
      <selection sqref="A1:G1"/>
    </sheetView>
  </sheetViews>
  <sheetFormatPr defaultColWidth="9.140625" defaultRowHeight="15"/>
  <cols>
    <col min="1" max="1" width="13.5703125" style="2" customWidth="1"/>
    <col min="2" max="2" width="11.7109375" style="2" customWidth="1"/>
    <col min="3" max="4" width="14.7109375" style="2" customWidth="1"/>
    <col min="5" max="5" width="11.7109375" style="2" customWidth="1"/>
    <col min="6" max="7" width="14.7109375" style="2" customWidth="1"/>
    <col min="8" max="8" width="9.140625" style="2"/>
    <col min="9" max="9" width="12.85546875" style="2" customWidth="1"/>
    <col min="10" max="16384" width="9.140625" style="2"/>
  </cols>
  <sheetData>
    <row r="1" spans="1:27">
      <c r="A1" s="28" t="s">
        <v>8</v>
      </c>
      <c r="B1" s="28"/>
      <c r="C1" s="28"/>
      <c r="D1" s="28"/>
      <c r="E1" s="28"/>
      <c r="F1" s="28"/>
      <c r="G1" s="28"/>
    </row>
    <row r="2" spans="1:27" ht="90" customHeight="1">
      <c r="A2" s="27" t="s">
        <v>11</v>
      </c>
      <c r="B2" s="27"/>
      <c r="C2" s="27"/>
      <c r="D2" s="27"/>
      <c r="E2" s="27"/>
      <c r="F2" s="27"/>
      <c r="G2" s="27"/>
    </row>
    <row r="3" spans="1:27" ht="25.5" customHeight="1">
      <c r="A3" s="29" t="s">
        <v>6</v>
      </c>
      <c r="B3" s="31" t="s">
        <v>10</v>
      </c>
      <c r="C3" s="31"/>
      <c r="D3" s="31"/>
      <c r="E3" s="32" t="s">
        <v>9</v>
      </c>
      <c r="F3" s="31"/>
      <c r="G3" s="31"/>
    </row>
    <row r="4" spans="1:27" ht="15" customHeight="1">
      <c r="A4" s="29"/>
      <c r="B4" s="33" t="s">
        <v>4</v>
      </c>
      <c r="C4" s="33" t="s">
        <v>2</v>
      </c>
      <c r="D4" s="33"/>
      <c r="E4" s="35" t="s">
        <v>4</v>
      </c>
      <c r="F4" s="33" t="s">
        <v>2</v>
      </c>
      <c r="G4" s="33"/>
    </row>
    <row r="5" spans="1:27" ht="27.75" customHeight="1">
      <c r="A5" s="30"/>
      <c r="B5" s="34"/>
      <c r="C5" s="8" t="s">
        <v>3</v>
      </c>
      <c r="D5" s="1" t="s">
        <v>5</v>
      </c>
      <c r="E5" s="36"/>
      <c r="F5" s="8" t="s">
        <v>3</v>
      </c>
      <c r="G5" s="1" t="s">
        <v>5</v>
      </c>
    </row>
    <row r="6" spans="1:27" ht="12.75" customHeight="1">
      <c r="A6" s="17">
        <v>1995</v>
      </c>
      <c r="B6" s="22">
        <v>477.01893855283441</v>
      </c>
      <c r="C6" s="18"/>
      <c r="D6" s="9"/>
      <c r="E6" s="12">
        <v>292.18857508501458</v>
      </c>
      <c r="F6" s="10"/>
      <c r="G6" s="10"/>
      <c r="H6" s="4"/>
      <c r="J6" s="11"/>
    </row>
    <row r="7" spans="1:27" ht="12.75" customHeight="1">
      <c r="A7" s="3">
        <v>1996</v>
      </c>
      <c r="B7" s="22">
        <v>438.66252048384212</v>
      </c>
      <c r="C7" s="19">
        <f>((B7-B6)/B6)*100</f>
        <v>-8.0408585422953713</v>
      </c>
      <c r="D7" s="20">
        <f>((B7-$B$6)/$B$6)*100</f>
        <v>-8.0408585422953713</v>
      </c>
      <c r="E7" s="12">
        <v>276.6279861413596</v>
      </c>
      <c r="F7" s="6">
        <f>((E7-E6)/E6)*100</f>
        <v>-5.3255295622450332</v>
      </c>
      <c r="G7" s="6">
        <f>((E7-$E$6)/$E$6)*100</f>
        <v>-5.3255295622450332</v>
      </c>
      <c r="H7" s="4"/>
      <c r="I7" s="14"/>
      <c r="J7" s="14"/>
      <c r="K7" s="14"/>
      <c r="L7" s="14"/>
      <c r="M7" s="14"/>
      <c r="N7" s="14"/>
      <c r="O7" s="14"/>
      <c r="P7" s="14"/>
      <c r="Q7" s="14"/>
      <c r="R7" s="14"/>
      <c r="S7" s="14"/>
      <c r="T7" s="14"/>
      <c r="U7" s="14"/>
      <c r="V7" s="14"/>
      <c r="W7" s="14"/>
      <c r="X7" s="14"/>
      <c r="Y7" s="14"/>
      <c r="Z7" s="14"/>
      <c r="AA7" s="14"/>
    </row>
    <row r="8" spans="1:27" ht="12.75" customHeight="1">
      <c r="A8" s="3">
        <v>1997</v>
      </c>
      <c r="B8" s="22">
        <v>445.24529013734889</v>
      </c>
      <c r="C8" s="19">
        <f t="shared" ref="C8:C26" si="0">((B8-B7)/B7)*100</f>
        <v>1.5006455637573088</v>
      </c>
      <c r="D8" s="20">
        <f t="shared" ref="D8:D25" si="1">((B8-$B$6)/$B$6)*100</f>
        <v>-6.6608777655410192</v>
      </c>
      <c r="E8" s="12">
        <v>287.22154413532138</v>
      </c>
      <c r="F8" s="6">
        <f t="shared" ref="F8:F24" si="2">((E8-E7)/E7)*100</f>
        <v>3.8295322688530762</v>
      </c>
      <c r="G8" s="6">
        <f t="shared" ref="G8:G24" si="3">((E8-$E$6)/$E$6)*100</f>
        <v>-1.6999401664654408</v>
      </c>
      <c r="H8" s="4"/>
      <c r="I8" s="14"/>
      <c r="J8" s="14"/>
      <c r="K8" s="14"/>
      <c r="L8" s="14"/>
      <c r="M8" s="14"/>
      <c r="N8" s="14"/>
      <c r="O8" s="14"/>
      <c r="P8" s="14"/>
      <c r="Q8" s="14"/>
      <c r="R8" s="14"/>
      <c r="S8" s="14"/>
      <c r="T8" s="14"/>
      <c r="U8" s="14"/>
      <c r="V8" s="14"/>
      <c r="W8" s="14"/>
      <c r="X8" s="14"/>
      <c r="Y8" s="14"/>
      <c r="Z8" s="14"/>
      <c r="AA8" s="14"/>
    </row>
    <row r="9" spans="1:27" ht="12.75" customHeight="1">
      <c r="A9" s="3">
        <v>1998</v>
      </c>
      <c r="B9" s="22">
        <v>471.91917841717935</v>
      </c>
      <c r="C9" s="19">
        <f t="shared" si="0"/>
        <v>5.9908299696111609</v>
      </c>
      <c r="D9" s="20">
        <f t="shared" si="1"/>
        <v>-1.0690896573470559</v>
      </c>
      <c r="E9" s="12">
        <v>309.17037540393335</v>
      </c>
      <c r="F9" s="6">
        <f t="shared" si="2"/>
        <v>7.6417774769259674</v>
      </c>
      <c r="G9" s="6">
        <f t="shared" si="3"/>
        <v>5.8119316656983537</v>
      </c>
      <c r="H9" s="4"/>
      <c r="I9" s="7"/>
      <c r="J9" s="11"/>
    </row>
    <row r="10" spans="1:27" ht="12.75" customHeight="1">
      <c r="A10" s="3">
        <v>1999</v>
      </c>
      <c r="B10" s="22">
        <v>483.60858937848201</v>
      </c>
      <c r="C10" s="19">
        <f t="shared" si="0"/>
        <v>2.4769942600148251</v>
      </c>
      <c r="D10" s="20">
        <f t="shared" si="1"/>
        <v>1.3814233132208709</v>
      </c>
      <c r="E10" s="12">
        <v>323.82594729367332</v>
      </c>
      <c r="F10" s="6">
        <f t="shared" si="2"/>
        <v>4.7402898387636148</v>
      </c>
      <c r="G10" s="6">
        <f t="shared" si="3"/>
        <v>10.827723910646952</v>
      </c>
      <c r="H10" s="4"/>
      <c r="I10" s="7"/>
      <c r="J10" s="11"/>
    </row>
    <row r="11" spans="1:27" ht="12.75" customHeight="1">
      <c r="A11" s="3">
        <v>2000</v>
      </c>
      <c r="B11" s="22">
        <v>489.80054040411039</v>
      </c>
      <c r="C11" s="19">
        <f t="shared" si="0"/>
        <v>1.2803641543228332</v>
      </c>
      <c r="D11" s="20">
        <f t="shared" si="1"/>
        <v>2.6794747164656432</v>
      </c>
      <c r="E11" s="12">
        <v>338.99637086858655</v>
      </c>
      <c r="F11" s="6">
        <f t="shared" si="2"/>
        <v>4.684746142703438</v>
      </c>
      <c r="G11" s="6">
        <f t="shared" si="3"/>
        <v>16.019721431596999</v>
      </c>
      <c r="H11" s="4"/>
      <c r="I11" s="7"/>
      <c r="J11" s="11"/>
    </row>
    <row r="12" spans="1:27" ht="12.75" customHeight="1">
      <c r="A12" s="3">
        <v>2001</v>
      </c>
      <c r="B12" s="22">
        <v>450.43825210852839</v>
      </c>
      <c r="C12" s="19">
        <f t="shared" si="0"/>
        <v>-8.036391357001385</v>
      </c>
      <c r="D12" s="20">
        <f t="shared" si="1"/>
        <v>-5.5722497150628243</v>
      </c>
      <c r="E12" s="12">
        <v>320.62432456238798</v>
      </c>
      <c r="F12" s="6">
        <f t="shared" si="2"/>
        <v>-5.4195407045583313</v>
      </c>
      <c r="G12" s="6">
        <f t="shared" si="3"/>
        <v>9.7319854032964148</v>
      </c>
      <c r="H12" s="4"/>
      <c r="I12" s="7"/>
      <c r="J12" s="11"/>
    </row>
    <row r="13" spans="1:27" ht="12.75" customHeight="1">
      <c r="A13" s="3">
        <v>2002</v>
      </c>
      <c r="B13" s="22">
        <v>431.95547433029265</v>
      </c>
      <c r="C13" s="19">
        <f t="shared" si="0"/>
        <v>-4.103287785110779</v>
      </c>
      <c r="D13" s="20">
        <f t="shared" si="1"/>
        <v>-9.4468920582595608</v>
      </c>
      <c r="E13" s="12">
        <v>312.32934290453386</v>
      </c>
      <c r="F13" s="6">
        <f>((E13-E12)/E12)*100</f>
        <v>-2.587134232306215</v>
      </c>
      <c r="G13" s="6">
        <f t="shared" si="3"/>
        <v>6.893071645138475</v>
      </c>
      <c r="H13" s="4"/>
      <c r="I13" s="7"/>
      <c r="J13" s="11"/>
    </row>
    <row r="14" spans="1:27" ht="12.75" customHeight="1">
      <c r="A14" s="3">
        <v>2003</v>
      </c>
      <c r="B14" s="22">
        <v>426.42194982909848</v>
      </c>
      <c r="C14" s="19">
        <f t="shared" si="0"/>
        <v>-1.2810404845021093</v>
      </c>
      <c r="D14" s="20">
        <f t="shared" si="1"/>
        <v>-10.60691403096815</v>
      </c>
      <c r="E14" s="12">
        <v>315.35521442000174</v>
      </c>
      <c r="F14" s="6">
        <f t="shared" si="2"/>
        <v>0.96880795359428251</v>
      </c>
      <c r="G14" s="6">
        <f t="shared" si="3"/>
        <v>7.9286602250778122</v>
      </c>
      <c r="H14" s="4"/>
      <c r="I14" s="7"/>
      <c r="J14" s="11"/>
    </row>
    <row r="15" spans="1:27" ht="12.75" customHeight="1">
      <c r="A15" s="3">
        <v>2004</v>
      </c>
      <c r="B15" s="22">
        <v>402.26113556168224</v>
      </c>
      <c r="C15" s="19">
        <f t="shared" si="0"/>
        <v>-5.6659405729698999</v>
      </c>
      <c r="D15" s="20">
        <f t="shared" si="1"/>
        <v>-15.671873158317389</v>
      </c>
      <c r="E15" s="12">
        <v>305.40959352583474</v>
      </c>
      <c r="F15" s="6">
        <f t="shared" si="2"/>
        <v>-3.1537835556196199</v>
      </c>
      <c r="G15" s="6">
        <f t="shared" si="3"/>
        <v>4.5248238870987345</v>
      </c>
      <c r="H15" s="4"/>
      <c r="I15" s="7"/>
      <c r="J15" s="11"/>
    </row>
    <row r="16" spans="1:27" ht="12.75" customHeight="1">
      <c r="A16" s="3">
        <v>2005</v>
      </c>
      <c r="B16" s="22">
        <v>391.50083581205553</v>
      </c>
      <c r="C16" s="19">
        <f t="shared" si="0"/>
        <v>-2.6749538541927422</v>
      </c>
      <c r="D16" s="20">
        <f t="shared" si="1"/>
        <v>-17.927611637437522</v>
      </c>
      <c r="E16" s="12">
        <v>307.31062697583019</v>
      </c>
      <c r="F16" s="6">
        <f t="shared" si="2"/>
        <v>0.62245374418293875</v>
      </c>
      <c r="G16" s="6">
        <f t="shared" si="3"/>
        <v>5.1754425669846027</v>
      </c>
      <c r="H16" s="4"/>
      <c r="I16" s="7"/>
      <c r="J16" s="11"/>
    </row>
    <row r="17" spans="1:10" ht="12.75" customHeight="1">
      <c r="A17" s="3">
        <v>2006</v>
      </c>
      <c r="B17" s="22">
        <v>405.47640176759364</v>
      </c>
      <c r="C17" s="19">
        <f t="shared" si="0"/>
        <v>3.5697410266187135</v>
      </c>
      <c r="D17" s="20">
        <f t="shared" si="1"/>
        <v>-14.997839918533288</v>
      </c>
      <c r="E17" s="12">
        <v>328.54794374827924</v>
      </c>
      <c r="F17" s="6">
        <f t="shared" si="2"/>
        <v>6.9107004145741282</v>
      </c>
      <c r="G17" s="6">
        <f t="shared" si="3"/>
        <v>12.443802312491382</v>
      </c>
      <c r="H17" s="4"/>
      <c r="I17" s="7"/>
      <c r="J17" s="11"/>
    </row>
    <row r="18" spans="1:10" ht="12.75" customHeight="1">
      <c r="A18" s="3">
        <v>2007</v>
      </c>
      <c r="B18" s="22">
        <v>390.30274186981319</v>
      </c>
      <c r="C18" s="19">
        <f t="shared" si="0"/>
        <v>-3.7421807611081443</v>
      </c>
      <c r="D18" s="20">
        <f t="shared" si="1"/>
        <v>-18.178774399628281</v>
      </c>
      <c r="E18" s="12">
        <v>325.26065137526251</v>
      </c>
      <c r="F18" s="6">
        <f t="shared" si="2"/>
        <v>-1.0005518024289699</v>
      </c>
      <c r="G18" s="6">
        <f t="shared" si="3"/>
        <v>11.318743821734081</v>
      </c>
      <c r="H18" s="4"/>
      <c r="I18" s="15"/>
      <c r="J18" s="11"/>
    </row>
    <row r="19" spans="1:10" ht="12.75" customHeight="1">
      <c r="A19" s="3">
        <v>2008</v>
      </c>
      <c r="B19" s="22">
        <v>400.27387595112009</v>
      </c>
      <c r="C19" s="19">
        <f t="shared" si="0"/>
        <v>2.5547179180803208</v>
      </c>
      <c r="D19" s="20">
        <f t="shared" si="1"/>
        <v>-16.088472888422661</v>
      </c>
      <c r="E19" s="12">
        <v>346.37773634629673</v>
      </c>
      <c r="F19" s="6">
        <f t="shared" si="2"/>
        <v>6.492357708117245</v>
      </c>
      <c r="G19" s="6">
        <f t="shared" si="3"/>
        <v>18.545954866823724</v>
      </c>
      <c r="H19" s="4"/>
      <c r="I19" s="7"/>
      <c r="J19" s="11"/>
    </row>
    <row r="20" spans="1:10" ht="12.75" customHeight="1">
      <c r="A20" s="3">
        <v>2009</v>
      </c>
      <c r="B20" s="22">
        <v>359.91499091107886</v>
      </c>
      <c r="C20" s="19">
        <f t="shared" si="0"/>
        <v>-10.082817656820977</v>
      </c>
      <c r="D20" s="20">
        <f t="shared" si="1"/>
        <v>-24.549119160136904</v>
      </c>
      <c r="E20" s="12">
        <v>310.34502019698289</v>
      </c>
      <c r="F20" s="6">
        <f t="shared" si="2"/>
        <v>-10.402722914410861</v>
      </c>
      <c r="G20" s="6">
        <f t="shared" si="3"/>
        <v>6.2139476557854971</v>
      </c>
      <c r="H20" s="4"/>
      <c r="I20" s="7"/>
      <c r="J20" s="11"/>
    </row>
    <row r="21" spans="1:10" ht="12.75" customHeight="1">
      <c r="A21" s="3">
        <v>2010</v>
      </c>
      <c r="B21" s="22">
        <v>383.48089961330709</v>
      </c>
      <c r="C21" s="19">
        <f t="shared" si="0"/>
        <v>6.5476318845664458</v>
      </c>
      <c r="D21" s="20">
        <f t="shared" si="1"/>
        <v>-19.608873229079791</v>
      </c>
      <c r="E21" s="12">
        <v>336.08909441198415</v>
      </c>
      <c r="F21" s="6">
        <f t="shared" si="2"/>
        <v>8.2953076542555522</v>
      </c>
      <c r="G21" s="6">
        <f t="shared" si="3"/>
        <v>15.024721385562859</v>
      </c>
      <c r="H21" s="4"/>
      <c r="I21" s="7"/>
      <c r="J21" s="11"/>
    </row>
    <row r="22" spans="1:10" ht="12.75" customHeight="1">
      <c r="A22" s="3">
        <v>2011</v>
      </c>
      <c r="B22" s="22">
        <v>402.45414791182196</v>
      </c>
      <c r="C22" s="19">
        <f t="shared" si="0"/>
        <v>4.9476384137116201</v>
      </c>
      <c r="D22" s="20">
        <f t="shared" si="1"/>
        <v>-15.631410959746136</v>
      </c>
      <c r="E22" s="12">
        <v>363.85119844189529</v>
      </c>
      <c r="F22" s="6">
        <f t="shared" si="2"/>
        <v>8.2603406333321381</v>
      </c>
      <c r="G22" s="6">
        <f t="shared" si="3"/>
        <v>24.526155184551591</v>
      </c>
      <c r="H22" s="4"/>
      <c r="I22" s="7"/>
      <c r="J22" s="11"/>
    </row>
    <row r="23" spans="1:10" ht="12.75" customHeight="1">
      <c r="A23" s="3">
        <v>2012</v>
      </c>
      <c r="B23" s="22">
        <v>406.12634054068576</v>
      </c>
      <c r="C23" s="19">
        <f t="shared" si="0"/>
        <v>0.91244993943220032</v>
      </c>
      <c r="D23" s="20">
        <f t="shared" si="1"/>
        <v>-14.861589820148538</v>
      </c>
      <c r="E23" s="12">
        <v>374.76958179972269</v>
      </c>
      <c r="F23" s="6">
        <f t="shared" si="2"/>
        <v>3.0007825739155813</v>
      </c>
      <c r="G23" s="6">
        <f t="shared" si="3"/>
        <v>28.262914349296686</v>
      </c>
      <c r="H23" s="4"/>
      <c r="I23" s="7"/>
      <c r="J23" s="11"/>
    </row>
    <row r="24" spans="1:10" ht="12.75" customHeight="1">
      <c r="A24" s="3">
        <v>2013</v>
      </c>
      <c r="B24" s="22">
        <v>407.98900682443258</v>
      </c>
      <c r="C24" s="19">
        <f t="shared" si="0"/>
        <v>0.4586420770607999</v>
      </c>
      <c r="D24" s="20">
        <f t="shared" si="1"/>
        <v>-14.471109247323124</v>
      </c>
      <c r="E24" s="12">
        <v>382.00308300027064</v>
      </c>
      <c r="F24" s="6">
        <f t="shared" si="2"/>
        <v>1.9301196126460287</v>
      </c>
      <c r="G24" s="6">
        <f t="shared" si="3"/>
        <v>30.738542014903842</v>
      </c>
      <c r="H24" s="4"/>
      <c r="I24" s="7"/>
      <c r="J24" s="11"/>
    </row>
    <row r="25" spans="1:10" ht="12.75" customHeight="1">
      <c r="A25" s="3">
        <v>2014</v>
      </c>
      <c r="B25" s="22">
        <v>411.6690819415831</v>
      </c>
      <c r="C25" s="19">
        <f t="shared" si="0"/>
        <v>0.90200349901441013</v>
      </c>
      <c r="D25" s="20">
        <f t="shared" si="1"/>
        <v>-13.699635660065768</v>
      </c>
      <c r="E25" s="13">
        <v>391.70146694796955</v>
      </c>
      <c r="F25" s="6">
        <f>((E25-E24)/E24)*100</f>
        <v>2.5388234753309686</v>
      </c>
      <c r="G25" s="6">
        <f>((E25-$E$6)/$E$6)*100</f>
        <v>34.057762810883659</v>
      </c>
      <c r="H25" s="4"/>
      <c r="I25" s="16"/>
      <c r="J25" s="11"/>
    </row>
    <row r="26" spans="1:10" s="14" customFormat="1" ht="12.75" customHeight="1">
      <c r="A26" s="3">
        <v>2015</v>
      </c>
      <c r="B26" s="22">
        <v>395.69678024047693</v>
      </c>
      <c r="C26" s="19">
        <f t="shared" si="0"/>
        <v>-3.8798885808414161</v>
      </c>
      <c r="D26" s="20">
        <f>((B26-$B$6)/$B$6)*100</f>
        <v>-17.047993641315411</v>
      </c>
      <c r="E26" s="13">
        <v>376.95078761698812</v>
      </c>
      <c r="F26" s="6">
        <f>((E26-E25)/E25)*100</f>
        <v>-3.7657962953048596</v>
      </c>
      <c r="G26" s="6">
        <f>((E26-$E$6)/$E$6)*100</f>
        <v>29.009420545382824</v>
      </c>
      <c r="H26" s="4"/>
      <c r="I26" s="16"/>
      <c r="J26" s="21"/>
    </row>
    <row r="27" spans="1:10" s="14" customFormat="1" ht="12.75" customHeight="1">
      <c r="A27" s="3">
        <v>2016</v>
      </c>
      <c r="B27" s="23">
        <v>361.94343709243481</v>
      </c>
      <c r="C27" s="19">
        <f>((B27-B26)/B26)*100</f>
        <v>-8.5301030570754683</v>
      </c>
      <c r="D27" s="20">
        <f>((B27-$B$6)/$B$6)*100</f>
        <v>-24.123885271623006</v>
      </c>
      <c r="E27" s="24">
        <v>349.14614920276199</v>
      </c>
      <c r="F27" s="19">
        <f>((E27-E26)/E26)*100</f>
        <v>-7.3761985191758903</v>
      </c>
      <c r="G27" s="19">
        <f>((E27-$E$6)/$E$6)*100</f>
        <v>19.493429577516903</v>
      </c>
      <c r="H27" s="4"/>
      <c r="I27" s="16"/>
      <c r="J27" s="21"/>
    </row>
    <row r="28" spans="1:10" s="14" customFormat="1" ht="12.75" customHeight="1">
      <c r="A28" s="3">
        <v>2017</v>
      </c>
      <c r="B28" s="23">
        <v>352.8510069582245</v>
      </c>
      <c r="C28" s="19">
        <f>((B28-B27)/B27)*100</f>
        <v>-2.5121135521206415</v>
      </c>
      <c r="D28" s="20">
        <f>((B28-$B$6)/$B$6)*100</f>
        <v>-26.029979432537171</v>
      </c>
      <c r="E28" s="24">
        <v>347.62639999999999</v>
      </c>
      <c r="F28" s="19">
        <f>((E28-E27)/E27)*100</f>
        <v>-0.43527594568411693</v>
      </c>
      <c r="G28" s="19">
        <f>((E28-$E$6)/$E$6)*100</f>
        <v>18.973303421892982</v>
      </c>
      <c r="H28" s="4"/>
      <c r="I28" s="16"/>
      <c r="J28" s="21"/>
    </row>
    <row r="29" spans="1:10" s="14" customFormat="1" ht="12.75" customHeight="1">
      <c r="A29" s="3">
        <v>2018</v>
      </c>
      <c r="B29" s="23">
        <v>346.48586333908668</v>
      </c>
      <c r="C29" s="19">
        <f>((B29-B28)/B28)*100</f>
        <v>-1.8039182242978327</v>
      </c>
      <c r="D29" s="20">
        <f>((B29-$B$6)/$B$6)*100</f>
        <v>-27.364338114070485</v>
      </c>
      <c r="E29" s="13">
        <v>346.48586333908668</v>
      </c>
      <c r="F29" s="19">
        <f>((E29-E28)/E28)*100</f>
        <v>-0.32809264800179522</v>
      </c>
      <c r="G29" s="19">
        <f>((E29-$E$6)/$E$6)*100</f>
        <v>18.58296076028088</v>
      </c>
      <c r="H29" s="4"/>
      <c r="I29" s="16"/>
      <c r="J29" s="21"/>
    </row>
    <row r="30" spans="1:10" ht="25.5" customHeight="1">
      <c r="A30" s="26" t="s">
        <v>0</v>
      </c>
      <c r="B30" s="26"/>
      <c r="C30" s="26"/>
      <c r="D30" s="26"/>
      <c r="E30" s="26"/>
      <c r="F30" s="26"/>
      <c r="G30" s="26"/>
      <c r="I30" s="5"/>
    </row>
    <row r="31" spans="1:10" ht="25.5" customHeight="1">
      <c r="A31" s="27" t="s">
        <v>1</v>
      </c>
      <c r="B31" s="27"/>
      <c r="C31" s="27"/>
      <c r="D31" s="27"/>
      <c r="E31" s="27"/>
      <c r="F31" s="27"/>
      <c r="G31" s="27"/>
    </row>
    <row r="32" spans="1:10" ht="25.5" customHeight="1">
      <c r="A32" s="25" t="s">
        <v>7</v>
      </c>
      <c r="B32" s="25"/>
      <c r="C32" s="25"/>
      <c r="D32" s="25"/>
      <c r="E32" s="25"/>
      <c r="F32" s="25"/>
      <c r="G32" s="25"/>
    </row>
  </sheetData>
  <mergeCells count="12">
    <mergeCell ref="A32:G32"/>
    <mergeCell ref="A30:G30"/>
    <mergeCell ref="A31:G31"/>
    <mergeCell ref="A1:G1"/>
    <mergeCell ref="A2:G2"/>
    <mergeCell ref="A3:A5"/>
    <mergeCell ref="B3:D3"/>
    <mergeCell ref="E3:G3"/>
    <mergeCell ref="B4:B5"/>
    <mergeCell ref="C4:D4"/>
    <mergeCell ref="E4:E5"/>
    <mergeCell ref="F4:G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david.smallen</dc:creator>
  <cp:lastModifiedBy>Richards, John CTR (OST)</cp:lastModifiedBy>
  <cp:lastPrinted>2011-12-13T14:17:27Z</cp:lastPrinted>
  <dcterms:created xsi:type="dcterms:W3CDTF">2010-07-29T16:06:22Z</dcterms:created>
  <dcterms:modified xsi:type="dcterms:W3CDTF">2018-07-17T16:02:22Z</dcterms:modified>
</cp:coreProperties>
</file>