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codeName="ThisWorkbook"/>
  <mc:AlternateContent xmlns:mc="http://schemas.openxmlformats.org/markup-compatibility/2006">
    <mc:Choice Requires="x15">
      <x15ac:absPath xmlns:x15ac="http://schemas.microsoft.com/office/spreadsheetml/2010/11/ac" url="H:\Special_Reports\TET\Online\Drupal_copies\4_spending\"/>
    </mc:Choice>
  </mc:AlternateContent>
  <bookViews>
    <workbookView xWindow="0" yWindow="0" windowWidth="28800" windowHeight="12300"/>
  </bookViews>
  <sheets>
    <sheet name="Data" sheetId="1" r:id="rId1"/>
  </sheets>
  <definedNames>
    <definedName name="_ce2018">#REF!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D25" i="1"/>
  <c r="E25" i="1"/>
  <c r="F25" i="1"/>
  <c r="G25" i="1"/>
  <c r="H25" i="1"/>
  <c r="C26" i="1"/>
  <c r="D26" i="1"/>
  <c r="E26" i="1"/>
  <c r="F26" i="1"/>
  <c r="G26" i="1"/>
  <c r="H26" i="1"/>
  <c r="C27" i="1"/>
  <c r="D27" i="1"/>
  <c r="E27" i="1"/>
  <c r="F27" i="1"/>
  <c r="G27" i="1"/>
  <c r="H27" i="1"/>
  <c r="C28" i="1"/>
  <c r="D28" i="1"/>
  <c r="E28" i="1"/>
  <c r="F28" i="1"/>
  <c r="G28" i="1"/>
  <c r="H28" i="1"/>
  <c r="C29" i="1"/>
  <c r="D29" i="1"/>
  <c r="E29" i="1"/>
  <c r="F29" i="1"/>
  <c r="G29" i="1"/>
  <c r="H29" i="1"/>
  <c r="C30" i="1"/>
  <c r="D30" i="1"/>
  <c r="E30" i="1"/>
  <c r="F30" i="1"/>
  <c r="G30" i="1"/>
  <c r="H30" i="1"/>
  <c r="C31" i="1"/>
  <c r="D31" i="1"/>
  <c r="E31" i="1"/>
  <c r="F31" i="1"/>
  <c r="G31" i="1"/>
  <c r="H31" i="1"/>
  <c r="C32" i="1"/>
  <c r="D32" i="1"/>
  <c r="E32" i="1"/>
  <c r="F32" i="1"/>
  <c r="G32" i="1"/>
  <c r="H32" i="1"/>
  <c r="C33" i="1"/>
  <c r="D33" i="1"/>
  <c r="E33" i="1"/>
  <c r="F33" i="1"/>
  <c r="G33" i="1"/>
  <c r="H33" i="1"/>
  <c r="C34" i="1"/>
  <c r="D34" i="1"/>
  <c r="E34" i="1"/>
  <c r="F34" i="1"/>
  <c r="G34" i="1"/>
  <c r="H34" i="1"/>
  <c r="C35" i="1"/>
  <c r="D35" i="1"/>
  <c r="E35" i="1"/>
  <c r="F35" i="1"/>
  <c r="G35" i="1"/>
  <c r="H35" i="1"/>
  <c r="C36" i="1"/>
  <c r="D36" i="1"/>
  <c r="E36" i="1"/>
  <c r="F36" i="1"/>
  <c r="G36" i="1"/>
  <c r="H36" i="1"/>
  <c r="C37" i="1"/>
  <c r="D37" i="1"/>
  <c r="E37" i="1"/>
  <c r="F37" i="1"/>
  <c r="G37" i="1"/>
  <c r="H37" i="1"/>
  <c r="C38" i="1"/>
  <c r="D38" i="1"/>
  <c r="E38" i="1"/>
  <c r="F38" i="1"/>
  <c r="G38" i="1"/>
  <c r="H38" i="1"/>
  <c r="C39" i="1"/>
  <c r="D39" i="1"/>
  <c r="E39" i="1"/>
  <c r="F39" i="1"/>
  <c r="G39" i="1"/>
  <c r="H39" i="1"/>
  <c r="C40" i="1"/>
  <c r="D40" i="1"/>
  <c r="E40" i="1"/>
  <c r="F40" i="1"/>
  <c r="G40" i="1"/>
  <c r="H40" i="1"/>
  <c r="C41" i="1"/>
  <c r="D41" i="1"/>
  <c r="E41" i="1"/>
  <c r="F41" i="1"/>
  <c r="G41" i="1"/>
  <c r="H41" i="1"/>
  <c r="J25" i="1" l="1"/>
  <c r="K25" i="1"/>
  <c r="L25" i="1"/>
  <c r="M25" i="1"/>
  <c r="N25" i="1"/>
  <c r="O25" i="1"/>
  <c r="P25" i="1"/>
  <c r="Q25" i="1"/>
  <c r="R25" i="1"/>
  <c r="S25" i="1"/>
  <c r="J26" i="1"/>
  <c r="K26" i="1"/>
  <c r="L26" i="1"/>
  <c r="M26" i="1"/>
  <c r="N26" i="1"/>
  <c r="O26" i="1"/>
  <c r="P26" i="1"/>
  <c r="Q26" i="1"/>
  <c r="R26" i="1"/>
  <c r="S26" i="1"/>
  <c r="J27" i="1"/>
  <c r="K27" i="1"/>
  <c r="L27" i="1"/>
  <c r="M27" i="1"/>
  <c r="N27" i="1"/>
  <c r="O27" i="1"/>
  <c r="P27" i="1"/>
  <c r="Q27" i="1"/>
  <c r="R27" i="1"/>
  <c r="S27" i="1"/>
  <c r="J28" i="1"/>
  <c r="K28" i="1"/>
  <c r="L28" i="1"/>
  <c r="M28" i="1"/>
  <c r="N28" i="1"/>
  <c r="O28" i="1"/>
  <c r="P28" i="1"/>
  <c r="Q28" i="1"/>
  <c r="R28" i="1"/>
  <c r="S28" i="1"/>
  <c r="J29" i="1"/>
  <c r="K29" i="1"/>
  <c r="L29" i="1"/>
  <c r="M29" i="1"/>
  <c r="N29" i="1"/>
  <c r="O29" i="1"/>
  <c r="P29" i="1"/>
  <c r="Q29" i="1"/>
  <c r="R29" i="1"/>
  <c r="S29" i="1"/>
  <c r="J30" i="1"/>
  <c r="K30" i="1"/>
  <c r="L30" i="1"/>
  <c r="M30" i="1"/>
  <c r="N30" i="1"/>
  <c r="O30" i="1"/>
  <c r="P30" i="1"/>
  <c r="Q30" i="1"/>
  <c r="R30" i="1"/>
  <c r="S30" i="1"/>
  <c r="J31" i="1"/>
  <c r="K31" i="1"/>
  <c r="L31" i="1"/>
  <c r="M31" i="1"/>
  <c r="N31" i="1"/>
  <c r="O31" i="1"/>
  <c r="P31" i="1"/>
  <c r="Q31" i="1"/>
  <c r="R31" i="1"/>
  <c r="S31" i="1"/>
  <c r="J32" i="1"/>
  <c r="K32" i="1"/>
  <c r="L32" i="1"/>
  <c r="M32" i="1"/>
  <c r="N32" i="1"/>
  <c r="O32" i="1"/>
  <c r="P32" i="1"/>
  <c r="Q32" i="1"/>
  <c r="R32" i="1"/>
  <c r="S32" i="1"/>
  <c r="J33" i="1"/>
  <c r="K33" i="1"/>
  <c r="L33" i="1"/>
  <c r="M33" i="1"/>
  <c r="N33" i="1"/>
  <c r="O33" i="1"/>
  <c r="P33" i="1"/>
  <c r="Q33" i="1"/>
  <c r="R33" i="1"/>
  <c r="S33" i="1"/>
  <c r="J34" i="1"/>
  <c r="K34" i="1"/>
  <c r="L34" i="1"/>
  <c r="M34" i="1"/>
  <c r="N34" i="1"/>
  <c r="O34" i="1"/>
  <c r="P34" i="1"/>
  <c r="Q34" i="1"/>
  <c r="R34" i="1"/>
  <c r="S34" i="1"/>
  <c r="J35" i="1"/>
  <c r="K35" i="1"/>
  <c r="L35" i="1"/>
  <c r="M35" i="1"/>
  <c r="N35" i="1"/>
  <c r="O35" i="1"/>
  <c r="P35" i="1"/>
  <c r="Q35" i="1"/>
  <c r="R35" i="1"/>
  <c r="S35" i="1"/>
  <c r="J36" i="1"/>
  <c r="K36" i="1"/>
  <c r="L36" i="1"/>
  <c r="M36" i="1"/>
  <c r="N36" i="1"/>
  <c r="O36" i="1"/>
  <c r="P36" i="1"/>
  <c r="Q36" i="1"/>
  <c r="R36" i="1"/>
  <c r="S36" i="1"/>
  <c r="J37" i="1"/>
  <c r="K37" i="1"/>
  <c r="L37" i="1"/>
  <c r="M37" i="1"/>
  <c r="N37" i="1"/>
  <c r="O37" i="1"/>
  <c r="P37" i="1"/>
  <c r="Q37" i="1"/>
  <c r="R37" i="1"/>
  <c r="S37" i="1"/>
  <c r="J38" i="1"/>
  <c r="K38" i="1"/>
  <c r="L38" i="1"/>
  <c r="M38" i="1"/>
  <c r="N38" i="1"/>
  <c r="O38" i="1"/>
  <c r="P38" i="1"/>
  <c r="Q38" i="1"/>
  <c r="R38" i="1"/>
  <c r="S38" i="1"/>
  <c r="J39" i="1"/>
  <c r="K39" i="1"/>
  <c r="L39" i="1"/>
  <c r="M39" i="1"/>
  <c r="N39" i="1"/>
  <c r="O39" i="1"/>
  <c r="P39" i="1"/>
  <c r="Q39" i="1"/>
  <c r="R39" i="1"/>
  <c r="S39" i="1"/>
  <c r="J40" i="1"/>
  <c r="K40" i="1"/>
  <c r="L40" i="1"/>
  <c r="M40" i="1"/>
  <c r="N40" i="1"/>
  <c r="O40" i="1"/>
  <c r="P40" i="1"/>
  <c r="Q40" i="1"/>
  <c r="R40" i="1"/>
  <c r="S40" i="1"/>
  <c r="J41" i="1"/>
  <c r="K41" i="1"/>
  <c r="L41" i="1"/>
  <c r="M41" i="1"/>
  <c r="N41" i="1"/>
  <c r="O41" i="1"/>
  <c r="P41" i="1"/>
  <c r="Q41" i="1"/>
  <c r="R41" i="1"/>
  <c r="S41" i="1"/>
  <c r="I26" i="1"/>
  <c r="I27" i="1"/>
  <c r="I28" i="1"/>
  <c r="I29" i="1"/>
  <c r="I30" i="1"/>
  <c r="I31" i="1"/>
  <c r="I32" i="1"/>
  <c r="I33" i="1"/>
  <c r="I34" i="1"/>
  <c r="I35" i="1"/>
  <c r="I36" i="1"/>
  <c r="I37" i="1"/>
  <c r="I38" i="1"/>
  <c r="I39" i="1"/>
  <c r="I40" i="1"/>
  <c r="I41" i="1"/>
  <c r="I25" i="1"/>
</calcChain>
</file>

<file path=xl/sharedStrings.xml><?xml version="1.0" encoding="utf-8"?>
<sst xmlns="http://schemas.openxmlformats.org/spreadsheetml/2006/main" count="71" uniqueCount="38">
  <si>
    <t>Category</t>
  </si>
  <si>
    <t>Vehicle purchases</t>
  </si>
  <si>
    <t>Other vehicle expenditures</t>
  </si>
  <si>
    <t>Fuel and motor oil</t>
  </si>
  <si>
    <t>Airline</t>
  </si>
  <si>
    <t>Public transportation not on trips</t>
  </si>
  <si>
    <t>Intercity bus, train, and ship fare</t>
  </si>
  <si>
    <t>Local transportation</t>
  </si>
  <si>
    <r>
      <rPr>
        <b/>
        <sz val="11"/>
        <color theme="1"/>
        <rFont val="Calibri"/>
        <family val="2"/>
        <scheme val="minor"/>
      </rPr>
      <t>SOURCE</t>
    </r>
    <r>
      <rPr>
        <sz val="11"/>
        <color theme="1"/>
        <rFont val="Calibri"/>
        <family val="2"/>
        <scheme val="minor"/>
      </rPr>
      <t>: U.S. Department of Labor, Bureau of Labor Statistics, Consumer Expenditure Survey 2018 Microdata, available at www.bls.gov/cex as of September 2019.</t>
    </r>
  </si>
  <si>
    <t>Transportation expenditures as percent of total transportation expenditures</t>
  </si>
  <si>
    <t>Transportation expenditures (dollars)</t>
  </si>
  <si>
    <t>TLOCALT</t>
  </si>
  <si>
    <t>TOTHFAR</t>
  </si>
  <si>
    <t>TRNOTH</t>
  </si>
  <si>
    <t>TAIRFAR</t>
  </si>
  <si>
    <t>GASMO</t>
  </si>
  <si>
    <t>CARTKN</t>
  </si>
  <si>
    <t>CARTKU</t>
  </si>
  <si>
    <t>Vehicle finance charges</t>
  </si>
  <si>
    <t>Maintenance and repairs</t>
  </si>
  <si>
    <t>Vehicle insurance</t>
  </si>
  <si>
    <t>Vehicle rental, leases, and other charges</t>
  </si>
  <si>
    <t>VEHFIN</t>
  </si>
  <si>
    <t>MAINRP</t>
  </si>
  <si>
    <t>VEHINS</t>
  </si>
  <si>
    <t>VRNTLO</t>
  </si>
  <si>
    <t>New cars and trucks</t>
  </si>
  <si>
    <t>Used cars and trucks</t>
  </si>
  <si>
    <t>Other vehicle purchases</t>
  </si>
  <si>
    <t>OTHVEH</t>
  </si>
  <si>
    <t>Public transportation</t>
  </si>
  <si>
    <t>Public transportation on trips</t>
  </si>
  <si>
    <t>Total transportation expenditures</t>
  </si>
  <si>
    <r>
      <rPr>
        <b/>
        <sz val="11"/>
        <color theme="1"/>
        <rFont val="Calibri"/>
        <family val="2"/>
        <scheme val="minor"/>
      </rPr>
      <t>NOTES</t>
    </r>
    <r>
      <rPr>
        <sz val="11"/>
        <color theme="1"/>
        <rFont val="Calibri"/>
        <family val="2"/>
        <scheme val="minor"/>
      </rPr>
      <t xml:space="preserve">:“Public transportation not on trips” includes public transportation not taken as part of a trip or vacation. A trip or vacation includes trips to visit relatives or friends, business trips, recreational trips, other trips overnight or longer, and day trips of at least 75 miles away from home. “Local transportation” includes intracity mass transit and local for-hire taxicabs and ride-hailing services. 
Amounts are calculated by the Bureau of Transportation Statistics using public-use microdata and may differ  slightly from amounts calculated using original data. </t>
    </r>
  </si>
  <si>
    <t>TRNTRP</t>
  </si>
  <si>
    <t>PUBTRA</t>
  </si>
  <si>
    <t>TRANS</t>
  </si>
  <si>
    <t>Average Individual Household Expenditures Transportation Expenditures: 2002 to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</si>
</sst>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5" formatCode="0.0"/>
    <numFmt numFmtId="166"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name val="Calibri Light"/>
      <family val="2"/>
      <scheme val="major"/>
    </font>
    <font>
      <sz val="10"/>
      <color theme="1"/>
      <name val="Arial"/>
      <family val="2"/>
    </font>
    <font>
      <sz val="10"/>
      <name val="MS Sans Serif"/>
      <family val="2"/>
    </font>
    <font>
      <b/>
      <sz val="10"/>
      <color indexed="8"/>
      <name val="Arial"/>
      <family val="2"/>
    </font>
  </fonts>
  <fills count="2">
    <fill>
      <patternFill patternType="none"/>
    </fill>
    <fill>
      <patternFill patternType="gray125"/>
    </fill>
  </fills>
  <borders count="5">
    <border>
      <left/>
      <right/>
      <top/>
      <bottom/>
      <diagonal/>
    </border>
    <border>
      <left/>
      <right/>
      <top style="thin">
        <color theme="1"/>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alignment wrapText="1"/>
    </xf>
    <xf numFmtId="44" fontId="1" fillId="0" borderId="0" applyFont="0" applyFill="0" applyBorder="0" applyAlignment="0" applyProtection="0"/>
    <xf numFmtId="0" fontId="3" fillId="0" borderId="0" applyNumberFormat="0" applyFill="0" applyBorder="0" applyAlignment="0" applyProtection="0"/>
    <xf numFmtId="0" fontId="5" fillId="0" borderId="0"/>
  </cellStyleXfs>
  <cellXfs count="33">
    <xf numFmtId="0" fontId="0" fillId="0" borderId="0" xfId="0">
      <alignment wrapText="1"/>
    </xf>
    <xf numFmtId="0" fontId="0" fillId="0" borderId="0" xfId="0" applyNumberFormat="1" applyFont="1" applyBorder="1" applyAlignment="1">
      <alignment horizontal="left" vertical="top" wrapText="1"/>
    </xf>
    <xf numFmtId="0" fontId="0" fillId="0" borderId="0" xfId="0" applyFont="1" applyAlignment="1">
      <alignment wrapText="1"/>
    </xf>
    <xf numFmtId="0" fontId="0" fillId="0" borderId="0" xfId="0">
      <alignment wrapText="1"/>
    </xf>
    <xf numFmtId="0" fontId="2" fillId="0" borderId="0" xfId="0" applyFont="1">
      <alignment wrapText="1"/>
    </xf>
    <xf numFmtId="0" fontId="2" fillId="0" borderId="0" xfId="0" applyFont="1" applyAlignment="1">
      <alignment horizontal="center" wrapText="1"/>
    </xf>
    <xf numFmtId="0" fontId="3" fillId="0" borderId="0" xfId="2" applyAlignment="1">
      <alignment horizontal="left" vertical="top" wrapText="1"/>
    </xf>
    <xf numFmtId="0" fontId="0" fillId="0" borderId="0" xfId="0" applyNumberFormat="1" applyFont="1" applyBorder="1" applyAlignment="1">
      <alignment horizontal="left" vertical="top" wrapText="1" indent="1"/>
    </xf>
    <xf numFmtId="0" fontId="2" fillId="0" borderId="0" xfId="0" applyNumberFormat="1" applyFont="1" applyBorder="1" applyAlignment="1">
      <alignment horizontal="left" vertical="top" wrapText="1"/>
    </xf>
    <xf numFmtId="0" fontId="2" fillId="0" borderId="0" xfId="0" applyFont="1" applyAlignment="1"/>
    <xf numFmtId="0" fontId="2" fillId="0" borderId="0" xfId="0" applyNumberFormat="1" applyFont="1" applyFill="1" applyBorder="1" applyAlignment="1">
      <alignment horizontal="left" vertical="top" wrapText="1"/>
    </xf>
    <xf numFmtId="0" fontId="0" fillId="0" borderId="0" xfId="0" applyNumberFormat="1" applyFont="1" applyBorder="1" applyAlignment="1">
      <alignment horizontal="left" vertical="top" wrapText="1" indent="2"/>
    </xf>
    <xf numFmtId="0" fontId="0" fillId="0" borderId="2" xfId="0" applyNumberFormat="1" applyFont="1" applyBorder="1" applyAlignment="1">
      <alignment horizontal="left" vertical="top" wrapText="1" indent="2"/>
    </xf>
    <xf numFmtId="0" fontId="2" fillId="0" borderId="1" xfId="0" applyNumberFormat="1" applyFont="1" applyBorder="1" applyAlignment="1">
      <alignment horizontal="left" vertical="top" wrapText="1"/>
    </xf>
    <xf numFmtId="166" fontId="2" fillId="0" borderId="0" xfId="0" applyNumberFormat="1" applyFont="1">
      <alignment wrapText="1"/>
    </xf>
    <xf numFmtId="166" fontId="0" fillId="0" borderId="0" xfId="0" applyNumberFormat="1">
      <alignment wrapText="1"/>
    </xf>
    <xf numFmtId="0" fontId="2" fillId="0" borderId="3" xfId="0" applyFont="1" applyBorder="1">
      <alignment wrapText="1"/>
    </xf>
    <xf numFmtId="0" fontId="0" fillId="0" borderId="4" xfId="0" applyBorder="1">
      <alignment wrapText="1"/>
    </xf>
    <xf numFmtId="165" fontId="0" fillId="0" borderId="4" xfId="0" applyNumberFormat="1" applyFont="1" applyBorder="1" applyAlignment="1">
      <alignment vertical="top"/>
    </xf>
    <xf numFmtId="0" fontId="4" fillId="0" borderId="4" xfId="0" applyFont="1" applyBorder="1">
      <alignment wrapText="1"/>
    </xf>
    <xf numFmtId="3" fontId="0" fillId="0" borderId="4" xfId="1" applyNumberFormat="1" applyFont="1" applyBorder="1" applyAlignment="1">
      <alignment vertical="top" wrapText="1"/>
    </xf>
    <xf numFmtId="0" fontId="2" fillId="0" borderId="1" xfId="0" applyFont="1" applyBorder="1" applyAlignment="1">
      <alignment horizontal="left" wrapText="1"/>
    </xf>
    <xf numFmtId="0" fontId="2" fillId="0" borderId="3" xfId="0" applyFont="1" applyBorder="1" applyAlignment="1">
      <alignment horizontal="left" wrapText="1"/>
    </xf>
    <xf numFmtId="0" fontId="0" fillId="0" borderId="3" xfId="0" applyBorder="1">
      <alignment wrapText="1"/>
    </xf>
    <xf numFmtId="0" fontId="0" fillId="0" borderId="2" xfId="0" applyBorder="1">
      <alignment wrapText="1"/>
    </xf>
    <xf numFmtId="165" fontId="0" fillId="0" borderId="0" xfId="1" applyNumberFormat="1" applyFont="1" applyBorder="1" applyAlignment="1">
      <alignment horizontal="right" vertical="top"/>
    </xf>
    <xf numFmtId="0" fontId="2" fillId="0" borderId="0" xfId="0" applyFont="1" applyAlignment="1">
      <alignment horizontal="center" wrapText="1"/>
    </xf>
    <xf numFmtId="0" fontId="3" fillId="0" borderId="0" xfId="2"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0" xfId="0" applyBorder="1">
      <alignment wrapText="1"/>
    </xf>
    <xf numFmtId="166" fontId="0" fillId="0" borderId="2" xfId="0" applyNumberFormat="1" applyBorder="1">
      <alignment wrapText="1"/>
    </xf>
    <xf numFmtId="0" fontId="6" fillId="0" borderId="0" xfId="0" applyFont="1" applyFill="1" applyAlignment="1">
      <alignment horizontal="left"/>
    </xf>
  </cellXfs>
  <cellStyles count="4">
    <cellStyle name="Currency" xfId="1" builtinId="4"/>
    <cellStyle name="Normal" xfId="0" builtinId="0"/>
    <cellStyle name="Normal 2" xfId="3"/>
    <cellStyle name="Title" xfId="2" builtinId="15"/>
  </cellStyles>
  <dxfs count="0"/>
  <tableStyles count="0" defaultTableStyle="TableStyleMedium2" defaultPivotStyle="PivotStyleLight16"/>
  <colors>
    <mruColors>
      <color rgb="FFEA34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43"/>
  <sheetViews>
    <sheetView tabSelected="1" workbookViewId="0">
      <selection sqref="A1:S1"/>
    </sheetView>
  </sheetViews>
  <sheetFormatPr defaultRowHeight="15" x14ac:dyDescent="0.25"/>
  <cols>
    <col min="1" max="1" width="56.5703125" customWidth="1"/>
    <col min="2" max="2" width="9.5703125" style="3" customWidth="1"/>
    <col min="3" max="8" width="9.28515625" style="3" customWidth="1"/>
    <col min="9" max="19" width="9.28515625" customWidth="1"/>
  </cols>
  <sheetData>
    <row r="1" spans="1:19" ht="18.75" x14ac:dyDescent="0.25">
      <c r="A1" s="27" t="s">
        <v>37</v>
      </c>
      <c r="B1" s="27"/>
      <c r="C1" s="27"/>
      <c r="D1" s="27"/>
      <c r="E1" s="27"/>
      <c r="F1" s="27"/>
      <c r="G1" s="27"/>
      <c r="H1" s="27"/>
      <c r="I1" s="27"/>
      <c r="J1" s="27"/>
      <c r="K1" s="27"/>
      <c r="L1" s="27"/>
      <c r="M1" s="27"/>
      <c r="N1" s="27"/>
      <c r="O1" s="27"/>
      <c r="P1" s="27"/>
      <c r="Q1" s="27"/>
      <c r="R1" s="27"/>
      <c r="S1" s="27"/>
    </row>
    <row r="2" spans="1:19" s="3" customFormat="1" ht="18.75" x14ac:dyDescent="0.25">
      <c r="A2" s="6"/>
      <c r="B2" s="6"/>
      <c r="C2" s="6"/>
      <c r="D2" s="6"/>
      <c r="E2" s="6"/>
      <c r="F2" s="6"/>
      <c r="G2" s="6"/>
      <c r="H2" s="6"/>
      <c r="I2" s="6"/>
      <c r="J2" s="6"/>
      <c r="K2" s="6"/>
      <c r="L2" s="6"/>
      <c r="M2" s="6"/>
      <c r="N2" s="6"/>
      <c r="O2" s="6"/>
      <c r="P2" s="6"/>
      <c r="Q2" s="6"/>
      <c r="R2" s="6"/>
      <c r="S2" s="6"/>
    </row>
    <row r="3" spans="1:19" x14ac:dyDescent="0.25">
      <c r="C3" s="5"/>
      <c r="D3" s="5"/>
      <c r="E3" s="5"/>
      <c r="F3" s="5"/>
      <c r="G3" s="5"/>
      <c r="H3" s="5"/>
      <c r="I3" s="26" t="s">
        <v>10</v>
      </c>
      <c r="J3" s="26"/>
      <c r="K3" s="26"/>
      <c r="L3" s="26"/>
      <c r="M3" s="26"/>
      <c r="N3" s="26"/>
      <c r="O3" s="26"/>
      <c r="P3" s="26"/>
      <c r="Q3" s="26"/>
      <c r="R3" s="26"/>
      <c r="S3" s="26"/>
    </row>
    <row r="4" spans="1:19" ht="34.5" customHeight="1" x14ac:dyDescent="0.25">
      <c r="A4" s="21" t="s">
        <v>0</v>
      </c>
      <c r="B4" s="23"/>
      <c r="C4" s="16">
        <v>2002</v>
      </c>
      <c r="D4" s="16">
        <v>2003</v>
      </c>
      <c r="E4" s="16">
        <v>2004</v>
      </c>
      <c r="F4" s="16">
        <v>2005</v>
      </c>
      <c r="G4" s="16">
        <v>2006</v>
      </c>
      <c r="H4" s="16">
        <v>2007</v>
      </c>
      <c r="I4" s="16">
        <v>2008</v>
      </c>
      <c r="J4" s="16">
        <v>2009</v>
      </c>
      <c r="K4" s="16">
        <v>2010</v>
      </c>
      <c r="L4" s="16">
        <v>2011</v>
      </c>
      <c r="M4" s="16">
        <v>2012</v>
      </c>
      <c r="N4" s="16">
        <v>2013</v>
      </c>
      <c r="O4" s="16">
        <v>2014</v>
      </c>
      <c r="P4" s="16">
        <v>2015</v>
      </c>
      <c r="Q4" s="16">
        <v>2016</v>
      </c>
      <c r="R4" s="16">
        <v>2017</v>
      </c>
      <c r="S4" s="16">
        <v>2018</v>
      </c>
    </row>
    <row r="5" spans="1:19" ht="15" customHeight="1" x14ac:dyDescent="0.25">
      <c r="A5" s="13" t="s">
        <v>32</v>
      </c>
      <c r="B5" s="32" t="s">
        <v>36</v>
      </c>
      <c r="C5" s="14">
        <v>7689.43</v>
      </c>
      <c r="D5" s="14">
        <v>7716.16</v>
      </c>
      <c r="E5" s="14">
        <v>7729.07</v>
      </c>
      <c r="F5" s="14">
        <v>8300.7099999999991</v>
      </c>
      <c r="G5" s="14">
        <v>8471.93</v>
      </c>
      <c r="H5" s="14">
        <v>8506.24</v>
      </c>
      <c r="I5" s="14">
        <v>8342.419275361277</v>
      </c>
      <c r="J5" s="14">
        <v>7406.7016013153352</v>
      </c>
      <c r="K5" s="14">
        <v>7447.0459437743775</v>
      </c>
      <c r="L5" s="14">
        <v>8089.9056545917992</v>
      </c>
      <c r="M5" s="14">
        <v>8795.7235441568737</v>
      </c>
      <c r="N5" s="14">
        <v>8645.6603487065477</v>
      </c>
      <c r="O5" s="14">
        <v>8629.8899926441354</v>
      </c>
      <c r="P5" s="14">
        <v>9144.8723338346663</v>
      </c>
      <c r="Q5" s="14">
        <v>8754.8514362684637</v>
      </c>
      <c r="R5" s="14">
        <v>9729.9449928023805</v>
      </c>
      <c r="S5" s="14">
        <v>10043.103879925909</v>
      </c>
    </row>
    <row r="6" spans="1:19" ht="15" customHeight="1" x14ac:dyDescent="0.25">
      <c r="A6" s="8" t="s">
        <v>1</v>
      </c>
      <c r="B6" s="4"/>
      <c r="C6" s="14">
        <v>3664.93</v>
      </c>
      <c r="D6" s="14">
        <v>3725.31</v>
      </c>
      <c r="E6" s="14">
        <v>3396.46</v>
      </c>
      <c r="F6" s="14">
        <v>3543.9500000000003</v>
      </c>
      <c r="G6" s="14">
        <v>3420.83</v>
      </c>
      <c r="H6" s="14">
        <v>3243.9900000000002</v>
      </c>
      <c r="I6" s="14">
        <v>2754.7988819706711</v>
      </c>
      <c r="J6" s="14">
        <v>2656.9486803044824</v>
      </c>
      <c r="K6" s="14">
        <v>2588.398974358628</v>
      </c>
      <c r="L6" s="14">
        <v>2667.5894023988403</v>
      </c>
      <c r="M6" s="14">
        <v>3209.5833289888146</v>
      </c>
      <c r="N6" s="14">
        <v>3271.0973996903713</v>
      </c>
      <c r="O6" s="14">
        <v>3301.0922116535753</v>
      </c>
      <c r="P6" s="14">
        <v>3996.9249378099125</v>
      </c>
      <c r="Q6" s="14">
        <v>3633.9076591310104</v>
      </c>
      <c r="R6" s="14">
        <v>4053.9513399437528</v>
      </c>
      <c r="S6" s="14">
        <v>3974.7289066161356</v>
      </c>
    </row>
    <row r="7" spans="1:19" s="3" customFormat="1" ht="15" customHeight="1" x14ac:dyDescent="0.25">
      <c r="A7" s="7" t="s">
        <v>26</v>
      </c>
      <c r="B7" s="3" t="s">
        <v>16</v>
      </c>
      <c r="C7" s="15">
        <v>1752.96</v>
      </c>
      <c r="D7" s="15">
        <v>2052.46</v>
      </c>
      <c r="E7" s="15">
        <v>1748.38</v>
      </c>
      <c r="F7" s="15">
        <v>1931.24</v>
      </c>
      <c r="G7" s="15">
        <v>1798.12</v>
      </c>
      <c r="H7" s="15">
        <v>1571.8</v>
      </c>
      <c r="I7" s="15">
        <v>1304.9586492381234</v>
      </c>
      <c r="J7" s="15">
        <v>1297.1474010527547</v>
      </c>
      <c r="K7" s="15">
        <v>1219.2649908627056</v>
      </c>
      <c r="L7" s="15">
        <v>1265.4461011928327</v>
      </c>
      <c r="M7" s="15">
        <v>1638.595263514308</v>
      </c>
      <c r="N7" s="15">
        <v>1563.3425893454255</v>
      </c>
      <c r="O7" s="15">
        <v>1561.6062086817444</v>
      </c>
      <c r="P7" s="15">
        <v>1956.4433431977668</v>
      </c>
      <c r="Q7" s="15">
        <v>1649.5441159913344</v>
      </c>
      <c r="R7" s="15">
        <v>1899.7169478062417</v>
      </c>
      <c r="S7" s="15">
        <v>1825.3767703818369</v>
      </c>
    </row>
    <row r="8" spans="1:19" s="3" customFormat="1" ht="15" customHeight="1" x14ac:dyDescent="0.25">
      <c r="A8" s="7" t="s">
        <v>27</v>
      </c>
      <c r="B8" s="3" t="s">
        <v>17</v>
      </c>
      <c r="C8" s="15">
        <v>1842.29</v>
      </c>
      <c r="D8" s="15">
        <v>1611.45</v>
      </c>
      <c r="E8" s="15">
        <v>1582.25</v>
      </c>
      <c r="F8" s="15">
        <v>1530.52</v>
      </c>
      <c r="G8" s="15">
        <v>1568.35</v>
      </c>
      <c r="H8" s="15">
        <v>1566.87</v>
      </c>
      <c r="I8" s="15">
        <v>1315.4911248326778</v>
      </c>
      <c r="J8" s="15">
        <v>1304.350873466356</v>
      </c>
      <c r="K8" s="15">
        <v>1317.9810081362434</v>
      </c>
      <c r="L8" s="15">
        <v>1338.955537819186</v>
      </c>
      <c r="M8" s="15">
        <v>1516.0424347399817</v>
      </c>
      <c r="N8" s="15">
        <v>1669.1688454648781</v>
      </c>
      <c r="O8" s="15">
        <v>1689.0910230007139</v>
      </c>
      <c r="P8" s="15">
        <v>1981.7136293807</v>
      </c>
      <c r="Q8" s="15">
        <v>1918.6609695162831</v>
      </c>
      <c r="R8" s="15">
        <v>2101.0705993333186</v>
      </c>
      <c r="S8" s="15">
        <v>2083.8481141828847</v>
      </c>
    </row>
    <row r="9" spans="1:19" s="3" customFormat="1" ht="15" customHeight="1" x14ac:dyDescent="0.25">
      <c r="A9" s="7" t="s">
        <v>28</v>
      </c>
      <c r="B9" s="3" t="s">
        <v>29</v>
      </c>
      <c r="C9" s="15">
        <v>69.680000000000007</v>
      </c>
      <c r="D9" s="15">
        <v>61.4</v>
      </c>
      <c r="E9" s="15">
        <v>65.83</v>
      </c>
      <c r="F9" s="15">
        <v>82.19</v>
      </c>
      <c r="G9" s="15">
        <v>54.36</v>
      </c>
      <c r="H9" s="15">
        <v>105.32</v>
      </c>
      <c r="I9" s="15">
        <v>134.34910789986992</v>
      </c>
      <c r="J9" s="15">
        <v>55.45040578537165</v>
      </c>
      <c r="K9" s="15">
        <v>51.152975359678734</v>
      </c>
      <c r="L9" s="15">
        <v>63.187763386821807</v>
      </c>
      <c r="M9" s="15">
        <v>54.945630734525089</v>
      </c>
      <c r="N9" s="15">
        <v>38.585964880067777</v>
      </c>
      <c r="O9" s="15">
        <v>50.394979971116541</v>
      </c>
      <c r="P9" s="15">
        <v>58.767965231445984</v>
      </c>
      <c r="Q9" s="15">
        <v>65.702573623392666</v>
      </c>
      <c r="R9" s="15">
        <v>53.163792804193001</v>
      </c>
      <c r="S9" s="15">
        <v>65.504022051413727</v>
      </c>
    </row>
    <row r="10" spans="1:19" ht="15" customHeight="1" x14ac:dyDescent="0.25">
      <c r="A10" s="8" t="s">
        <v>2</v>
      </c>
      <c r="B10" s="4"/>
      <c r="C10" s="14">
        <v>2408.52</v>
      </c>
      <c r="D10" s="14">
        <v>2279.42</v>
      </c>
      <c r="E10" s="14">
        <v>2304.4300000000003</v>
      </c>
      <c r="F10" s="14">
        <v>2300.15</v>
      </c>
      <c r="G10" s="14">
        <v>2319.2999999999997</v>
      </c>
      <c r="H10" s="14">
        <v>2344.0500000000002</v>
      </c>
      <c r="I10" s="14">
        <v>2364.183111064463</v>
      </c>
      <c r="J10" s="14">
        <v>2293.2862310230907</v>
      </c>
      <c r="K10" s="14">
        <v>2235.7343208158695</v>
      </c>
      <c r="L10" s="14">
        <v>2249.3828468217966</v>
      </c>
      <c r="M10" s="14">
        <v>2282.5440262970537</v>
      </c>
      <c r="N10" s="14">
        <v>2227.3725050458333</v>
      </c>
      <c r="O10" s="14">
        <v>2278.8000414186945</v>
      </c>
      <c r="P10" s="14">
        <v>2408.1828216757763</v>
      </c>
      <c r="Q10" s="14">
        <v>2587.0411469527999</v>
      </c>
      <c r="R10" s="14">
        <v>2996.4387695516484</v>
      </c>
      <c r="S10" s="14">
        <v>3151.8035768140176</v>
      </c>
    </row>
    <row r="11" spans="1:19" s="3" customFormat="1" ht="15" customHeight="1" x14ac:dyDescent="0.25">
      <c r="A11" s="7" t="s">
        <v>18</v>
      </c>
      <c r="B11" s="3" t="s">
        <v>22</v>
      </c>
      <c r="C11" s="15">
        <v>397.04</v>
      </c>
      <c r="D11" s="15">
        <v>370.59</v>
      </c>
      <c r="E11" s="15">
        <v>323.41000000000003</v>
      </c>
      <c r="F11" s="15">
        <v>296.75</v>
      </c>
      <c r="G11" s="15">
        <v>297.81</v>
      </c>
      <c r="H11" s="15">
        <v>305.20999999999998</v>
      </c>
      <c r="I11" s="15">
        <v>312.30151218702775</v>
      </c>
      <c r="J11" s="15">
        <v>281.01493041706499</v>
      </c>
      <c r="K11" s="15">
        <v>241.56168178265028</v>
      </c>
      <c r="L11" s="15">
        <v>230.61731058980078</v>
      </c>
      <c r="M11" s="15">
        <v>223.21999615771</v>
      </c>
      <c r="N11" s="15">
        <v>203.42718824813025</v>
      </c>
      <c r="O11" s="15">
        <v>205.95903994802083</v>
      </c>
      <c r="P11" s="15">
        <v>215.07834952690345</v>
      </c>
      <c r="Q11" s="15">
        <v>225.03820222210302</v>
      </c>
      <c r="R11" s="15">
        <v>219.1566658660509</v>
      </c>
      <c r="S11" s="15">
        <v>221.31907306345613</v>
      </c>
    </row>
    <row r="12" spans="1:19" s="3" customFormat="1" ht="15" customHeight="1" x14ac:dyDescent="0.25">
      <c r="A12" s="7" t="s">
        <v>19</v>
      </c>
      <c r="B12" s="3" t="s">
        <v>23</v>
      </c>
      <c r="C12" s="15">
        <v>645.86</v>
      </c>
      <c r="D12" s="15">
        <v>580.36</v>
      </c>
      <c r="E12" s="15">
        <v>605.29</v>
      </c>
      <c r="F12" s="15">
        <v>631.14</v>
      </c>
      <c r="G12" s="15">
        <v>649.54</v>
      </c>
      <c r="H12" s="15">
        <v>677.71</v>
      </c>
      <c r="I12" s="15">
        <v>692.51516606365567</v>
      </c>
      <c r="J12" s="15">
        <v>682.2874910740112</v>
      </c>
      <c r="K12" s="15">
        <v>704.70123693862013</v>
      </c>
      <c r="L12" s="15">
        <v>714.35308596247046</v>
      </c>
      <c r="M12" s="15">
        <v>730.55748446058033</v>
      </c>
      <c r="N12" s="15">
        <v>723.94311817677499</v>
      </c>
      <c r="O12" s="15">
        <v>724.09529347006401</v>
      </c>
      <c r="P12" s="15">
        <v>740.25694848376918</v>
      </c>
      <c r="Q12" s="15">
        <v>769.81009730807989</v>
      </c>
      <c r="R12" s="15">
        <v>797.06286498064276</v>
      </c>
      <c r="S12" s="15">
        <v>801.79765913261599</v>
      </c>
    </row>
    <row r="13" spans="1:19" s="3" customFormat="1" ht="15" customHeight="1" x14ac:dyDescent="0.25">
      <c r="A13" s="7" t="s">
        <v>20</v>
      </c>
      <c r="B13" s="3" t="s">
        <v>24</v>
      </c>
      <c r="C13" s="15">
        <v>893.5</v>
      </c>
      <c r="D13" s="15">
        <v>905.26</v>
      </c>
      <c r="E13" s="15">
        <v>964.37</v>
      </c>
      <c r="F13" s="15">
        <v>913.35</v>
      </c>
      <c r="G13" s="15">
        <v>886.43</v>
      </c>
      <c r="H13" s="15">
        <v>878.11</v>
      </c>
      <c r="I13" s="15">
        <v>889.35409445690561</v>
      </c>
      <c r="J13" s="15">
        <v>883.86459845195986</v>
      </c>
      <c r="K13" s="15">
        <v>868.57584269698521</v>
      </c>
      <c r="L13" s="15">
        <v>871.78964655840718</v>
      </c>
      <c r="M13" s="15">
        <v>895.20519884841713</v>
      </c>
      <c r="N13" s="15">
        <v>862.60164546708108</v>
      </c>
      <c r="O13" s="15">
        <v>887.50984241159347</v>
      </c>
      <c r="P13" s="15">
        <v>932.54552446376351</v>
      </c>
      <c r="Q13" s="15">
        <v>1036.6102072210103</v>
      </c>
      <c r="R13" s="15">
        <v>1396.9786558454978</v>
      </c>
      <c r="S13" s="15">
        <v>1485.2762005216746</v>
      </c>
    </row>
    <row r="14" spans="1:19" s="3" customFormat="1" ht="15" customHeight="1" x14ac:dyDescent="0.25">
      <c r="A14" s="7" t="s">
        <v>21</v>
      </c>
      <c r="B14" s="3" t="s">
        <v>25</v>
      </c>
      <c r="C14" s="15">
        <v>472.12</v>
      </c>
      <c r="D14" s="15">
        <v>423.21</v>
      </c>
      <c r="E14" s="15">
        <v>411.36</v>
      </c>
      <c r="F14" s="15">
        <v>458.91</v>
      </c>
      <c r="G14" s="15">
        <v>485.52</v>
      </c>
      <c r="H14" s="15">
        <v>483.02</v>
      </c>
      <c r="I14" s="15">
        <v>470.01233835687407</v>
      </c>
      <c r="J14" s="15">
        <v>446.11921108005487</v>
      </c>
      <c r="K14" s="15">
        <v>420.89555939761379</v>
      </c>
      <c r="L14" s="15">
        <v>432.62280371111814</v>
      </c>
      <c r="M14" s="15">
        <v>433.56134683034628</v>
      </c>
      <c r="N14" s="15">
        <v>437.400553153847</v>
      </c>
      <c r="O14" s="15">
        <v>461.23586558901627</v>
      </c>
      <c r="P14" s="15">
        <v>520.30199920133998</v>
      </c>
      <c r="Q14" s="15">
        <v>555.58264020160675</v>
      </c>
      <c r="R14" s="15">
        <v>583.24058285945682</v>
      </c>
      <c r="S14" s="15">
        <v>643.41064409627086</v>
      </c>
    </row>
    <row r="15" spans="1:19" ht="15" customHeight="1" x14ac:dyDescent="0.25">
      <c r="A15" s="8" t="s">
        <v>3</v>
      </c>
      <c r="B15" s="9" t="s">
        <v>15</v>
      </c>
      <c r="C15" s="14">
        <v>1235.06</v>
      </c>
      <c r="D15" s="14">
        <v>1332.13</v>
      </c>
      <c r="E15" s="14">
        <v>1597.42</v>
      </c>
      <c r="F15" s="14">
        <v>2013.32</v>
      </c>
      <c r="G15" s="14">
        <v>2227.46</v>
      </c>
      <c r="H15" s="14">
        <v>2383.67</v>
      </c>
      <c r="I15" s="14">
        <v>2714.844021778506</v>
      </c>
      <c r="J15" s="14">
        <v>1986.4041270593577</v>
      </c>
      <c r="K15" s="14">
        <v>2132.3059771140947</v>
      </c>
      <c r="L15" s="14">
        <v>2654.5623021331403</v>
      </c>
      <c r="M15" s="14">
        <v>2755.7815392925963</v>
      </c>
      <c r="N15" s="14">
        <v>2611.3614074908028</v>
      </c>
      <c r="O15" s="14">
        <v>2468.2387553728445</v>
      </c>
      <c r="P15" s="14">
        <v>2089.5607027475021</v>
      </c>
      <c r="Q15" s="14">
        <v>1908.8844442283389</v>
      </c>
      <c r="R15" s="14">
        <v>1967.5619998846425</v>
      </c>
      <c r="S15" s="14">
        <v>2108.5648208909492</v>
      </c>
    </row>
    <row r="16" spans="1:19" ht="15" customHeight="1" x14ac:dyDescent="0.25">
      <c r="A16" s="10" t="s">
        <v>30</v>
      </c>
      <c r="B16" s="32" t="s">
        <v>35</v>
      </c>
      <c r="C16" s="14">
        <v>380.93</v>
      </c>
      <c r="D16" s="14">
        <v>379.29</v>
      </c>
      <c r="E16" s="14">
        <v>430.76</v>
      </c>
      <c r="F16" s="14">
        <v>443.29</v>
      </c>
      <c r="G16" s="14">
        <v>504.35</v>
      </c>
      <c r="H16" s="14">
        <v>534.54</v>
      </c>
      <c r="I16" s="14">
        <v>508.5932605476371</v>
      </c>
      <c r="J16" s="14">
        <v>470.06256292840362</v>
      </c>
      <c r="K16" s="14">
        <v>490.6066714857858</v>
      </c>
      <c r="L16" s="14">
        <v>518.3711032380229</v>
      </c>
      <c r="M16" s="14">
        <v>547.81464957841001</v>
      </c>
      <c r="N16" s="14">
        <v>535.8290364795406</v>
      </c>
      <c r="O16" s="14">
        <v>581.75898419902092</v>
      </c>
      <c r="P16" s="14">
        <v>650.20387160147573</v>
      </c>
      <c r="Q16" s="14">
        <v>625.01818595631528</v>
      </c>
      <c r="R16" s="14">
        <v>711.99288342233501</v>
      </c>
      <c r="S16" s="14">
        <v>808.00657560480681</v>
      </c>
    </row>
    <row r="17" spans="1:19" ht="15" customHeight="1" x14ac:dyDescent="0.25">
      <c r="A17" s="7" t="s">
        <v>5</v>
      </c>
      <c r="B17" s="3" t="s">
        <v>13</v>
      </c>
      <c r="C17" s="15">
        <v>62.74</v>
      </c>
      <c r="D17" s="15">
        <v>60.58</v>
      </c>
      <c r="E17" s="15">
        <v>59.67</v>
      </c>
      <c r="F17" s="15">
        <v>67.28</v>
      </c>
      <c r="G17" s="15">
        <v>66.27</v>
      </c>
      <c r="H17" s="15">
        <v>68.959999999999994</v>
      </c>
      <c r="I17" s="15">
        <v>74.492667989414812</v>
      </c>
      <c r="J17" s="15">
        <v>79.76798703744538</v>
      </c>
      <c r="K17" s="15">
        <v>83.088230965966574</v>
      </c>
      <c r="L17" s="15">
        <v>94.731658626135939</v>
      </c>
      <c r="M17" s="15">
        <v>90.104465714895952</v>
      </c>
      <c r="N17" s="15">
        <v>93.903612332449626</v>
      </c>
      <c r="O17" s="15">
        <v>107.75380354590035</v>
      </c>
      <c r="P17" s="15">
        <v>118.74171954117438</v>
      </c>
      <c r="Q17" s="15">
        <v>114.11801257343173</v>
      </c>
      <c r="R17" s="15">
        <v>133.58251376042779</v>
      </c>
      <c r="S17" s="15">
        <v>146.24066423488637</v>
      </c>
    </row>
    <row r="18" spans="1:19" s="3" customFormat="1" ht="15" customHeight="1" x14ac:dyDescent="0.25">
      <c r="A18" s="7" t="s">
        <v>31</v>
      </c>
      <c r="B18" s="32" t="s">
        <v>34</v>
      </c>
      <c r="C18" s="15">
        <v>318.19</v>
      </c>
      <c r="D18" s="15">
        <v>318.70999999999998</v>
      </c>
      <c r="E18" s="15">
        <v>371.09</v>
      </c>
      <c r="F18" s="15">
        <v>376.01</v>
      </c>
      <c r="G18" s="15">
        <v>438.08</v>
      </c>
      <c r="H18" s="15">
        <v>465.58</v>
      </c>
      <c r="I18" s="15">
        <v>434.10059255822227</v>
      </c>
      <c r="J18" s="15">
        <v>390.29457589095824</v>
      </c>
      <c r="K18" s="15">
        <v>407.51844051981919</v>
      </c>
      <c r="L18" s="15">
        <v>423.63944461188692</v>
      </c>
      <c r="M18" s="15">
        <v>457.71018386351403</v>
      </c>
      <c r="N18" s="15">
        <v>441.92542414709101</v>
      </c>
      <c r="O18" s="15">
        <v>474.00518065312053</v>
      </c>
      <c r="P18" s="15">
        <v>531.46215206030138</v>
      </c>
      <c r="Q18" s="15">
        <v>510.90017338288351</v>
      </c>
      <c r="R18" s="15">
        <v>578.41036966190723</v>
      </c>
      <c r="S18" s="15">
        <v>661.76591136992045</v>
      </c>
    </row>
    <row r="19" spans="1:19" ht="15" customHeight="1" x14ac:dyDescent="0.25">
      <c r="A19" s="11" t="s">
        <v>4</v>
      </c>
      <c r="B19" s="3" t="s">
        <v>14</v>
      </c>
      <c r="C19" s="15">
        <v>243.57</v>
      </c>
      <c r="D19" s="15">
        <v>252.56</v>
      </c>
      <c r="E19" s="15">
        <v>275.94</v>
      </c>
      <c r="F19" s="15">
        <v>284.79000000000002</v>
      </c>
      <c r="G19" s="15">
        <v>334.6</v>
      </c>
      <c r="H19" s="15">
        <v>359.71</v>
      </c>
      <c r="I19" s="15">
        <v>343.30195442738722</v>
      </c>
      <c r="J19" s="15">
        <v>300.92273648400737</v>
      </c>
      <c r="K19" s="15">
        <v>325.3093059302891</v>
      </c>
      <c r="L19" s="15">
        <v>341.68184775002368</v>
      </c>
      <c r="M19" s="15">
        <v>352.52542769431852</v>
      </c>
      <c r="N19" s="15">
        <v>343.14196581098872</v>
      </c>
      <c r="O19" s="15">
        <v>370.00880578436863</v>
      </c>
      <c r="P19" s="15">
        <v>410.58522863298685</v>
      </c>
      <c r="Q19" s="15">
        <v>403.51599664831957</v>
      </c>
      <c r="R19" s="15">
        <v>451.04537626131759</v>
      </c>
      <c r="S19" s="15">
        <v>500.49804540113962</v>
      </c>
    </row>
    <row r="20" spans="1:19" ht="15" customHeight="1" x14ac:dyDescent="0.25">
      <c r="A20" s="11" t="s">
        <v>6</v>
      </c>
      <c r="B20" s="3" t="s">
        <v>12</v>
      </c>
      <c r="C20" s="15">
        <v>57.31</v>
      </c>
      <c r="D20" s="15">
        <v>52.92</v>
      </c>
      <c r="E20" s="15">
        <v>79.28</v>
      </c>
      <c r="F20" s="15">
        <v>73.33</v>
      </c>
      <c r="G20" s="15">
        <v>82.64</v>
      </c>
      <c r="H20" s="15">
        <v>84.48</v>
      </c>
      <c r="I20" s="15">
        <v>71.259653284726824</v>
      </c>
      <c r="J20" s="15">
        <v>72.400504363914436</v>
      </c>
      <c r="K20" s="15">
        <v>65.351072351252398</v>
      </c>
      <c r="L20" s="15">
        <v>62.323887074535797</v>
      </c>
      <c r="M20" s="15">
        <v>87.373159429334052</v>
      </c>
      <c r="N20" s="15">
        <v>81.742399322086811</v>
      </c>
      <c r="O20" s="15">
        <v>83.980837388039959</v>
      </c>
      <c r="P20" s="15">
        <v>100.71208092648732</v>
      </c>
      <c r="Q20" s="15">
        <v>83.882081399982823</v>
      </c>
      <c r="R20" s="15">
        <v>99.940944838046875</v>
      </c>
      <c r="S20" s="15">
        <v>121.67048643684532</v>
      </c>
    </row>
    <row r="21" spans="1:19" ht="15" customHeight="1" x14ac:dyDescent="0.25">
      <c r="A21" s="12" t="s">
        <v>7</v>
      </c>
      <c r="B21" s="24" t="s">
        <v>11</v>
      </c>
      <c r="C21" s="31">
        <v>17.309999999999999</v>
      </c>
      <c r="D21" s="31">
        <v>13.22</v>
      </c>
      <c r="E21" s="31">
        <v>15.87</v>
      </c>
      <c r="F21" s="31">
        <v>17.88</v>
      </c>
      <c r="G21" s="31">
        <v>20.84</v>
      </c>
      <c r="H21" s="31">
        <v>21.39</v>
      </c>
      <c r="I21" s="15">
        <v>19.538984846108225</v>
      </c>
      <c r="J21" s="15">
        <v>16.971335043036461</v>
      </c>
      <c r="K21" s="15">
        <v>16.858062238277661</v>
      </c>
      <c r="L21" s="15">
        <v>19.63370978732749</v>
      </c>
      <c r="M21" s="15">
        <v>17.811596739861422</v>
      </c>
      <c r="N21" s="15">
        <v>17.041059014015428</v>
      </c>
      <c r="O21" s="15">
        <v>20.01553748071197</v>
      </c>
      <c r="P21" s="15">
        <v>20.164842500827152</v>
      </c>
      <c r="Q21" s="15">
        <v>23.502095334581096</v>
      </c>
      <c r="R21" s="15">
        <v>27.424048562542811</v>
      </c>
      <c r="S21" s="15">
        <v>39.597379531935481</v>
      </c>
    </row>
    <row r="22" spans="1:19" s="3" customFormat="1" ht="15" customHeight="1" x14ac:dyDescent="0.25">
      <c r="A22" s="1"/>
      <c r="C22" s="30"/>
      <c r="D22" s="30"/>
      <c r="E22" s="30"/>
      <c r="F22" s="30"/>
      <c r="G22" s="30"/>
      <c r="H22" s="30"/>
      <c r="I22" s="17"/>
      <c r="J22" s="18"/>
      <c r="K22" s="19"/>
      <c r="L22" s="17"/>
      <c r="M22" s="17"/>
      <c r="N22" s="17"/>
      <c r="O22" s="17"/>
      <c r="P22" s="17"/>
      <c r="Q22" s="17"/>
      <c r="R22" s="17"/>
      <c r="S22" s="20"/>
    </row>
    <row r="23" spans="1:19" x14ac:dyDescent="0.25">
      <c r="A23" s="2"/>
      <c r="B23" s="2"/>
      <c r="C23" s="5"/>
      <c r="D23" s="5"/>
      <c r="E23" s="5"/>
      <c r="F23" s="5"/>
      <c r="G23" s="5"/>
      <c r="H23" s="5"/>
      <c r="I23" s="26" t="s">
        <v>9</v>
      </c>
      <c r="J23" s="26"/>
      <c r="K23" s="26"/>
      <c r="L23" s="26"/>
      <c r="M23" s="26"/>
      <c r="N23" s="26"/>
      <c r="O23" s="26"/>
      <c r="P23" s="26"/>
      <c r="Q23" s="26"/>
      <c r="R23" s="26"/>
      <c r="S23" s="26"/>
    </row>
    <row r="24" spans="1:19" ht="48.75" customHeight="1" x14ac:dyDescent="0.25">
      <c r="A24" s="22" t="s">
        <v>0</v>
      </c>
      <c r="B24" s="16"/>
      <c r="C24" s="16">
        <v>2002</v>
      </c>
      <c r="D24" s="16">
        <v>2003</v>
      </c>
      <c r="E24" s="16">
        <v>2004</v>
      </c>
      <c r="F24" s="16">
        <v>2005</v>
      </c>
      <c r="G24" s="16">
        <v>2006</v>
      </c>
      <c r="H24" s="16">
        <v>2007</v>
      </c>
      <c r="I24" s="16">
        <v>2008</v>
      </c>
      <c r="J24" s="16">
        <v>2009</v>
      </c>
      <c r="K24" s="16">
        <v>2010</v>
      </c>
      <c r="L24" s="16">
        <v>2011</v>
      </c>
      <c r="M24" s="16">
        <v>2012</v>
      </c>
      <c r="N24" s="16">
        <v>2013</v>
      </c>
      <c r="O24" s="16">
        <v>2014</v>
      </c>
      <c r="P24" s="16">
        <v>2015</v>
      </c>
      <c r="Q24" s="16">
        <v>2016</v>
      </c>
      <c r="R24" s="16">
        <v>2017</v>
      </c>
      <c r="S24" s="16">
        <v>2018</v>
      </c>
    </row>
    <row r="25" spans="1:19" ht="14.25" customHeight="1" x14ac:dyDescent="0.25">
      <c r="A25" s="13" t="s">
        <v>32</v>
      </c>
      <c r="B25" s="32" t="s">
        <v>36</v>
      </c>
      <c r="C25" s="25">
        <f t="shared" ref="B25:H25" si="0">C5/C$5*100</f>
        <v>100</v>
      </c>
      <c r="D25" s="25">
        <f t="shared" si="0"/>
        <v>100</v>
      </c>
      <c r="E25" s="25">
        <f t="shared" si="0"/>
        <v>100</v>
      </c>
      <c r="F25" s="25">
        <f t="shared" si="0"/>
        <v>100</v>
      </c>
      <c r="G25" s="25">
        <f t="shared" si="0"/>
        <v>100</v>
      </c>
      <c r="H25" s="25">
        <f t="shared" si="0"/>
        <v>100</v>
      </c>
      <c r="I25" s="25">
        <f>I5/I$5*100</f>
        <v>100</v>
      </c>
      <c r="J25" s="25">
        <f t="shared" ref="J25:S25" si="1">J5/J$5*100</f>
        <v>100</v>
      </c>
      <c r="K25" s="25">
        <f t="shared" si="1"/>
        <v>100</v>
      </c>
      <c r="L25" s="25">
        <f t="shared" si="1"/>
        <v>100</v>
      </c>
      <c r="M25" s="25">
        <f t="shared" si="1"/>
        <v>100</v>
      </c>
      <c r="N25" s="25">
        <f t="shared" si="1"/>
        <v>100</v>
      </c>
      <c r="O25" s="25">
        <f t="shared" si="1"/>
        <v>100</v>
      </c>
      <c r="P25" s="25">
        <f t="shared" si="1"/>
        <v>100</v>
      </c>
      <c r="Q25" s="25">
        <f t="shared" si="1"/>
        <v>100</v>
      </c>
      <c r="R25" s="25">
        <f t="shared" si="1"/>
        <v>100</v>
      </c>
      <c r="S25" s="25">
        <f t="shared" si="1"/>
        <v>100</v>
      </c>
    </row>
    <row r="26" spans="1:19" x14ac:dyDescent="0.25">
      <c r="A26" s="8" t="s">
        <v>1</v>
      </c>
      <c r="B26" s="4"/>
      <c r="C26" s="25">
        <f t="shared" ref="B26:H26" si="2">C6/C$5*100</f>
        <v>47.66192032439335</v>
      </c>
      <c r="D26" s="25">
        <f t="shared" si="2"/>
        <v>48.279325467590098</v>
      </c>
      <c r="E26" s="25">
        <f t="shared" si="2"/>
        <v>43.943967385468113</v>
      </c>
      <c r="F26" s="25">
        <f t="shared" si="2"/>
        <v>42.694540587491922</v>
      </c>
      <c r="G26" s="25">
        <f t="shared" si="2"/>
        <v>40.378402559983378</v>
      </c>
      <c r="H26" s="25">
        <f t="shared" si="2"/>
        <v>38.136591490482289</v>
      </c>
      <c r="I26" s="25">
        <f t="shared" ref="I26:S41" si="3">I6/I$5*100</f>
        <v>33.021582721294855</v>
      </c>
      <c r="J26" s="25">
        <f t="shared" si="3"/>
        <v>35.872225226849189</v>
      </c>
      <c r="K26" s="25">
        <f t="shared" si="3"/>
        <v>34.757392312350269</v>
      </c>
      <c r="L26" s="25">
        <f t="shared" si="3"/>
        <v>32.974295576422783</v>
      </c>
      <c r="M26" s="25">
        <f t="shared" si="3"/>
        <v>36.490270673877504</v>
      </c>
      <c r="N26" s="25">
        <f t="shared" si="3"/>
        <v>37.835136562816174</v>
      </c>
      <c r="O26" s="25">
        <f t="shared" si="3"/>
        <v>38.251845787922321</v>
      </c>
      <c r="P26" s="25">
        <f t="shared" si="3"/>
        <v>43.70673304013097</v>
      </c>
      <c r="Q26" s="25">
        <f t="shared" si="3"/>
        <v>41.507359497580147</v>
      </c>
      <c r="R26" s="25">
        <f t="shared" si="3"/>
        <v>41.664689193439621</v>
      </c>
      <c r="S26" s="25">
        <f t="shared" si="3"/>
        <v>39.576698141704952</v>
      </c>
    </row>
    <row r="27" spans="1:19" x14ac:dyDescent="0.25">
      <c r="A27" s="7" t="s">
        <v>26</v>
      </c>
      <c r="B27" s="3" t="s">
        <v>16</v>
      </c>
      <c r="C27" s="25">
        <f t="shared" ref="B27:H27" si="4">C7/C$5*100</f>
        <v>22.797008360827785</v>
      </c>
      <c r="D27" s="25">
        <f t="shared" si="4"/>
        <v>26.599500269564135</v>
      </c>
      <c r="E27" s="25">
        <f t="shared" si="4"/>
        <v>22.620832778070326</v>
      </c>
      <c r="F27" s="25">
        <f t="shared" si="4"/>
        <v>23.265961586418513</v>
      </c>
      <c r="G27" s="25">
        <f t="shared" si="4"/>
        <v>21.224443544741277</v>
      </c>
      <c r="H27" s="25">
        <f t="shared" si="4"/>
        <v>18.478199533518922</v>
      </c>
      <c r="I27" s="25">
        <f t="shared" si="3"/>
        <v>15.642448625091559</v>
      </c>
      <c r="J27" s="25">
        <f t="shared" si="3"/>
        <v>17.513158634909743</v>
      </c>
      <c r="K27" s="25">
        <f t="shared" si="3"/>
        <v>16.372465002475156</v>
      </c>
      <c r="L27" s="25">
        <f t="shared" si="3"/>
        <v>15.642285030537659</v>
      </c>
      <c r="M27" s="25">
        <f t="shared" si="3"/>
        <v>18.629453907778291</v>
      </c>
      <c r="N27" s="25">
        <f t="shared" si="3"/>
        <v>18.08239655839953</v>
      </c>
      <c r="O27" s="25">
        <f t="shared" si="3"/>
        <v>18.095319986845855</v>
      </c>
      <c r="P27" s="25">
        <f t="shared" si="3"/>
        <v>21.39388360796703</v>
      </c>
      <c r="Q27" s="25">
        <f t="shared" si="3"/>
        <v>18.841486094873257</v>
      </c>
      <c r="R27" s="25">
        <f t="shared" si="3"/>
        <v>19.524436666512877</v>
      </c>
      <c r="S27" s="25">
        <f t="shared" si="3"/>
        <v>18.175424571983051</v>
      </c>
    </row>
    <row r="28" spans="1:19" x14ac:dyDescent="0.25">
      <c r="A28" s="7" t="s">
        <v>27</v>
      </c>
      <c r="B28" s="3" t="s">
        <v>17</v>
      </c>
      <c r="C28" s="25">
        <f t="shared" ref="B28:H28" si="5">C8/C$5*100</f>
        <v>23.958732962001083</v>
      </c>
      <c r="D28" s="25">
        <f t="shared" si="5"/>
        <v>20.884092605648409</v>
      </c>
      <c r="E28" s="25">
        <f t="shared" si="5"/>
        <v>20.471415060285391</v>
      </c>
      <c r="F28" s="25">
        <f t="shared" si="5"/>
        <v>18.438422737332111</v>
      </c>
      <c r="G28" s="25">
        <f t="shared" si="5"/>
        <v>18.512310654124857</v>
      </c>
      <c r="H28" s="25">
        <f t="shared" si="5"/>
        <v>18.420242081107517</v>
      </c>
      <c r="I28" s="25">
        <f t="shared" si="3"/>
        <v>15.768700677966214</v>
      </c>
      <c r="J28" s="25">
        <f t="shared" si="3"/>
        <v>17.610414779430563</v>
      </c>
      <c r="K28" s="25">
        <f t="shared" si="3"/>
        <v>17.698037827174364</v>
      </c>
      <c r="L28" s="25">
        <f t="shared" si="3"/>
        <v>16.55094132104248</v>
      </c>
      <c r="M28" s="25">
        <f t="shared" si="3"/>
        <v>17.236131025822321</v>
      </c>
      <c r="N28" s="25">
        <f t="shared" si="3"/>
        <v>19.306435577411939</v>
      </c>
      <c r="O28" s="25">
        <f t="shared" si="3"/>
        <v>19.572567256829988</v>
      </c>
      <c r="P28" s="25">
        <f t="shared" si="3"/>
        <v>21.670216456151657</v>
      </c>
      <c r="Q28" s="25">
        <f t="shared" si="3"/>
        <v>21.915402945250484</v>
      </c>
      <c r="R28" s="25">
        <f t="shared" si="3"/>
        <v>21.593858967214739</v>
      </c>
      <c r="S28" s="25">
        <f t="shared" si="3"/>
        <v>20.749044708658911</v>
      </c>
    </row>
    <row r="29" spans="1:19" x14ac:dyDescent="0.25">
      <c r="A29" s="7" t="s">
        <v>28</v>
      </c>
      <c r="B29" s="3" t="s">
        <v>29</v>
      </c>
      <c r="C29" s="25">
        <f t="shared" ref="B29:H29" si="6">C9/C$5*100</f>
        <v>0.90617900156448539</v>
      </c>
      <c r="D29" s="25">
        <f t="shared" si="6"/>
        <v>0.79573259237755578</v>
      </c>
      <c r="E29" s="25">
        <f t="shared" si="6"/>
        <v>0.85171954711239528</v>
      </c>
      <c r="F29" s="25">
        <f t="shared" si="6"/>
        <v>0.9901562637412944</v>
      </c>
      <c r="G29" s="25">
        <f t="shared" si="6"/>
        <v>0.64164836111724244</v>
      </c>
      <c r="H29" s="25">
        <f t="shared" si="6"/>
        <v>1.2381498758558422</v>
      </c>
      <c r="I29" s="25">
        <f t="shared" si="3"/>
        <v>1.6104334182370832</v>
      </c>
      <c r="J29" s="25">
        <f t="shared" si="3"/>
        <v>0.74865181250888202</v>
      </c>
      <c r="K29" s="25">
        <f t="shared" si="3"/>
        <v>0.68688948270074635</v>
      </c>
      <c r="L29" s="25">
        <f t="shared" si="3"/>
        <v>0.78106922484264918</v>
      </c>
      <c r="M29" s="25">
        <f t="shared" si="3"/>
        <v>0.62468574027689017</v>
      </c>
      <c r="N29" s="25">
        <f t="shared" si="3"/>
        <v>0.44630442700470546</v>
      </c>
      <c r="O29" s="25">
        <f t="shared" si="3"/>
        <v>0.58395854424647065</v>
      </c>
      <c r="P29" s="25">
        <f t="shared" si="3"/>
        <v>0.64263297601228675</v>
      </c>
      <c r="Q29" s="25">
        <f t="shared" si="3"/>
        <v>0.75047045745640595</v>
      </c>
      <c r="R29" s="25">
        <f t="shared" si="3"/>
        <v>0.54639355971200587</v>
      </c>
      <c r="S29" s="25">
        <f t="shared" si="3"/>
        <v>0.65222886106299005</v>
      </c>
    </row>
    <row r="30" spans="1:19" x14ac:dyDescent="0.25">
      <c r="A30" s="8" t="s">
        <v>2</v>
      </c>
      <c r="B30" s="4"/>
      <c r="C30" s="25">
        <f t="shared" ref="B30:H30" si="7">C10/C$5*100</f>
        <v>31.322477738922128</v>
      </c>
      <c r="D30" s="25">
        <f t="shared" si="7"/>
        <v>29.540859702235313</v>
      </c>
      <c r="E30" s="25">
        <f t="shared" si="7"/>
        <v>29.815100652471777</v>
      </c>
      <c r="F30" s="25">
        <f t="shared" si="7"/>
        <v>27.710280204946329</v>
      </c>
      <c r="G30" s="25">
        <f t="shared" si="7"/>
        <v>27.376288519853205</v>
      </c>
      <c r="H30" s="25">
        <f t="shared" si="7"/>
        <v>27.556828869159585</v>
      </c>
      <c r="I30" s="25">
        <f t="shared" si="3"/>
        <v>28.339298625842318</v>
      </c>
      <c r="J30" s="25">
        <f t="shared" si="3"/>
        <v>30.962314326472022</v>
      </c>
      <c r="K30" s="25">
        <f t="shared" si="3"/>
        <v>30.021760812217241</v>
      </c>
      <c r="L30" s="25">
        <f t="shared" si="3"/>
        <v>27.804809386683711</v>
      </c>
      <c r="M30" s="25">
        <f t="shared" si="3"/>
        <v>25.950611281017132</v>
      </c>
      <c r="N30" s="25">
        <f t="shared" si="3"/>
        <v>25.762896241685741</v>
      </c>
      <c r="O30" s="25">
        <f t="shared" si="3"/>
        <v>26.405899071263672</v>
      </c>
      <c r="P30" s="25">
        <f t="shared" si="3"/>
        <v>26.3336953624367</v>
      </c>
      <c r="Q30" s="25">
        <f t="shared" si="3"/>
        <v>29.54980065378998</v>
      </c>
      <c r="R30" s="25">
        <f t="shared" si="3"/>
        <v>30.796050458334872</v>
      </c>
      <c r="S30" s="25">
        <f t="shared" si="3"/>
        <v>31.382763879539493</v>
      </c>
    </row>
    <row r="31" spans="1:19" x14ac:dyDescent="0.25">
      <c r="A31" s="7" t="s">
        <v>18</v>
      </c>
      <c r="B31" s="3" t="s">
        <v>22</v>
      </c>
      <c r="C31" s="25">
        <f t="shared" ref="B31:H31" si="8">C11/C$5*100</f>
        <v>5.1634516472612404</v>
      </c>
      <c r="D31" s="25">
        <f t="shared" si="8"/>
        <v>4.8027775473810808</v>
      </c>
      <c r="E31" s="25">
        <f t="shared" si="8"/>
        <v>4.1843326558046439</v>
      </c>
      <c r="F31" s="25">
        <f t="shared" si="8"/>
        <v>3.5749953919604471</v>
      </c>
      <c r="G31" s="25">
        <f t="shared" si="8"/>
        <v>3.5152556737366809</v>
      </c>
      <c r="H31" s="25">
        <f t="shared" si="8"/>
        <v>3.5880718155142577</v>
      </c>
      <c r="I31" s="25">
        <f t="shared" si="3"/>
        <v>3.7435365195487997</v>
      </c>
      <c r="J31" s="25">
        <f t="shared" si="3"/>
        <v>3.7940630734625564</v>
      </c>
      <c r="K31" s="25">
        <f t="shared" si="3"/>
        <v>3.2437248756950714</v>
      </c>
      <c r="L31" s="25">
        <f t="shared" si="3"/>
        <v>2.8506798526000523</v>
      </c>
      <c r="M31" s="25">
        <f t="shared" si="3"/>
        <v>2.5378241487137037</v>
      </c>
      <c r="N31" s="25">
        <f t="shared" si="3"/>
        <v>2.3529398570297109</v>
      </c>
      <c r="O31" s="25">
        <f t="shared" si="3"/>
        <v>2.3865778141271123</v>
      </c>
      <c r="P31" s="25">
        <f t="shared" si="3"/>
        <v>2.3519010618786398</v>
      </c>
      <c r="Q31" s="25">
        <f t="shared" si="3"/>
        <v>2.5704399881629509</v>
      </c>
      <c r="R31" s="25">
        <f t="shared" si="3"/>
        <v>2.2523936777460678</v>
      </c>
      <c r="S31" s="25">
        <f t="shared" si="3"/>
        <v>2.20369196325677</v>
      </c>
    </row>
    <row r="32" spans="1:19" s="3" customFormat="1" x14ac:dyDescent="0.25">
      <c r="A32" s="7" t="s">
        <v>19</v>
      </c>
      <c r="B32" s="3" t="s">
        <v>23</v>
      </c>
      <c r="C32" s="25">
        <f t="shared" ref="B32:H32" si="9">C12/C$5*100</f>
        <v>8.3993221864299432</v>
      </c>
      <c r="D32" s="25">
        <f t="shared" si="9"/>
        <v>7.5213577738149544</v>
      </c>
      <c r="E32" s="25">
        <f t="shared" si="9"/>
        <v>7.8313432275810673</v>
      </c>
      <c r="F32" s="25">
        <f t="shared" si="9"/>
        <v>7.6034459702844694</v>
      </c>
      <c r="G32" s="25">
        <f t="shared" si="9"/>
        <v>7.6669660868302731</v>
      </c>
      <c r="H32" s="25">
        <f t="shared" si="9"/>
        <v>7.9672099541042822</v>
      </c>
      <c r="I32" s="25">
        <f t="shared" si="3"/>
        <v>8.3011311611842427</v>
      </c>
      <c r="J32" s="25">
        <f t="shared" si="3"/>
        <v>9.2117588610947383</v>
      </c>
      <c r="K32" s="25">
        <f t="shared" si="3"/>
        <v>9.4628291843390624</v>
      </c>
      <c r="L32" s="25">
        <f t="shared" si="3"/>
        <v>8.8301782055641951</v>
      </c>
      <c r="M32" s="25">
        <f t="shared" si="3"/>
        <v>8.3058259027013221</v>
      </c>
      <c r="N32" s="25">
        <f t="shared" si="3"/>
        <v>8.3734855288998489</v>
      </c>
      <c r="O32" s="25">
        <f t="shared" si="3"/>
        <v>8.3905506801044005</v>
      </c>
      <c r="P32" s="25">
        <f t="shared" si="3"/>
        <v>8.0947761921719632</v>
      </c>
      <c r="Q32" s="25">
        <f t="shared" si="3"/>
        <v>8.792954431174131</v>
      </c>
      <c r="R32" s="25">
        <f t="shared" si="3"/>
        <v>8.1918537624854117</v>
      </c>
      <c r="S32" s="25">
        <f t="shared" si="3"/>
        <v>7.9835643314936133</v>
      </c>
    </row>
    <row r="33" spans="1:20" x14ac:dyDescent="0.25">
      <c r="A33" s="7" t="s">
        <v>20</v>
      </c>
      <c r="B33" s="3" t="s">
        <v>24</v>
      </c>
      <c r="C33" s="25">
        <f t="shared" ref="B33:H33" si="10">C13/C$5*100</f>
        <v>11.619846984756997</v>
      </c>
      <c r="D33" s="25">
        <f t="shared" si="10"/>
        <v>11.732001410027786</v>
      </c>
      <c r="E33" s="25">
        <f t="shared" si="10"/>
        <v>12.477180307591988</v>
      </c>
      <c r="F33" s="25">
        <f t="shared" si="10"/>
        <v>11.003275623410529</v>
      </c>
      <c r="G33" s="25">
        <f t="shared" si="10"/>
        <v>10.463141220477505</v>
      </c>
      <c r="H33" s="25">
        <f t="shared" si="10"/>
        <v>10.323127492288014</v>
      </c>
      <c r="I33" s="25">
        <f t="shared" si="3"/>
        <v>10.66062571421635</v>
      </c>
      <c r="J33" s="25">
        <f t="shared" si="3"/>
        <v>11.933309130409638</v>
      </c>
      <c r="K33" s="25">
        <f t="shared" si="3"/>
        <v>11.663360871609797</v>
      </c>
      <c r="L33" s="25">
        <f t="shared" si="3"/>
        <v>10.776264690597259</v>
      </c>
      <c r="M33" s="25">
        <f t="shared" si="3"/>
        <v>10.177732330424538</v>
      </c>
      <c r="N33" s="25">
        <f t="shared" si="3"/>
        <v>9.9772788968760775</v>
      </c>
      <c r="O33" s="25">
        <f t="shared" si="3"/>
        <v>10.284138536737789</v>
      </c>
      <c r="P33" s="25">
        <f t="shared" si="3"/>
        <v>10.197469034242106</v>
      </c>
      <c r="Q33" s="25">
        <f t="shared" si="3"/>
        <v>11.84040888377244</v>
      </c>
      <c r="R33" s="25">
        <f t="shared" si="3"/>
        <v>14.357518535602178</v>
      </c>
      <c r="S33" s="25">
        <f t="shared" si="3"/>
        <v>14.789015609909551</v>
      </c>
    </row>
    <row r="34" spans="1:20" ht="15" customHeight="1" x14ac:dyDescent="0.25">
      <c r="A34" s="7" t="s">
        <v>21</v>
      </c>
      <c r="B34" s="3" t="s">
        <v>25</v>
      </c>
      <c r="C34" s="25">
        <f t="shared" ref="B34:H34" si="11">C14/C$5*100</f>
        <v>6.1398569204739486</v>
      </c>
      <c r="D34" s="25">
        <f t="shared" si="11"/>
        <v>5.4847229710114878</v>
      </c>
      <c r="E34" s="25">
        <f t="shared" si="11"/>
        <v>5.3222444614940736</v>
      </c>
      <c r="F34" s="25">
        <f t="shared" si="11"/>
        <v>5.5285632192908807</v>
      </c>
      <c r="G34" s="25">
        <f t="shared" si="11"/>
        <v>5.7309255388087479</v>
      </c>
      <c r="H34" s="25">
        <f t="shared" si="11"/>
        <v>5.6784196072530282</v>
      </c>
      <c r="I34" s="25">
        <f t="shared" si="3"/>
        <v>5.6340052308929263</v>
      </c>
      <c r="J34" s="25">
        <f t="shared" si="3"/>
        <v>6.0231832615050918</v>
      </c>
      <c r="K34" s="25">
        <f t="shared" si="3"/>
        <v>5.6518458805733083</v>
      </c>
      <c r="L34" s="25">
        <f t="shared" si="3"/>
        <v>5.3476866379221999</v>
      </c>
      <c r="M34" s="25">
        <f t="shared" si="3"/>
        <v>4.9292288991775708</v>
      </c>
      <c r="N34" s="25">
        <f t="shared" si="3"/>
        <v>5.0591919588801018</v>
      </c>
      <c r="O34" s="25">
        <f t="shared" si="3"/>
        <v>5.3446320402943739</v>
      </c>
      <c r="P34" s="25">
        <f t="shared" si="3"/>
        <v>5.6895490741439882</v>
      </c>
      <c r="Q34" s="25">
        <f t="shared" si="3"/>
        <v>6.3459973506804586</v>
      </c>
      <c r="R34" s="25">
        <f t="shared" si="3"/>
        <v>5.9942844825012127</v>
      </c>
      <c r="S34" s="25">
        <f t="shared" si="3"/>
        <v>6.4064919748795575</v>
      </c>
    </row>
    <row r="35" spans="1:20" x14ac:dyDescent="0.25">
      <c r="A35" s="8" t="s">
        <v>3</v>
      </c>
      <c r="B35" s="9" t="s">
        <v>15</v>
      </c>
      <c r="C35" s="25">
        <f t="shared" ref="B35:H35" si="12">C15/C$5*100</f>
        <v>16.06178871515834</v>
      </c>
      <c r="D35" s="25">
        <f t="shared" si="12"/>
        <v>17.264157301040932</v>
      </c>
      <c r="E35" s="25">
        <f t="shared" si="12"/>
        <v>20.667687056786914</v>
      </c>
      <c r="F35" s="25">
        <f t="shared" si="12"/>
        <v>24.254792662314433</v>
      </c>
      <c r="G35" s="25">
        <f t="shared" si="12"/>
        <v>26.292238014242326</v>
      </c>
      <c r="H35" s="25">
        <f t="shared" si="12"/>
        <v>28.022604582048004</v>
      </c>
      <c r="I35" s="25">
        <f t="shared" si="3"/>
        <v>32.542646589300524</v>
      </c>
      <c r="J35" s="25">
        <f t="shared" si="3"/>
        <v>26.819011133195886</v>
      </c>
      <c r="K35" s="25">
        <f t="shared" si="3"/>
        <v>28.632910193023204</v>
      </c>
      <c r="L35" s="25">
        <f t="shared" si="3"/>
        <v>32.813266501154075</v>
      </c>
      <c r="M35" s="25">
        <f t="shared" si="3"/>
        <v>31.330924914338649</v>
      </c>
      <c r="N35" s="25">
        <f t="shared" si="3"/>
        <v>30.204302530592486</v>
      </c>
      <c r="O35" s="25">
        <f t="shared" si="3"/>
        <v>28.601045407029506</v>
      </c>
      <c r="P35" s="25">
        <f t="shared" si="3"/>
        <v>22.849533885961847</v>
      </c>
      <c r="Q35" s="25">
        <f t="shared" si="3"/>
        <v>21.803733142980132</v>
      </c>
      <c r="R35" s="25">
        <f t="shared" si="3"/>
        <v>20.221717608271423</v>
      </c>
      <c r="S35" s="25">
        <f t="shared" si="3"/>
        <v>20.995150962298965</v>
      </c>
    </row>
    <row r="36" spans="1:20" x14ac:dyDescent="0.25">
      <c r="A36" s="10" t="s">
        <v>30</v>
      </c>
      <c r="B36" s="32" t="s">
        <v>35</v>
      </c>
      <c r="C36" s="25">
        <f t="shared" ref="B36:H36" si="13">C16/C$5*100</f>
        <v>4.9539432701773727</v>
      </c>
      <c r="D36" s="25">
        <f t="shared" si="13"/>
        <v>4.9155279309915816</v>
      </c>
      <c r="E36" s="25">
        <f t="shared" si="13"/>
        <v>5.5732449052732083</v>
      </c>
      <c r="F36" s="25">
        <f t="shared" si="13"/>
        <v>5.3403865452473349</v>
      </c>
      <c r="G36" s="25">
        <f t="shared" si="13"/>
        <v>5.9531889427792724</v>
      </c>
      <c r="H36" s="25">
        <f t="shared" si="13"/>
        <v>6.2840926190655333</v>
      </c>
      <c r="I36" s="25">
        <f t="shared" si="3"/>
        <v>6.0964720635623051</v>
      </c>
      <c r="J36" s="25">
        <f t="shared" si="3"/>
        <v>6.3464493134828937</v>
      </c>
      <c r="K36" s="25">
        <f t="shared" si="3"/>
        <v>6.5879366824092971</v>
      </c>
      <c r="L36" s="25">
        <f t="shared" si="3"/>
        <v>6.4076285357394429</v>
      </c>
      <c r="M36" s="25">
        <f t="shared" si="3"/>
        <v>6.2281931307667255</v>
      </c>
      <c r="N36" s="25">
        <f t="shared" si="3"/>
        <v>6.1976646649056066</v>
      </c>
      <c r="O36" s="25">
        <f t="shared" si="3"/>
        <v>6.7412097337844994</v>
      </c>
      <c r="P36" s="25">
        <f t="shared" si="3"/>
        <v>7.1100377114704836</v>
      </c>
      <c r="Q36" s="25">
        <f t="shared" si="3"/>
        <v>7.1391067056497493</v>
      </c>
      <c r="R36" s="25">
        <f t="shared" si="3"/>
        <v>7.3175427399540682</v>
      </c>
      <c r="S36" s="25">
        <f t="shared" si="3"/>
        <v>8.045387016456587</v>
      </c>
    </row>
    <row r="37" spans="1:20" x14ac:dyDescent="0.25">
      <c r="A37" s="7" t="s">
        <v>5</v>
      </c>
      <c r="B37" s="3" t="s">
        <v>13</v>
      </c>
      <c r="C37" s="25">
        <f t="shared" ref="B37:H37" si="14">C17/C$5*100</f>
        <v>0.8159252376313979</v>
      </c>
      <c r="D37" s="25">
        <f t="shared" si="14"/>
        <v>0.78510554472691085</v>
      </c>
      <c r="E37" s="25">
        <f t="shared" si="14"/>
        <v>0.77202043712891721</v>
      </c>
      <c r="F37" s="25">
        <f t="shared" si="14"/>
        <v>0.81053307488154636</v>
      </c>
      <c r="G37" s="25">
        <f t="shared" si="14"/>
        <v>0.7822302592207443</v>
      </c>
      <c r="H37" s="25">
        <f t="shared" si="14"/>
        <v>0.81069896922729667</v>
      </c>
      <c r="I37" s="25">
        <f t="shared" si="3"/>
        <v>0.89293843345207358</v>
      </c>
      <c r="J37" s="25">
        <f t="shared" si="3"/>
        <v>1.0769704428659528</v>
      </c>
      <c r="K37" s="25">
        <f t="shared" si="3"/>
        <v>1.1157206708980645</v>
      </c>
      <c r="L37" s="25">
        <f t="shared" si="3"/>
        <v>1.1709859505267113</v>
      </c>
      <c r="M37" s="25">
        <f t="shared" si="3"/>
        <v>1.0244122073931445</v>
      </c>
      <c r="N37" s="25">
        <f t="shared" si="3"/>
        <v>1.0861358016047702</v>
      </c>
      <c r="O37" s="25">
        <f t="shared" si="3"/>
        <v>1.2486115540029656</v>
      </c>
      <c r="P37" s="25">
        <f t="shared" si="3"/>
        <v>1.2984513638517148</v>
      </c>
      <c r="Q37" s="25">
        <f t="shared" si="3"/>
        <v>1.303483141937491</v>
      </c>
      <c r="R37" s="25">
        <f t="shared" si="3"/>
        <v>1.3729010170072284</v>
      </c>
      <c r="S37" s="25">
        <f t="shared" si="3"/>
        <v>1.4561301564070372</v>
      </c>
    </row>
    <row r="38" spans="1:20" x14ac:dyDescent="0.25">
      <c r="A38" s="7" t="s">
        <v>31</v>
      </c>
      <c r="B38" s="32" t="s">
        <v>34</v>
      </c>
      <c r="C38" s="25">
        <f t="shared" ref="B38:H38" si="15">C18/C$5*100</f>
        <v>4.1380180325459754</v>
      </c>
      <c r="D38" s="25">
        <f t="shared" si="15"/>
        <v>4.1304223862646703</v>
      </c>
      <c r="E38" s="25">
        <f t="shared" si="15"/>
        <v>4.8012244681442908</v>
      </c>
      <c r="F38" s="25">
        <f t="shared" si="15"/>
        <v>4.5298534703657882</v>
      </c>
      <c r="G38" s="25">
        <f t="shared" si="15"/>
        <v>5.1709586835585277</v>
      </c>
      <c r="H38" s="25">
        <f t="shared" si="15"/>
        <v>5.4733936498382363</v>
      </c>
      <c r="I38" s="25">
        <f t="shared" si="3"/>
        <v>5.2035336301102308</v>
      </c>
      <c r="J38" s="25">
        <f t="shared" si="3"/>
        <v>5.2694788706169415</v>
      </c>
      <c r="K38" s="25">
        <f t="shared" si="3"/>
        <v>5.4722160115112315</v>
      </c>
      <c r="L38" s="25">
        <f t="shared" si="3"/>
        <v>5.2366425852127314</v>
      </c>
      <c r="M38" s="25">
        <f t="shared" si="3"/>
        <v>5.2037809233735812</v>
      </c>
      <c r="N38" s="25">
        <f t="shared" si="3"/>
        <v>5.1115288633008378</v>
      </c>
      <c r="O38" s="25">
        <f t="shared" si="3"/>
        <v>5.4925981797815338</v>
      </c>
      <c r="P38" s="25">
        <f t="shared" si="3"/>
        <v>5.8115863476187695</v>
      </c>
      <c r="Q38" s="25">
        <f t="shared" si="3"/>
        <v>5.8356235637122573</v>
      </c>
      <c r="R38" s="25">
        <f t="shared" si="3"/>
        <v>5.94464172294684</v>
      </c>
      <c r="S38" s="25">
        <f t="shared" si="3"/>
        <v>6.5892568600495496</v>
      </c>
    </row>
    <row r="39" spans="1:20" x14ac:dyDescent="0.25">
      <c r="A39" s="11" t="s">
        <v>4</v>
      </c>
      <c r="B39" s="3" t="s">
        <v>14</v>
      </c>
      <c r="C39" s="25">
        <f t="shared" ref="B39:H39" si="16">C19/C$5*100</f>
        <v>3.1675949972884849</v>
      </c>
      <c r="D39" s="25">
        <f t="shared" si="16"/>
        <v>3.273130676398623</v>
      </c>
      <c r="E39" s="25">
        <f t="shared" si="16"/>
        <v>3.57015785857807</v>
      </c>
      <c r="F39" s="25">
        <f t="shared" si="16"/>
        <v>3.4309113316812661</v>
      </c>
      <c r="G39" s="25">
        <f t="shared" si="16"/>
        <v>3.9495132750152568</v>
      </c>
      <c r="H39" s="25">
        <f t="shared" si="16"/>
        <v>4.2287779324354826</v>
      </c>
      <c r="I39" s="25">
        <f t="shared" si="3"/>
        <v>4.1151366659465838</v>
      </c>
      <c r="J39" s="25">
        <f t="shared" si="3"/>
        <v>4.0628440658466296</v>
      </c>
      <c r="K39" s="25">
        <f t="shared" si="3"/>
        <v>4.3682999727192895</v>
      </c>
      <c r="L39" s="25">
        <f t="shared" si="3"/>
        <v>4.2235578798880846</v>
      </c>
      <c r="M39" s="25">
        <f t="shared" si="3"/>
        <v>4.0079184608809841</v>
      </c>
      <c r="N39" s="25">
        <f t="shared" si="3"/>
        <v>3.9689503400665656</v>
      </c>
      <c r="O39" s="25">
        <f t="shared" si="3"/>
        <v>4.2875263311554761</v>
      </c>
      <c r="P39" s="25">
        <f t="shared" si="3"/>
        <v>4.4897863375728351</v>
      </c>
      <c r="Q39" s="25">
        <f t="shared" si="3"/>
        <v>4.6090558998715361</v>
      </c>
      <c r="R39" s="25">
        <f t="shared" si="3"/>
        <v>4.6356415847671641</v>
      </c>
      <c r="S39" s="25">
        <f t="shared" si="3"/>
        <v>4.9834996370149254</v>
      </c>
    </row>
    <row r="40" spans="1:20" x14ac:dyDescent="0.25">
      <c r="A40" s="11" t="s">
        <v>6</v>
      </c>
      <c r="B40" s="3" t="s">
        <v>12</v>
      </c>
      <c r="C40" s="25">
        <f t="shared" ref="B40:H40" si="17">C20/C$5*100</f>
        <v>0.7453088200295731</v>
      </c>
      <c r="D40" s="25">
        <f t="shared" si="17"/>
        <v>0.68583336789283789</v>
      </c>
      <c r="E40" s="25">
        <f t="shared" si="17"/>
        <v>1.0257378960211256</v>
      </c>
      <c r="F40" s="25">
        <f t="shared" si="17"/>
        <v>0.88341840637728586</v>
      </c>
      <c r="G40" s="25">
        <f t="shared" si="17"/>
        <v>0.97545659607669088</v>
      </c>
      <c r="H40" s="25">
        <f t="shared" si="17"/>
        <v>0.99315326160559791</v>
      </c>
      <c r="I40" s="25">
        <f t="shared" si="3"/>
        <v>0.85418451090305392</v>
      </c>
      <c r="J40" s="25">
        <f t="shared" si="3"/>
        <v>0.97749994884439562</v>
      </c>
      <c r="K40" s="25">
        <f t="shared" si="3"/>
        <v>0.87754356351037355</v>
      </c>
      <c r="L40" s="25">
        <f t="shared" si="3"/>
        <v>0.77039077753843765</v>
      </c>
      <c r="M40" s="25">
        <f t="shared" si="3"/>
        <v>0.99335954558709727</v>
      </c>
      <c r="N40" s="25">
        <f t="shared" si="3"/>
        <v>0.94547317411464193</v>
      </c>
      <c r="O40" s="25">
        <f t="shared" si="3"/>
        <v>0.97313914151423431</v>
      </c>
      <c r="P40" s="25">
        <f t="shared" si="3"/>
        <v>1.1012956468934794</v>
      </c>
      <c r="Q40" s="25">
        <f t="shared" si="3"/>
        <v>0.95812112873197386</v>
      </c>
      <c r="R40" s="25">
        <f t="shared" si="3"/>
        <v>1.0271480970547837</v>
      </c>
      <c r="S40" s="25">
        <f t="shared" si="3"/>
        <v>1.2114829030100893</v>
      </c>
    </row>
    <row r="41" spans="1:20" x14ac:dyDescent="0.25">
      <c r="A41" s="12" t="s">
        <v>7</v>
      </c>
      <c r="B41" s="24" t="s">
        <v>11</v>
      </c>
      <c r="C41" s="25">
        <f t="shared" ref="B41:H41" si="18">C21/C$5*100</f>
        <v>0.22511421522791675</v>
      </c>
      <c r="D41" s="25">
        <f t="shared" si="18"/>
        <v>0.17132874383112845</v>
      </c>
      <c r="E41" s="25">
        <f t="shared" si="18"/>
        <v>0.20532871354509663</v>
      </c>
      <c r="F41" s="25">
        <f t="shared" si="18"/>
        <v>0.21540326068492938</v>
      </c>
      <c r="G41" s="25">
        <f t="shared" si="18"/>
        <v>0.2459888124665808</v>
      </c>
      <c r="H41" s="25">
        <f t="shared" si="18"/>
        <v>0.25146245579715598</v>
      </c>
      <c r="I41" s="25">
        <f t="shared" si="3"/>
        <v>0.23421245326059292</v>
      </c>
      <c r="J41" s="25">
        <f t="shared" si="3"/>
        <v>0.22913485592591676</v>
      </c>
      <c r="K41" s="25">
        <f t="shared" si="3"/>
        <v>0.22637247528156795</v>
      </c>
      <c r="L41" s="25">
        <f t="shared" si="3"/>
        <v>0.24269392778620941</v>
      </c>
      <c r="M41" s="25">
        <f t="shared" si="3"/>
        <v>0.20250291690549921</v>
      </c>
      <c r="N41" s="25">
        <f t="shared" si="3"/>
        <v>0.19710534911962962</v>
      </c>
      <c r="O41" s="25">
        <f t="shared" si="3"/>
        <v>0.23193270711182445</v>
      </c>
      <c r="P41" s="25">
        <f t="shared" si="3"/>
        <v>0.2205043631524547</v>
      </c>
      <c r="Q41" s="25">
        <f t="shared" si="3"/>
        <v>0.26844653510874739</v>
      </c>
      <c r="R41" s="25">
        <f t="shared" si="3"/>
        <v>0.28185204112489276</v>
      </c>
      <c r="S41" s="25">
        <f t="shared" si="3"/>
        <v>0.39427432002453405</v>
      </c>
      <c r="T41" s="24"/>
    </row>
    <row r="42" spans="1:20" ht="66.75" customHeight="1" x14ac:dyDescent="0.25">
      <c r="A42" s="28" t="s">
        <v>33</v>
      </c>
      <c r="B42" s="28"/>
      <c r="C42" s="28"/>
      <c r="D42" s="28"/>
      <c r="E42" s="28"/>
      <c r="F42" s="28"/>
      <c r="G42" s="28"/>
      <c r="H42" s="28"/>
      <c r="I42" s="28"/>
      <c r="J42" s="28"/>
      <c r="K42" s="28"/>
      <c r="L42" s="28"/>
      <c r="M42" s="28"/>
      <c r="N42" s="28"/>
      <c r="O42" s="28"/>
      <c r="P42" s="28"/>
      <c r="Q42" s="28"/>
      <c r="R42" s="28"/>
      <c r="S42" s="28"/>
      <c r="T42" s="28"/>
    </row>
    <row r="43" spans="1:20" ht="42.75" customHeight="1" x14ac:dyDescent="0.25">
      <c r="A43" s="29" t="s">
        <v>8</v>
      </c>
      <c r="B43" s="29"/>
      <c r="C43" s="29"/>
      <c r="D43" s="29"/>
      <c r="E43" s="29"/>
      <c r="F43" s="29"/>
      <c r="G43" s="29"/>
      <c r="H43" s="29"/>
      <c r="I43" s="29"/>
      <c r="J43" s="29"/>
      <c r="K43" s="29"/>
      <c r="L43" s="29"/>
      <c r="M43" s="29"/>
      <c r="N43" s="29"/>
      <c r="O43" s="29"/>
      <c r="P43" s="29"/>
      <c r="Q43" s="29"/>
      <c r="R43" s="29"/>
      <c r="S43" s="29"/>
      <c r="T43" s="29"/>
    </row>
  </sheetData>
  <mergeCells count="5">
    <mergeCell ref="I3:S3"/>
    <mergeCell ref="I23:S23"/>
    <mergeCell ref="A1:S1"/>
    <mergeCell ref="A42:T42"/>
    <mergeCell ref="A43:T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Theresa.Firestine</cp:lastModifiedBy>
  <dcterms:created xsi:type="dcterms:W3CDTF">2019-03-20T20:24:49Z</dcterms:created>
  <dcterms:modified xsi:type="dcterms:W3CDTF">2020-04-11T12:46:37Z</dcterms:modified>
</cp:coreProperties>
</file>