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 Fare\2018\1Q 2018\Excel Tables for 1Q2018 Press Release\"/>
    </mc:Choice>
  </mc:AlternateContent>
  <bookViews>
    <workbookView xWindow="0" yWindow="255" windowWidth="11400" windowHeight="7605" tabRatio="908"/>
  </bookViews>
  <sheets>
    <sheet name="Table 1" sheetId="4" r:id="rId1"/>
    <sheet name="Table 2" sheetId="5" r:id="rId2"/>
    <sheet name="Table 3" sheetId="2" r:id="rId3"/>
    <sheet name="Table 4" sheetId="6" r:id="rId4"/>
    <sheet name="Table 5" sheetId="7" r:id="rId5"/>
    <sheet name="Table 6 Airports Grouped" sheetId="8" r:id="rId6"/>
  </sheets>
  <calcPr calcId="171027"/>
</workbook>
</file>

<file path=xl/calcChain.xml><?xml version="1.0" encoding="utf-8"?>
<calcChain xmlns="http://schemas.openxmlformats.org/spreadsheetml/2006/main">
  <c r="C7" i="7" l="1"/>
  <c r="C8" i="7"/>
  <c r="C9" i="7"/>
  <c r="C10" i="7"/>
  <c r="C11" i="7"/>
  <c r="C12" i="7"/>
  <c r="C13" i="7"/>
  <c r="C14" i="7"/>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E4" i="4"/>
  <c r="C5" i="4"/>
  <c r="D5" i="4"/>
  <c r="E5" i="4"/>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C14" i="2" l="1"/>
  <c r="C13" i="2"/>
  <c r="C12" i="2" l="1"/>
  <c r="C10" i="2" l="1"/>
  <c r="C11" i="2"/>
  <c r="C9" i="2" l="1"/>
  <c r="C8" i="2"/>
  <c r="C7" i="2"/>
</calcChain>
</file>

<file path=xl/sharedStrings.xml><?xml version="1.0" encoding="utf-8"?>
<sst xmlns="http://schemas.openxmlformats.org/spreadsheetml/2006/main" count="81" uniqueCount="53">
  <si>
    <t>Note: Percent change based on unrounded numbers</t>
  </si>
  <si>
    <t>Quarter/Year</t>
  </si>
  <si>
    <t xml:space="preserve">Average Fare and Percent Change by Quarter </t>
  </si>
  <si>
    <t>Quarter-to-Quarter Percent Change in Average Fare (%)</t>
  </si>
  <si>
    <t xml:space="preserve">Table 3. Inflation-Adjusted Average Domestic Airline Fares by Quarter </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</si>
  <si>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</si>
  <si>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1Q 2016</t>
  </si>
  <si>
    <t>2Q 2016</t>
  </si>
  <si>
    <t>4Q 2016</t>
  </si>
  <si>
    <t>3Q 2016</t>
  </si>
  <si>
    <t>Source: Bureau of Transportation Statistics, https://www.bts.gov/explore-topics-and-geography/topics/air-fares</t>
  </si>
  <si>
    <t>1Q 2017</t>
  </si>
  <si>
    <t>2Q 2017</t>
  </si>
  <si>
    <t>3Q 2017</t>
  </si>
  <si>
    <t>4Q 2017</t>
  </si>
  <si>
    <t>1Q 2018</t>
  </si>
  <si>
    <t>Average Domestic Fare (2018$)</t>
  </si>
  <si>
    <t>Average Fare in constant 2018 dollars ($)</t>
  </si>
  <si>
    <t>* Not including Alaska, Hawaii or Puerto Rico</t>
  </si>
  <si>
    <t>Source: Bureau of Transportation Statistics, https://www.transtats.bts.gov/AverageFare/ and http://www.transtats.bts.gov/databases.asp?Mode_ID=1&amp;Mode_Desc=Aviation&amp;Subject_ID2=0</t>
  </si>
  <si>
    <t>Average Fare at All Airports</t>
  </si>
  <si>
    <t>Average Fare at Top 100 Airports</t>
  </si>
  <si>
    <t>50-99,999</t>
  </si>
  <si>
    <t>100-499,000</t>
  </si>
  <si>
    <t>500-999,000</t>
  </si>
  <si>
    <t>1.0-1.49 million</t>
  </si>
  <si>
    <t>1.5-1.99 million</t>
  </si>
  <si>
    <t>2 million+</t>
  </si>
  <si>
    <t>Percent of Total Passengers</t>
  </si>
  <si>
    <t>Average Fare 1st Quarter 2018 ($)</t>
  </si>
  <si>
    <t>Airport Groups based on 1Q 2018 Originating Passengers</t>
  </si>
  <si>
    <t xml:space="preserve">Top 100 Airports* Based on 1Q2018 U.S. Originating Domestic Passengers </t>
  </si>
  <si>
    <t>Table 6. Fares at Airports Grouped by Originating Passengers</t>
  </si>
  <si>
    <t>N/A</t>
  </si>
  <si>
    <t>Percent Change in Average Fare to 1st Quarter 2018 (%)</t>
  </si>
  <si>
    <t xml:space="preserve"> Cumulative Percent Change in Average Fare (1Q 1995 to 1Q of each year) (%)</t>
  </si>
  <si>
    <t>Year-to-Year Percent Change in Average Fare (1Q to 1Q) (%)</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</si>
  <si>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</si>
  <si>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</si>
  <si>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1995-2018, Adjusted for Inflation</t>
  </si>
  <si>
    <t>* From Schedule P-1.2: Passenger Revenue (Fares) (Acct 39010) as a percentage of Total Operating Revenues (49990).</t>
  </si>
  <si>
    <t>Source: Bureau of Transportation Statistics, P-1.2</t>
  </si>
  <si>
    <t>2018 (thru Mar)</t>
  </si>
  <si>
    <t>Revenue from Passenger Fares as Percent of Total Scheduled Passenger Airline Operating Revenue* (%)</t>
  </si>
  <si>
    <t>Table 2. Passenger Airline Revenue from Fares 1990-2018</t>
  </si>
  <si>
    <t>* Rate calculated using Bureau of Labor Statistics General Consumer Price Index</t>
  </si>
  <si>
    <t>Inflation Rate from 1995 (Mar 1995 to Mar of each year)*</t>
  </si>
  <si>
    <t>Average Fare in current dollars ($)</t>
  </si>
  <si>
    <t>Table 4. Unadjusted 1st Quarter Average Fares, 1995-2018</t>
  </si>
  <si>
    <t>Average Domestic Fare (current$)</t>
  </si>
  <si>
    <t>Table 5. Unadjusted Average Domestic Airline Fares by Quarter</t>
  </si>
  <si>
    <t>Inflation-Adjusted 1Q Fares (2018 $)</t>
  </si>
  <si>
    <t>Unadjusted 1Q Fares (current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</si>
</sst>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00000%"/>
  </numFmts>
  <fonts count="11" x14ac:knownFonts="1">
    <font>
      <sz val="10"/>
      <name val="Arial"/>
    </font>
    <font>
      <sz val="11"/>
      <color theme="1"/>
      <name val="Calibri"/>
      <family val="2"/>
      <scheme val="minor"/>
    </font>
    <font>
      <sz val="11"/>
      <color theme="1"/>
      <name val="Calibri"/>
      <family val="2"/>
      <scheme val="minor"/>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
      <b/>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9">
    <xf numFmtId="0" fontId="0" fillId="0" borderId="0"/>
    <xf numFmtId="0" fontId="8" fillId="0" borderId="0"/>
    <xf numFmtId="0" fontId="2" fillId="0" borderId="0"/>
    <xf numFmtId="9" fontId="8" fillId="0" borderId="0" applyFont="0" applyFill="0" applyBorder="0" applyAlignment="0" applyProtection="0"/>
    <xf numFmtId="0" fontId="1" fillId="0" borderId="0"/>
    <xf numFmtId="0" fontId="4" fillId="0" borderId="0"/>
    <xf numFmtId="0" fontId="4" fillId="0" borderId="0"/>
    <xf numFmtId="9" fontId="4" fillId="0" borderId="0" applyFont="0" applyFill="0" applyBorder="0" applyAlignment="0" applyProtection="0"/>
    <xf numFmtId="0" fontId="8" fillId="0" borderId="0"/>
  </cellStyleXfs>
  <cellXfs count="94">
    <xf numFmtId="0" fontId="0" fillId="0" borderId="0" xfId="0"/>
    <xf numFmtId="0" fontId="5" fillId="0" borderId="0" xfId="0" applyFont="1" applyBorder="1"/>
    <xf numFmtId="0" fontId="4" fillId="0" borderId="0" xfId="0" applyFont="1" applyBorder="1"/>
    <xf numFmtId="0" fontId="7" fillId="0" borderId="1" xfId="0" applyFont="1" applyBorder="1" applyAlignment="1">
      <alignment horizontal="center" wrapText="1"/>
    </xf>
    <xf numFmtId="2" fontId="8" fillId="0" borderId="0" xfId="0" applyNumberFormat="1" applyFont="1"/>
    <xf numFmtId="0" fontId="8" fillId="0" borderId="0" xfId="0" applyFont="1"/>
    <xf numFmtId="0" fontId="0" fillId="0" borderId="0" xfId="0" applyBorder="1"/>
    <xf numFmtId="165" fontId="0" fillId="0" borderId="0" xfId="0" applyNumberFormat="1" applyBorder="1"/>
    <xf numFmtId="0" fontId="4" fillId="0" borderId="1" xfId="0" applyFont="1" applyBorder="1"/>
    <xf numFmtId="164" fontId="0" fillId="0" borderId="0" xfId="0" applyNumberFormat="1" applyAlignment="1"/>
    <xf numFmtId="164" fontId="0" fillId="0" borderId="0" xfId="0" applyNumberFormat="1" applyBorder="1" applyAlignment="1"/>
    <xf numFmtId="164" fontId="0" fillId="0" borderId="1" xfId="0" applyNumberFormat="1" applyBorder="1" applyAlignment="1"/>
    <xf numFmtId="1" fontId="0" fillId="0" borderId="0" xfId="0" applyNumberFormat="1"/>
    <xf numFmtId="1" fontId="0" fillId="0" borderId="0" xfId="0" applyNumberFormat="1" applyFill="1"/>
    <xf numFmtId="1" fontId="8" fillId="0" borderId="0" xfId="0" applyNumberFormat="1" applyFont="1" applyAlignment="1">
      <alignment horizontal="right"/>
    </xf>
    <xf numFmtId="1" fontId="8" fillId="0" borderId="1" xfId="0" applyNumberFormat="1" applyFont="1" applyBorder="1" applyAlignment="1">
      <alignment horizontal="right"/>
    </xf>
    <xf numFmtId="1" fontId="8" fillId="0" borderId="0" xfId="0" applyNumberFormat="1" applyFont="1" applyBorder="1" applyAlignment="1">
      <alignment horizontal="right"/>
    </xf>
    <xf numFmtId="4" fontId="0" fillId="0" borderId="0" xfId="0" applyNumberFormat="1" applyAlignment="1">
      <alignment horizontal="center"/>
    </xf>
    <xf numFmtId="0" fontId="4" fillId="0" borderId="0" xfId="0" applyFont="1"/>
    <xf numFmtId="40" fontId="3" fillId="0" borderId="0" xfId="0" applyNumberFormat="1" applyFont="1"/>
    <xf numFmtId="1" fontId="0" fillId="0" borderId="1" xfId="0" applyNumberFormat="1" applyBorder="1" applyAlignment="1">
      <alignment horizontal="center"/>
    </xf>
    <xf numFmtId="1" fontId="0" fillId="0" borderId="0" xfId="0" applyNumberFormat="1" applyFill="1" applyAlignment="1">
      <alignment horizontal="center"/>
    </xf>
    <xf numFmtId="1" fontId="0" fillId="0" borderId="0" xfId="0" applyNumberFormat="1" applyBorder="1" applyAlignment="1">
      <alignment horizontal="center"/>
    </xf>
    <xf numFmtId="1" fontId="0" fillId="0" borderId="0" xfId="0" applyNumberFormat="1" applyAlignment="1">
      <alignment horizontal="center"/>
    </xf>
    <xf numFmtId="1" fontId="0" fillId="0" borderId="0" xfId="0" applyNumberFormat="1" applyBorder="1" applyAlignment="1">
      <alignment horizontal="center" vertical="top"/>
    </xf>
    <xf numFmtId="38" fontId="4" fillId="0" borderId="0" xfId="0" applyNumberFormat="1" applyFont="1" applyFill="1" applyAlignment="1">
      <alignment horizontal="right"/>
    </xf>
    <xf numFmtId="1" fontId="0" fillId="0" borderId="0" xfId="7" applyNumberFormat="1" applyFont="1" applyAlignment="1">
      <alignment horizontal="center"/>
    </xf>
    <xf numFmtId="49" fontId="4" fillId="0" borderId="0" xfId="0" applyNumberFormat="1" applyFont="1" applyFill="1" applyAlignment="1">
      <alignment horizontal="right"/>
    </xf>
    <xf numFmtId="4" fontId="7" fillId="0" borderId="1" xfId="0" applyNumberFormat="1" applyFont="1" applyBorder="1" applyAlignment="1">
      <alignment horizontal="center" wrapText="1"/>
    </xf>
    <xf numFmtId="164" fontId="0" fillId="0" borderId="0" xfId="0" applyNumberFormat="1"/>
    <xf numFmtId="165" fontId="0" fillId="0" borderId="0" xfId="7" applyNumberFormat="1" applyFont="1"/>
    <xf numFmtId="164" fontId="0" fillId="0" borderId="0" xfId="0" applyNumberFormat="1" applyAlignment="1">
      <alignment horizontal="right"/>
    </xf>
    <xf numFmtId="164" fontId="8" fillId="0" borderId="1" xfId="8" applyNumberFormat="1" applyFont="1" applyBorder="1" applyAlignment="1"/>
    <xf numFmtId="1" fontId="0" fillId="0" borderId="1" xfId="0" applyNumberFormat="1" applyFont="1" applyBorder="1" applyAlignment="1">
      <alignment horizontal="right"/>
    </xf>
    <xf numFmtId="1" fontId="7" fillId="0" borderId="1" xfId="0" applyNumberFormat="1" applyFont="1" applyBorder="1" applyAlignment="1">
      <alignment horizontal="center"/>
    </xf>
    <xf numFmtId="164" fontId="8" fillId="0" borderId="0" xfId="8" applyNumberFormat="1" applyFont="1" applyBorder="1" applyAlignment="1"/>
    <xf numFmtId="1" fontId="0" fillId="0" borderId="0" xfId="0" applyNumberFormat="1" applyFont="1" applyBorder="1" applyAlignment="1">
      <alignment horizontal="right"/>
    </xf>
    <xf numFmtId="1" fontId="7" fillId="0" borderId="0" xfId="0" applyNumberFormat="1" applyFont="1" applyBorder="1" applyAlignment="1">
      <alignment horizontal="center"/>
    </xf>
    <xf numFmtId="164" fontId="8" fillId="0" borderId="0" xfId="8" applyNumberFormat="1" applyFont="1" applyAlignment="1"/>
    <xf numFmtId="1" fontId="0" fillId="0" borderId="0" xfId="0" applyNumberFormat="1" applyFont="1" applyAlignment="1">
      <alignment horizontal="right"/>
    </xf>
    <xf numFmtId="1" fontId="7" fillId="0" borderId="0" xfId="0" applyNumberFormat="1" applyFont="1" applyAlignment="1">
      <alignment horizontal="center"/>
    </xf>
    <xf numFmtId="0" fontId="0" fillId="0" borderId="0" xfId="0" applyAlignment="1"/>
    <xf numFmtId="166" fontId="0" fillId="0" borderId="0" xfId="0" applyNumberFormat="1" applyFont="1" applyAlignment="1"/>
    <xf numFmtId="167" fontId="7" fillId="0" borderId="1" xfId="0" applyNumberFormat="1" applyFont="1" applyBorder="1" applyAlignment="1">
      <alignment horizontal="center" wrapText="1"/>
    </xf>
    <xf numFmtId="168" fontId="0" fillId="0" borderId="0" xfId="0" applyNumberFormat="1"/>
    <xf numFmtId="10" fontId="0" fillId="0" borderId="0" xfId="0" applyNumberFormat="1"/>
    <xf numFmtId="164" fontId="0" fillId="0" borderId="1" xfId="0" applyNumberFormat="1" applyBorder="1" applyAlignment="1">
      <alignment horizontal="right"/>
    </xf>
    <xf numFmtId="0" fontId="7" fillId="0" borderId="1" xfId="0" applyFont="1" applyFill="1" applyBorder="1" applyAlignment="1">
      <alignment horizontal="left"/>
    </xf>
    <xf numFmtId="164" fontId="0" fillId="0" borderId="0" xfId="0" applyNumberFormat="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164" fontId="4" fillId="0" borderId="0" xfId="0" applyNumberFormat="1" applyFont="1" applyBorder="1" applyAlignment="1">
      <alignment horizontal="right"/>
    </xf>
    <xf numFmtId="164" fontId="4" fillId="0" borderId="0" xfId="0" applyNumberFormat="1" applyFont="1" applyAlignment="1">
      <alignment horizontal="right"/>
    </xf>
    <xf numFmtId="0" fontId="7" fillId="0" borderId="0" xfId="0" applyFont="1" applyAlignment="1">
      <alignment horizontal="left"/>
    </xf>
    <xf numFmtId="0" fontId="7" fillId="0" borderId="1" xfId="0" applyFont="1" applyBorder="1" applyAlignment="1">
      <alignment horizontal="center"/>
    </xf>
    <xf numFmtId="164" fontId="0" fillId="0" borderId="0" xfId="0" applyNumberFormat="1" applyFont="1" applyFill="1" applyAlignment="1">
      <alignment horizontal="right"/>
    </xf>
    <xf numFmtId="164" fontId="0" fillId="0" borderId="0" xfId="0" applyNumberFormat="1" applyFont="1" applyBorder="1" applyAlignment="1">
      <alignment horizontal="right"/>
    </xf>
    <xf numFmtId="1" fontId="0" fillId="0" borderId="0" xfId="0" applyNumberFormat="1" applyFont="1" applyBorder="1"/>
    <xf numFmtId="1" fontId="0" fillId="0" borderId="0" xfId="0" applyNumberFormat="1" applyBorder="1" applyAlignment="1">
      <alignment horizontal="right"/>
    </xf>
    <xf numFmtId="164" fontId="0" fillId="0" borderId="0" xfId="0" applyNumberFormat="1" applyFont="1" applyAlignment="1">
      <alignment horizontal="right"/>
    </xf>
    <xf numFmtId="166"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9" fillId="0" borderId="0" xfId="0" applyFont="1"/>
    <xf numFmtId="164" fontId="0" fillId="0" borderId="1" xfId="0" applyNumberFormat="1" applyBorder="1"/>
    <xf numFmtId="1" fontId="0" fillId="0" borderId="1" xfId="0" applyNumberFormat="1" applyBorder="1"/>
    <xf numFmtId="0" fontId="4" fillId="0" borderId="1" xfId="0" applyFont="1" applyFill="1" applyBorder="1" applyAlignment="1">
      <alignment horizontal="left"/>
    </xf>
    <xf numFmtId="164" fontId="0" fillId="0" borderId="0" xfId="0" applyNumberFormat="1" applyBorder="1"/>
    <xf numFmtId="1" fontId="0" fillId="0" borderId="0" xfId="0" applyNumberFormat="1" applyBorder="1"/>
    <xf numFmtId="0" fontId="4" fillId="0" borderId="0" xfId="0" applyFont="1" applyFill="1" applyBorder="1" applyAlignment="1">
      <alignment horizontal="left"/>
    </xf>
    <xf numFmtId="0" fontId="10" fillId="0" borderId="1" xfId="0" applyFont="1" applyBorder="1" applyAlignment="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0" fontId="0" fillId="0" borderId="0" xfId="0"/>
    <xf numFmtId="0" fontId="7" fillId="0" borderId="0" xfId="0" applyFont="1" applyAlignment="1">
      <alignment wrapText="1"/>
    </xf>
    <xf numFmtId="0" fontId="4" fillId="0" borderId="0" xfId="0" applyFont="1" applyAlignment="1">
      <alignment wrapText="1"/>
    </xf>
    <xf numFmtId="0" fontId="4" fillId="0" borderId="2" xfId="0" applyFont="1" applyBorder="1" applyAlignment="1">
      <alignment wrapText="1"/>
    </xf>
    <xf numFmtId="0" fontId="4" fillId="0" borderId="0" xfId="0" applyFont="1" applyAlignment="1">
      <alignment horizontal="left"/>
    </xf>
    <xf numFmtId="0" fontId="4" fillId="0" borderId="0" xfId="0" applyFont="1" applyBorder="1" applyAlignment="1">
      <alignment wrapText="1"/>
    </xf>
    <xf numFmtId="0" fontId="7" fillId="0" borderId="0" xfId="0" applyFont="1" applyBorder="1" applyAlignment="1">
      <alignment wrapText="1"/>
    </xf>
    <xf numFmtId="0" fontId="7" fillId="0" borderId="1" xfId="0" applyFont="1" applyBorder="1" applyAlignment="1">
      <alignment wrapText="1"/>
    </xf>
    <xf numFmtId="0" fontId="3" fillId="0" borderId="0"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7" fillId="0" borderId="0" xfId="0" applyFont="1" applyBorder="1" applyAlignment="1">
      <alignment horizontal="center" wrapText="1"/>
    </xf>
    <xf numFmtId="0" fontId="0" fillId="0" borderId="0" xfId="0"/>
    <xf numFmtId="167" fontId="7" fillId="0" borderId="0" xfId="0" applyNumberFormat="1" applyFont="1" applyBorder="1" applyAlignment="1">
      <alignment horizontal="center" wrapText="1"/>
    </xf>
    <xf numFmtId="0" fontId="0" fillId="0" borderId="1" xfId="0" applyBorder="1" applyAlignment="1"/>
    <xf numFmtId="0" fontId="7" fillId="0" borderId="0" xfId="0" applyFont="1" applyAlignment="1">
      <alignment horizontal="center" wrapText="1"/>
    </xf>
    <xf numFmtId="0" fontId="7" fillId="0" borderId="1" xfId="0" applyFont="1" applyBorder="1" applyAlignment="1">
      <alignment horizont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0" fillId="0" borderId="0" xfId="0" applyAlignment="1"/>
    <xf numFmtId="0" fontId="0" fillId="0" borderId="0" xfId="0" applyAlignment="1">
      <alignment wrapText="1"/>
    </xf>
  </cellXfs>
  <cellStyles count="9">
    <cellStyle name="Normal" xfId="0" builtinId="0"/>
    <cellStyle name="Normal 2" xfId="2"/>
    <cellStyle name="Normal 2 2" xfId="6"/>
    <cellStyle name="Normal 2 3" xfId="5"/>
    <cellStyle name="Normal 2 4" xfId="8"/>
    <cellStyle name="Normal 3" xfId="1"/>
    <cellStyle name="Normal 4" xfId="4"/>
    <cellStyle name="Percent 2" xfId="3"/>
    <cellStyle name="Percent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K5" sqref="K5"/>
    </sheetView>
  </sheetViews>
  <sheetFormatPr defaultRowHeight="12.75" x14ac:dyDescent="0.2"/>
  <cols>
    <col min="1" max="1" width="13.140625" customWidth="1"/>
    <col min="2" max="2" width="14.5703125" customWidth="1"/>
    <col min="3" max="3" width="15.5703125" customWidth="1"/>
    <col min="4" max="4" width="17" customWidth="1"/>
    <col min="5" max="5" width="14" customWidth="1"/>
  </cols>
  <sheetData>
    <row r="1" spans="1:13" ht="12.75" customHeight="1" x14ac:dyDescent="0.2">
      <c r="A1" s="74" t="s">
        <v>39</v>
      </c>
      <c r="B1" s="74"/>
      <c r="C1" s="74"/>
      <c r="D1" s="74"/>
      <c r="E1" s="74"/>
    </row>
    <row r="2" spans="1:13" ht="101.1" customHeight="1" x14ac:dyDescent="0.2">
      <c r="A2" s="75" t="s">
        <v>38</v>
      </c>
      <c r="B2" s="75"/>
      <c r="C2" s="75"/>
      <c r="D2" s="75"/>
      <c r="E2" s="75"/>
    </row>
    <row r="3" spans="1:13" ht="75.599999999999994" customHeight="1" x14ac:dyDescent="0.2">
      <c r="A3" s="3" t="s">
        <v>37</v>
      </c>
      <c r="B3" s="70" t="s">
        <v>51</v>
      </c>
      <c r="C3" s="3" t="s">
        <v>36</v>
      </c>
      <c r="D3" s="3" t="s">
        <v>35</v>
      </c>
      <c r="E3" s="43" t="s">
        <v>34</v>
      </c>
      <c r="M3" s="18"/>
    </row>
    <row r="4" spans="1:13" ht="12.75" customHeight="1" x14ac:dyDescent="0.2">
      <c r="A4" s="40">
        <v>1995</v>
      </c>
      <c r="B4" s="39">
        <v>489.62970332672415</v>
      </c>
      <c r="C4" s="42"/>
      <c r="D4" s="41"/>
      <c r="E4" s="29">
        <f t="shared" ref="E4:E26" si="0">(($B$27-B4)/B4)*100</f>
        <v>-29.23512176958743</v>
      </c>
      <c r="G4" s="12"/>
      <c r="I4" s="12"/>
      <c r="J4" s="12"/>
      <c r="K4" s="12"/>
    </row>
    <row r="5" spans="1:13" ht="12.75" customHeight="1" x14ac:dyDescent="0.2">
      <c r="A5" s="40">
        <v>1996</v>
      </c>
      <c r="B5" s="39">
        <v>455.82448507762314</v>
      </c>
      <c r="C5" s="38">
        <f t="shared" ref="C5:C25" si="1">((B5-B4)/B4)*100</f>
        <v>-6.9042417196946868</v>
      </c>
      <c r="D5" s="9">
        <f t="shared" ref="D5:D27" si="2">((B5-$B$4)/$B$4)*100</f>
        <v>-6.9042417196946868</v>
      </c>
      <c r="E5" s="29">
        <f t="shared" si="0"/>
        <v>-23.987000549107623</v>
      </c>
      <c r="G5" s="29"/>
      <c r="I5" s="12"/>
      <c r="J5" s="12"/>
      <c r="K5" s="12"/>
      <c r="L5" s="29"/>
    </row>
    <row r="6" spans="1:13" ht="12.75" customHeight="1" x14ac:dyDescent="0.2">
      <c r="A6" s="40">
        <v>1997</v>
      </c>
      <c r="B6" s="39">
        <v>441.89636644426497</v>
      </c>
      <c r="C6" s="38">
        <f t="shared" si="1"/>
        <v>-3.0555880803520949</v>
      </c>
      <c r="D6" s="9">
        <f t="shared" si="2"/>
        <v>-9.7488646130210945</v>
      </c>
      <c r="E6" s="29">
        <f t="shared" si="0"/>
        <v>-21.59114904539776</v>
      </c>
      <c r="G6" s="29"/>
      <c r="I6" s="12"/>
      <c r="J6" s="12"/>
      <c r="K6" s="12"/>
      <c r="L6" s="29"/>
    </row>
    <row r="7" spans="1:13" ht="12.75" customHeight="1" x14ac:dyDescent="0.2">
      <c r="A7" s="40">
        <v>1998</v>
      </c>
      <c r="B7" s="39">
        <v>468.32079525363673</v>
      </c>
      <c r="C7" s="38">
        <f t="shared" si="1"/>
        <v>5.9797796080553631</v>
      </c>
      <c r="D7" s="9">
        <f t="shared" si="2"/>
        <v>-4.352045623112093</v>
      </c>
      <c r="E7" s="29">
        <f t="shared" si="0"/>
        <v>-26.015272682599068</v>
      </c>
      <c r="G7" s="29"/>
      <c r="I7" s="12"/>
      <c r="J7" s="12"/>
      <c r="K7" s="12"/>
      <c r="L7" s="29"/>
    </row>
    <row r="8" spans="1:13" ht="12.75" customHeight="1" x14ac:dyDescent="0.2">
      <c r="A8" s="40">
        <v>1999</v>
      </c>
      <c r="B8" s="39">
        <v>501.45128398895747</v>
      </c>
      <c r="C8" s="38">
        <f t="shared" si="1"/>
        <v>7.074315100053945</v>
      </c>
      <c r="D8" s="9">
        <f t="shared" si="2"/>
        <v>2.4143920562647962</v>
      </c>
      <c r="E8" s="29">
        <f t="shared" si="0"/>
        <v>-30.903384954396351</v>
      </c>
      <c r="G8" s="29"/>
      <c r="I8" s="12"/>
      <c r="J8" s="12"/>
      <c r="K8" s="12"/>
      <c r="L8" s="29"/>
    </row>
    <row r="9" spans="1:13" ht="12.75" customHeight="1" x14ac:dyDescent="0.2">
      <c r="A9" s="40">
        <v>2000</v>
      </c>
      <c r="B9" s="39">
        <v>498.13296760695931</v>
      </c>
      <c r="C9" s="38">
        <f t="shared" si="1"/>
        <v>-0.66174252374059761</v>
      </c>
      <c r="D9" s="9">
        <f t="shared" si="2"/>
        <v>1.7366724735980794</v>
      </c>
      <c r="E9" s="29">
        <f t="shared" si="0"/>
        <v>-30.443097351373538</v>
      </c>
      <c r="G9" s="29"/>
      <c r="I9" s="12"/>
      <c r="J9" s="12"/>
      <c r="K9" s="12"/>
      <c r="L9" s="29"/>
    </row>
    <row r="10" spans="1:13" ht="12.75" customHeight="1" x14ac:dyDescent="0.2">
      <c r="A10" s="40">
        <v>2001</v>
      </c>
      <c r="B10" s="39">
        <v>492.34905467190663</v>
      </c>
      <c r="C10" s="38">
        <f t="shared" si="1"/>
        <v>-1.1611182778844604</v>
      </c>
      <c r="D10" s="9">
        <f t="shared" si="2"/>
        <v>0.55538937419568335</v>
      </c>
      <c r="E10" s="29">
        <f t="shared" si="0"/>
        <v>-29.625971645263093</v>
      </c>
      <c r="G10" s="29"/>
      <c r="I10" s="12"/>
      <c r="J10" s="12"/>
      <c r="K10" s="12"/>
      <c r="L10" s="29"/>
    </row>
    <row r="11" spans="1:13" ht="12.75" customHeight="1" x14ac:dyDescent="0.2">
      <c r="A11" s="40">
        <v>2002</v>
      </c>
      <c r="B11" s="39">
        <v>447.56651331904925</v>
      </c>
      <c r="C11" s="38">
        <f t="shared" si="1"/>
        <v>-9.0956895170032848</v>
      </c>
      <c r="D11" s="9">
        <f t="shared" si="2"/>
        <v>-8.5908166358948677</v>
      </c>
      <c r="E11" s="29">
        <f t="shared" si="0"/>
        <v>-22.584497939841828</v>
      </c>
      <c r="G11" s="29"/>
      <c r="I11" s="12"/>
      <c r="J11" s="12"/>
      <c r="K11" s="12"/>
      <c r="L11" s="29"/>
    </row>
    <row r="12" spans="1:13" ht="12.75" customHeight="1" x14ac:dyDescent="0.2">
      <c r="A12" s="40">
        <v>2003</v>
      </c>
      <c r="B12" s="39">
        <v>433.95911839521108</v>
      </c>
      <c r="C12" s="38">
        <f t="shared" si="1"/>
        <v>-3.0403067519347888</v>
      </c>
      <c r="D12" s="9">
        <f t="shared" si="2"/>
        <v>-11.369936209602209</v>
      </c>
      <c r="E12" s="29">
        <f t="shared" si="0"/>
        <v>-20.157026629513428</v>
      </c>
      <c r="G12" s="29"/>
      <c r="I12" s="12"/>
      <c r="J12" s="12"/>
      <c r="K12" s="12"/>
      <c r="L12" s="29"/>
    </row>
    <row r="13" spans="1:13" ht="12.75" customHeight="1" x14ac:dyDescent="0.2">
      <c r="A13" s="40">
        <v>2004</v>
      </c>
      <c r="B13" s="39">
        <v>427.74888268465719</v>
      </c>
      <c r="C13" s="38">
        <f t="shared" si="1"/>
        <v>-1.4310646895770864</v>
      </c>
      <c r="D13" s="9">
        <f t="shared" si="2"/>
        <v>-12.638289756856238</v>
      </c>
      <c r="E13" s="29">
        <f t="shared" si="0"/>
        <v>-18.997833222975082</v>
      </c>
      <c r="G13" s="29"/>
      <c r="I13" s="12"/>
      <c r="J13" s="12"/>
      <c r="K13" s="12"/>
      <c r="L13" s="29"/>
    </row>
    <row r="14" spans="1:13" ht="12.75" customHeight="1" x14ac:dyDescent="0.2">
      <c r="A14" s="40">
        <v>2005</v>
      </c>
      <c r="B14" s="39">
        <v>390.68943681087222</v>
      </c>
      <c r="C14" s="38">
        <f t="shared" si="1"/>
        <v>-8.6638323030070286</v>
      </c>
      <c r="D14" s="9">
        <f t="shared" si="2"/>
        <v>-20.207161829361127</v>
      </c>
      <c r="E14" s="29">
        <f t="shared" si="0"/>
        <v>-11.31424843031626</v>
      </c>
      <c r="G14" s="29"/>
      <c r="I14" s="12"/>
      <c r="J14" s="12"/>
      <c r="K14" s="12"/>
      <c r="L14" s="29"/>
    </row>
    <row r="15" spans="1:13" ht="12.75" customHeight="1" x14ac:dyDescent="0.2">
      <c r="A15" s="40">
        <v>2006</v>
      </c>
      <c r="B15" s="39">
        <v>404.39294232994041</v>
      </c>
      <c r="C15" s="38">
        <f t="shared" si="1"/>
        <v>3.5075188187649617</v>
      </c>
      <c r="D15" s="9">
        <f t="shared" si="2"/>
        <v>-17.408413014499295</v>
      </c>
      <c r="E15" s="29">
        <f t="shared" si="0"/>
        <v>-14.319507817623556</v>
      </c>
      <c r="G15" s="29"/>
      <c r="I15" s="12"/>
      <c r="J15" s="12"/>
      <c r="K15" s="12"/>
      <c r="L15" s="29"/>
    </row>
    <row r="16" spans="1:13" ht="12.75" customHeight="1" x14ac:dyDescent="0.2">
      <c r="A16" s="40">
        <v>2007</v>
      </c>
      <c r="B16" s="39">
        <v>388.00139649160059</v>
      </c>
      <c r="C16" s="38">
        <f t="shared" si="1"/>
        <v>-4.0533708980920133</v>
      </c>
      <c r="D16" s="9">
        <f t="shared" si="2"/>
        <v>-20.756156365641935</v>
      </c>
      <c r="E16" s="29">
        <f t="shared" si="0"/>
        <v>-10.699841167559466</v>
      </c>
      <c r="G16" s="29"/>
      <c r="I16" s="12"/>
      <c r="J16" s="12"/>
      <c r="K16" s="12"/>
      <c r="L16" s="29"/>
    </row>
    <row r="17" spans="1:12" ht="12.75" customHeight="1" x14ac:dyDescent="0.2">
      <c r="A17" s="40">
        <v>2008</v>
      </c>
      <c r="B17" s="39">
        <v>390.97039330952651</v>
      </c>
      <c r="C17" s="38">
        <f t="shared" si="1"/>
        <v>0.76520261132364231</v>
      </c>
      <c r="D17" s="9">
        <f t="shared" si="2"/>
        <v>-20.149780404838602</v>
      </c>
      <c r="E17" s="29">
        <f t="shared" si="0"/>
        <v>-11.377979185043296</v>
      </c>
      <c r="G17" s="29"/>
      <c r="I17" s="12"/>
      <c r="J17" s="12"/>
      <c r="K17" s="12"/>
      <c r="L17" s="29"/>
    </row>
    <row r="18" spans="1:12" ht="12.75" customHeight="1" x14ac:dyDescent="0.2">
      <c r="A18" s="40">
        <v>2009</v>
      </c>
      <c r="B18" s="39">
        <v>368.2689009759041</v>
      </c>
      <c r="C18" s="38">
        <f t="shared" si="1"/>
        <v>-5.8064479362379533</v>
      </c>
      <c r="D18" s="9">
        <f t="shared" si="2"/>
        <v>-24.786241832603324</v>
      </c>
      <c r="E18" s="29">
        <f t="shared" si="0"/>
        <v>-5.9149815743585403</v>
      </c>
      <c r="G18" s="29"/>
      <c r="I18" s="12"/>
      <c r="J18" s="12"/>
      <c r="K18" s="12"/>
      <c r="L18" s="29"/>
    </row>
    <row r="19" spans="1:12" ht="12.75" customHeight="1" x14ac:dyDescent="0.2">
      <c r="A19" s="40">
        <v>2010</v>
      </c>
      <c r="B19" s="39">
        <v>376.17060886944927</v>
      </c>
      <c r="C19" s="38">
        <f t="shared" si="1"/>
        <v>2.1456353964741037</v>
      </c>
      <c r="D19" s="9">
        <f t="shared" si="2"/>
        <v>-23.172428814345228</v>
      </c>
      <c r="E19" s="29">
        <f t="shared" si="0"/>
        <v>-7.8912984774588653</v>
      </c>
      <c r="G19" s="29"/>
      <c r="I19" s="12"/>
      <c r="J19" s="12"/>
      <c r="K19" s="12"/>
      <c r="L19" s="29"/>
    </row>
    <row r="20" spans="1:12" ht="12.75" customHeight="1" x14ac:dyDescent="0.2">
      <c r="A20" s="37">
        <v>2011</v>
      </c>
      <c r="B20" s="39">
        <v>399.26907038499485</v>
      </c>
      <c r="C20" s="38">
        <f t="shared" si="1"/>
        <v>6.1404216520174613</v>
      </c>
      <c r="D20" s="9">
        <f t="shared" si="2"/>
        <v>-18.454891998542156</v>
      </c>
      <c r="E20" s="29">
        <f t="shared" si="0"/>
        <v>-13.219958910168526</v>
      </c>
      <c r="G20" s="30"/>
      <c r="I20" s="12"/>
      <c r="J20" s="12"/>
      <c r="K20" s="12"/>
      <c r="L20" s="29"/>
    </row>
    <row r="21" spans="1:12" ht="12.75" customHeight="1" x14ac:dyDescent="0.2">
      <c r="A21" s="37">
        <v>2012</v>
      </c>
      <c r="B21" s="39">
        <v>407.01407432483626</v>
      </c>
      <c r="C21" s="38">
        <f t="shared" si="1"/>
        <v>1.9397956201248689</v>
      </c>
      <c r="D21" s="9">
        <f t="shared" si="2"/>
        <v>-16.87308356510378</v>
      </c>
      <c r="E21" s="29">
        <f t="shared" si="0"/>
        <v>-14.871282052384819</v>
      </c>
      <c r="G21" s="29"/>
      <c r="I21" s="12"/>
      <c r="J21" s="12"/>
      <c r="K21" s="12"/>
      <c r="L21" s="29"/>
    </row>
    <row r="22" spans="1:12" ht="12.75" customHeight="1" x14ac:dyDescent="0.2">
      <c r="A22" s="37">
        <v>2013</v>
      </c>
      <c r="B22" s="39">
        <v>405.76100447684627</v>
      </c>
      <c r="C22" s="38">
        <f t="shared" si="1"/>
        <v>-0.30786892322301396</v>
      </c>
      <c r="D22" s="9">
        <f t="shared" si="2"/>
        <v>-17.12900550764039</v>
      </c>
      <c r="E22" s="29">
        <f t="shared" si="0"/>
        <v>-14.60838781542941</v>
      </c>
      <c r="G22" s="29"/>
      <c r="I22" s="12"/>
      <c r="J22" s="12"/>
      <c r="K22" s="12"/>
      <c r="L22" s="29"/>
    </row>
    <row r="23" spans="1:12" ht="12.75" customHeight="1" x14ac:dyDescent="0.2">
      <c r="A23" s="37">
        <v>2014</v>
      </c>
      <c r="B23" s="39">
        <v>404.60799919564499</v>
      </c>
      <c r="C23" s="38">
        <f t="shared" si="1"/>
        <v>-0.28415872113877999</v>
      </c>
      <c r="D23" s="9">
        <f t="shared" si="2"/>
        <v>-17.364490665784867</v>
      </c>
      <c r="E23" s="29">
        <f t="shared" si="0"/>
        <v>-14.365048632776492</v>
      </c>
      <c r="G23" s="29"/>
      <c r="I23" s="12"/>
      <c r="J23" s="12"/>
      <c r="K23" s="12"/>
      <c r="L23" s="29"/>
    </row>
    <row r="24" spans="1:12" ht="12.75" customHeight="1" x14ac:dyDescent="0.2">
      <c r="A24" s="37">
        <v>2015</v>
      </c>
      <c r="B24" s="36">
        <v>411.38975343341366</v>
      </c>
      <c r="C24" s="35">
        <f t="shared" si="1"/>
        <v>1.6761295503921569</v>
      </c>
      <c r="D24" s="10">
        <f t="shared" si="2"/>
        <v>-15.979412474717019</v>
      </c>
      <c r="E24" s="29">
        <f t="shared" si="0"/>
        <v>-15.77673958883182</v>
      </c>
      <c r="G24" s="29"/>
      <c r="I24" s="12"/>
      <c r="J24" s="12"/>
      <c r="K24" s="12"/>
      <c r="L24" s="29"/>
    </row>
    <row r="25" spans="1:12" ht="12.75" customHeight="1" x14ac:dyDescent="0.2">
      <c r="A25" s="37">
        <v>2016</v>
      </c>
      <c r="B25" s="36">
        <v>378.56993783024933</v>
      </c>
      <c r="C25" s="35">
        <f t="shared" si="1"/>
        <v>-7.9777912136249771</v>
      </c>
      <c r="D25" s="10">
        <f t="shared" si="2"/>
        <v>-22.682399523945129</v>
      </c>
      <c r="E25" s="29">
        <f t="shared" si="0"/>
        <v>-8.4750719180319987</v>
      </c>
      <c r="G25" s="30"/>
      <c r="I25" s="12"/>
      <c r="J25" s="12"/>
      <c r="K25" s="12"/>
      <c r="L25" s="29"/>
    </row>
    <row r="26" spans="1:12" ht="12.75" customHeight="1" x14ac:dyDescent="0.2">
      <c r="A26" s="37">
        <v>2017</v>
      </c>
      <c r="B26" s="36">
        <v>359.63604210254471</v>
      </c>
      <c r="C26" s="35">
        <f>((B26-B24)/B24)*100</f>
        <v>-12.580213993892208</v>
      </c>
      <c r="D26" s="10">
        <f t="shared" si="2"/>
        <v>-26.549382184323118</v>
      </c>
      <c r="E26" s="29">
        <f t="shared" si="0"/>
        <v>-3.6565241588629367</v>
      </c>
      <c r="G26" s="30"/>
      <c r="I26" s="12"/>
      <c r="J26" s="12"/>
      <c r="K26" s="12"/>
      <c r="L26" s="29"/>
    </row>
    <row r="27" spans="1:12" ht="12.75" customHeight="1" x14ac:dyDescent="0.2">
      <c r="A27" s="34">
        <v>2018</v>
      </c>
      <c r="B27" s="33">
        <v>346.48586333908668</v>
      </c>
      <c r="C27" s="32">
        <f>((B27-B26)/B26)*100</f>
        <v>-3.6565241588629367</v>
      </c>
      <c r="D27" s="11">
        <f t="shared" si="2"/>
        <v>-29.23512176958743</v>
      </c>
      <c r="E27" s="31" t="s">
        <v>33</v>
      </c>
      <c r="G27" s="30"/>
      <c r="H27" s="29"/>
      <c r="I27" s="12"/>
      <c r="J27" s="12"/>
      <c r="K27" s="12"/>
      <c r="L27" s="29"/>
    </row>
    <row r="28" spans="1:12" ht="51" customHeight="1" x14ac:dyDescent="0.2">
      <c r="A28" s="76" t="s">
        <v>10</v>
      </c>
      <c r="B28" s="76"/>
      <c r="C28" s="76"/>
      <c r="D28" s="76"/>
      <c r="E28" s="76"/>
    </row>
    <row r="29" spans="1:12" x14ac:dyDescent="0.2">
      <c r="A29" s="77" t="s">
        <v>0</v>
      </c>
      <c r="B29" s="77"/>
      <c r="C29" s="77"/>
      <c r="D29" s="77"/>
      <c r="E29" s="77"/>
    </row>
  </sheetData>
  <mergeCells count="4">
    <mergeCell ref="A1:E1"/>
    <mergeCell ref="A2:E2"/>
    <mergeCell ref="A28:E28"/>
    <mergeCell ref="A29:E29"/>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2.75" x14ac:dyDescent="0.2"/>
  <cols>
    <col min="1" max="1" width="20.5703125" customWidth="1"/>
    <col min="2" max="2" width="43" customWidth="1"/>
  </cols>
  <sheetData>
    <row r="1" spans="1:2" ht="25.5" customHeight="1" x14ac:dyDescent="0.2">
      <c r="A1" s="74" t="s">
        <v>44</v>
      </c>
      <c r="B1" s="74"/>
    </row>
    <row r="2" spans="1:2" ht="51" customHeight="1" x14ac:dyDescent="0.2">
      <c r="A2" s="54" t="s">
        <v>37</v>
      </c>
      <c r="B2" s="3" t="s">
        <v>43</v>
      </c>
    </row>
    <row r="3" spans="1:2" x14ac:dyDescent="0.2">
      <c r="A3" s="53">
        <v>1990</v>
      </c>
      <c r="B3" s="52">
        <v>88.527547695603275</v>
      </c>
    </row>
    <row r="4" spans="1:2" x14ac:dyDescent="0.2">
      <c r="A4" s="53">
        <v>1995</v>
      </c>
      <c r="B4" s="52">
        <v>87.552675874674037</v>
      </c>
    </row>
    <row r="5" spans="1:2" x14ac:dyDescent="0.2">
      <c r="A5" s="53">
        <v>2000</v>
      </c>
      <c r="B5" s="52">
        <v>88.870422640625833</v>
      </c>
    </row>
    <row r="6" spans="1:2" x14ac:dyDescent="0.2">
      <c r="A6" s="53">
        <v>2001</v>
      </c>
      <c r="B6" s="52">
        <v>87.782594490792789</v>
      </c>
    </row>
    <row r="7" spans="1:2" x14ac:dyDescent="0.2">
      <c r="A7" s="53">
        <v>2002</v>
      </c>
      <c r="B7" s="52">
        <v>87.064759018572147</v>
      </c>
    </row>
    <row r="8" spans="1:2" x14ac:dyDescent="0.2">
      <c r="A8" s="53">
        <v>2003</v>
      </c>
      <c r="B8" s="52">
        <v>84.944701490097657</v>
      </c>
    </row>
    <row r="9" spans="1:2" x14ac:dyDescent="0.2">
      <c r="A9" s="53">
        <v>2004</v>
      </c>
      <c r="B9" s="52">
        <v>80.616387544965278</v>
      </c>
    </row>
    <row r="10" spans="1:2" x14ac:dyDescent="0.2">
      <c r="A10" s="53">
        <v>2005</v>
      </c>
      <c r="B10" s="52">
        <v>78.437415407326455</v>
      </c>
    </row>
    <row r="11" spans="1:2" x14ac:dyDescent="0.2">
      <c r="A11" s="53">
        <v>2006</v>
      </c>
      <c r="B11" s="52">
        <v>77.563577116362552</v>
      </c>
    </row>
    <row r="12" spans="1:2" x14ac:dyDescent="0.2">
      <c r="A12" s="53">
        <v>2007</v>
      </c>
      <c r="B12" s="52">
        <v>77.692387037735031</v>
      </c>
    </row>
    <row r="13" spans="1:2" x14ac:dyDescent="0.2">
      <c r="A13" s="53">
        <v>2008</v>
      </c>
      <c r="B13" s="52">
        <v>75.946809494986169</v>
      </c>
    </row>
    <row r="14" spans="1:2" x14ac:dyDescent="0.2">
      <c r="A14" s="50">
        <v>2009</v>
      </c>
      <c r="B14" s="52">
        <v>73.704194575355075</v>
      </c>
    </row>
    <row r="15" spans="1:2" x14ac:dyDescent="0.2">
      <c r="A15" s="50">
        <v>2010</v>
      </c>
      <c r="B15" s="51">
        <v>74.752715559742839</v>
      </c>
    </row>
    <row r="16" spans="1:2" x14ac:dyDescent="0.2">
      <c r="A16" s="50">
        <v>2011</v>
      </c>
      <c r="B16" s="51">
        <v>74.586700470951669</v>
      </c>
    </row>
    <row r="17" spans="1:2" x14ac:dyDescent="0.2">
      <c r="A17" s="50">
        <v>2012</v>
      </c>
      <c r="B17" s="51">
        <v>74.117882913991735</v>
      </c>
    </row>
    <row r="18" spans="1:2" x14ac:dyDescent="0.2">
      <c r="A18" s="50">
        <v>2013</v>
      </c>
      <c r="B18" s="51">
        <v>74.642837654136059</v>
      </c>
    </row>
    <row r="19" spans="1:2" x14ac:dyDescent="0.2">
      <c r="A19" s="50">
        <v>2014</v>
      </c>
      <c r="B19" s="51">
        <v>74.82772616521936</v>
      </c>
    </row>
    <row r="20" spans="1:2" x14ac:dyDescent="0.2">
      <c r="A20" s="49">
        <v>2015</v>
      </c>
      <c r="B20" s="51">
        <v>74.712353132952273</v>
      </c>
    </row>
    <row r="21" spans="1:2" x14ac:dyDescent="0.2">
      <c r="A21" s="50">
        <v>2016</v>
      </c>
      <c r="B21" s="48">
        <v>74.089651565922878</v>
      </c>
    </row>
    <row r="22" spans="1:2" x14ac:dyDescent="0.2">
      <c r="A22" s="49">
        <v>2017</v>
      </c>
      <c r="B22" s="48">
        <v>74.690839793340601</v>
      </c>
    </row>
    <row r="23" spans="1:2" ht="12.75" customHeight="1" x14ac:dyDescent="0.2">
      <c r="A23" s="47" t="s">
        <v>42</v>
      </c>
      <c r="B23" s="46">
        <v>73.3</v>
      </c>
    </row>
    <row r="24" spans="1:2" ht="30" customHeight="1" x14ac:dyDescent="0.2">
      <c r="A24" s="75" t="s">
        <v>41</v>
      </c>
      <c r="B24" s="75"/>
    </row>
    <row r="25" spans="1:2" ht="31.5" customHeight="1" x14ac:dyDescent="0.2">
      <c r="A25" s="75" t="s">
        <v>40</v>
      </c>
      <c r="B25" s="75"/>
    </row>
    <row r="26" spans="1:2" x14ac:dyDescent="0.2">
      <c r="B26" s="45"/>
    </row>
    <row r="27" spans="1:2" x14ac:dyDescent="0.2">
      <c r="B27" s="44"/>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75" x14ac:dyDescent="0.2"/>
  <cols>
    <col min="1" max="1" width="13.42578125" style="2" customWidth="1"/>
    <col min="2" max="2" width="26" style="2" customWidth="1"/>
    <col min="3" max="3" width="25.7109375" style="2" customWidth="1"/>
    <col min="5" max="5" width="12.42578125" customWidth="1"/>
  </cols>
  <sheetData>
    <row r="1" spans="1:11" ht="25.5" customHeight="1" x14ac:dyDescent="0.2">
      <c r="A1" s="81" t="s">
        <v>4</v>
      </c>
      <c r="B1" s="81"/>
      <c r="C1" s="81"/>
    </row>
    <row r="2" spans="1:11" ht="15" customHeight="1" x14ac:dyDescent="0.2">
      <c r="A2" s="82" t="s">
        <v>2</v>
      </c>
      <c r="B2" s="82"/>
      <c r="C2" s="82"/>
    </row>
    <row r="3" spans="1:11" ht="120" customHeight="1" x14ac:dyDescent="0.2">
      <c r="A3" s="83" t="s">
        <v>5</v>
      </c>
      <c r="B3" s="83"/>
      <c r="C3" s="83"/>
    </row>
    <row r="4" spans="1:11" ht="28.5" customHeight="1" x14ac:dyDescent="0.2">
      <c r="A4" s="79" t="s">
        <v>1</v>
      </c>
      <c r="B4" s="84" t="s">
        <v>16</v>
      </c>
      <c r="C4" s="84"/>
    </row>
    <row r="5" spans="1:11" ht="38.25" customHeight="1" x14ac:dyDescent="0.2">
      <c r="A5" s="80"/>
      <c r="B5" s="3" t="s">
        <v>17</v>
      </c>
      <c r="C5" s="3" t="s">
        <v>3</v>
      </c>
      <c r="F5" s="6"/>
      <c r="G5" s="6"/>
      <c r="H5" s="6"/>
    </row>
    <row r="6" spans="1:11" ht="12" customHeight="1" x14ac:dyDescent="0.2">
      <c r="A6" s="2" t="s">
        <v>6</v>
      </c>
      <c r="B6" s="13">
        <v>378.56993783024933</v>
      </c>
      <c r="C6" s="9">
        <v>-0.4</v>
      </c>
      <c r="E6" s="13"/>
      <c r="F6" s="12"/>
      <c r="G6" s="7"/>
      <c r="H6" s="5"/>
      <c r="I6" s="5"/>
      <c r="J6" s="4"/>
      <c r="K6" s="4"/>
    </row>
    <row r="7" spans="1:11" ht="12" customHeight="1" x14ac:dyDescent="0.2">
      <c r="A7" s="2" t="s">
        <v>7</v>
      </c>
      <c r="B7" s="13">
        <v>363.2703512945875</v>
      </c>
      <c r="C7" s="10">
        <f t="shared" ref="C7:C12" si="0">((B7-B6)/B6)*100</f>
        <v>-4.0414161312835573</v>
      </c>
      <c r="E7" s="13"/>
      <c r="F7" s="12"/>
      <c r="G7" s="7"/>
      <c r="H7" s="5"/>
      <c r="I7" s="5"/>
      <c r="J7" s="4"/>
      <c r="K7" s="4"/>
    </row>
    <row r="8" spans="1:11" ht="12" customHeight="1" x14ac:dyDescent="0.2">
      <c r="A8" s="2" t="s">
        <v>9</v>
      </c>
      <c r="B8" s="13">
        <v>355.16572050248612</v>
      </c>
      <c r="C8" s="10">
        <f t="shared" si="0"/>
        <v>-2.2310190642365613</v>
      </c>
      <c r="E8" s="13"/>
      <c r="F8" s="12"/>
      <c r="G8" s="7"/>
      <c r="H8" s="5"/>
      <c r="I8" s="5"/>
      <c r="J8" s="4"/>
      <c r="K8" s="4"/>
    </row>
    <row r="9" spans="1:11" ht="12" customHeight="1" x14ac:dyDescent="0.2">
      <c r="A9" s="2" t="s">
        <v>8</v>
      </c>
      <c r="B9" s="13">
        <v>357.19727376178741</v>
      </c>
      <c r="C9" s="10">
        <f t="shared" si="0"/>
        <v>0.57200150296798413</v>
      </c>
      <c r="E9" s="13"/>
      <c r="F9" s="12"/>
      <c r="G9" s="7"/>
      <c r="H9" s="5"/>
      <c r="I9" s="5"/>
      <c r="J9" s="4"/>
      <c r="K9" s="4"/>
    </row>
    <row r="10" spans="1:11" ht="12" customHeight="1" x14ac:dyDescent="0.2">
      <c r="A10" s="2" t="s">
        <v>11</v>
      </c>
      <c r="B10" s="14">
        <v>359.63604210254471</v>
      </c>
      <c r="C10" s="10">
        <f t="shared" si="0"/>
        <v>0.68275110699296415</v>
      </c>
      <c r="E10" s="13"/>
      <c r="F10" s="12"/>
      <c r="G10" s="7"/>
      <c r="H10" s="5"/>
      <c r="I10" s="5"/>
      <c r="J10" s="4"/>
      <c r="K10" s="4"/>
    </row>
    <row r="11" spans="1:11" ht="12" customHeight="1" x14ac:dyDescent="0.2">
      <c r="A11" s="2" t="s">
        <v>12</v>
      </c>
      <c r="B11" s="14">
        <v>361.82753146749531</v>
      </c>
      <c r="C11" s="10">
        <f t="shared" si="0"/>
        <v>0.60936310836324048</v>
      </c>
      <c r="E11" s="13"/>
      <c r="F11" s="12"/>
      <c r="G11" s="7"/>
      <c r="H11" s="5"/>
      <c r="I11" s="5"/>
      <c r="J11" s="4"/>
      <c r="K11" s="4"/>
    </row>
    <row r="12" spans="1:11" ht="12" customHeight="1" x14ac:dyDescent="0.2">
      <c r="A12" s="2" t="s">
        <v>13</v>
      </c>
      <c r="B12" s="14">
        <v>340.06024592464865</v>
      </c>
      <c r="C12" s="10">
        <f t="shared" si="0"/>
        <v>-6.0159284879630865</v>
      </c>
      <c r="E12" s="13"/>
      <c r="F12" s="12"/>
      <c r="G12" s="7"/>
      <c r="H12" s="5"/>
      <c r="I12" s="5"/>
      <c r="J12" s="4"/>
      <c r="K12" s="4"/>
    </row>
    <row r="13" spans="1:11" ht="12" customHeight="1" x14ac:dyDescent="0.2">
      <c r="A13" s="2" t="s">
        <v>14</v>
      </c>
      <c r="B13" s="16">
        <v>350.40775496853439</v>
      </c>
      <c r="C13" s="10">
        <f>((B13-B12)/B12)*100</f>
        <v>3.0428458391983169</v>
      </c>
      <c r="E13" s="13"/>
      <c r="F13" s="12"/>
      <c r="G13" s="7"/>
      <c r="H13" s="5"/>
      <c r="I13" s="5"/>
      <c r="J13" s="4"/>
      <c r="K13" s="4"/>
    </row>
    <row r="14" spans="1:11" ht="12" customHeight="1" x14ac:dyDescent="0.2">
      <c r="A14" s="8" t="s">
        <v>15</v>
      </c>
      <c r="B14" s="15">
        <v>346.48586333908668</v>
      </c>
      <c r="C14" s="11">
        <f>((B14-B13)/B13)*100</f>
        <v>-1.1192365390999661</v>
      </c>
      <c r="E14" s="13"/>
      <c r="F14" s="12"/>
      <c r="G14" s="7"/>
      <c r="H14" s="5"/>
      <c r="I14" s="5"/>
      <c r="J14" s="4"/>
      <c r="K14" s="4"/>
    </row>
    <row r="15" spans="1:11" ht="38.25" customHeight="1" x14ac:dyDescent="0.2">
      <c r="A15" s="78" t="s">
        <v>10</v>
      </c>
      <c r="B15" s="78"/>
      <c r="C15" s="78"/>
    </row>
    <row r="16" spans="1:11" ht="30" customHeight="1" x14ac:dyDescent="0.2">
      <c r="A16" s="75" t="s">
        <v>0</v>
      </c>
      <c r="B16" s="75"/>
      <c r="C16" s="75"/>
    </row>
    <row r="17" spans="1:3" ht="15.75" x14ac:dyDescent="0.25">
      <c r="A17" s="1"/>
      <c r="B17" s="1"/>
      <c r="C17" s="1"/>
    </row>
    <row r="18" spans="1:3" ht="15.75" x14ac:dyDescent="0.25">
      <c r="A18" s="1"/>
      <c r="B18" s="1"/>
      <c r="C18" s="1"/>
    </row>
    <row r="19" spans="1:3" ht="15.75" x14ac:dyDescent="0.25">
      <c r="A19" s="1"/>
      <c r="B19" s="1"/>
      <c r="C19" s="1"/>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N2" sqref="N2"/>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74" t="s">
        <v>48</v>
      </c>
      <c r="B1" s="74"/>
      <c r="C1" s="74"/>
      <c r="D1" s="74"/>
    </row>
    <row r="2" spans="1:7" ht="89.25" customHeight="1" x14ac:dyDescent="0.2">
      <c r="A2" s="75" t="s">
        <v>5</v>
      </c>
      <c r="B2" s="75"/>
      <c r="C2" s="75"/>
      <c r="D2" s="75"/>
      <c r="E2" s="92"/>
    </row>
    <row r="3" spans="1:7" ht="30.6" customHeight="1" x14ac:dyDescent="0.2">
      <c r="A3" s="88" t="s">
        <v>37</v>
      </c>
      <c r="B3" s="90" t="s">
        <v>52</v>
      </c>
      <c r="C3" s="84" t="s">
        <v>36</v>
      </c>
      <c r="D3" s="89" t="s">
        <v>35</v>
      </c>
      <c r="E3" s="86" t="s">
        <v>46</v>
      </c>
    </row>
    <row r="4" spans="1:7" ht="38.25" customHeight="1" x14ac:dyDescent="0.2">
      <c r="A4" s="89"/>
      <c r="B4" s="91"/>
      <c r="C4" s="89"/>
      <c r="D4" s="89"/>
      <c r="E4" s="87"/>
    </row>
    <row r="5" spans="1:7" ht="12.75" customHeight="1" x14ac:dyDescent="0.2">
      <c r="A5" s="40">
        <v>1995</v>
      </c>
      <c r="B5" s="62">
        <v>296.89555329452816</v>
      </c>
      <c r="C5" s="52" t="s">
        <v>33</v>
      </c>
      <c r="D5" s="52" t="s">
        <v>33</v>
      </c>
      <c r="E5" s="31" t="s">
        <v>33</v>
      </c>
      <c r="F5" s="63"/>
      <c r="G5" s="23"/>
    </row>
    <row r="6" spans="1:7" ht="12.75" customHeight="1" x14ac:dyDescent="0.2">
      <c r="A6" s="40">
        <v>1996</v>
      </c>
      <c r="B6" s="62">
        <v>283.96969175347499</v>
      </c>
      <c r="C6" s="59">
        <f t="shared" ref="C6:C28" si="0">((B6-B5)/B5)*100</f>
        <v>-4.3536729996863155</v>
      </c>
      <c r="D6" s="59">
        <f t="shared" ref="D6:D28" si="1">((B6-$B$5)/$B$5)*100</f>
        <v>-4.3536729996863155</v>
      </c>
      <c r="E6" s="60">
        <v>2.7397260273972552</v>
      </c>
      <c r="G6" s="23"/>
    </row>
    <row r="7" spans="1:7" ht="12.75" customHeight="1" x14ac:dyDescent="0.2">
      <c r="A7" s="40">
        <v>1997</v>
      </c>
      <c r="B7" s="62">
        <v>283.40352327785411</v>
      </c>
      <c r="C7" s="59">
        <f t="shared" si="0"/>
        <v>-0.19937637433236954</v>
      </c>
      <c r="D7" s="59">
        <f t="shared" si="1"/>
        <v>-4.5443691786416229</v>
      </c>
      <c r="E7" s="60">
        <v>5.7666813963764838</v>
      </c>
      <c r="G7" s="23"/>
    </row>
    <row r="8" spans="1:7" ht="12.75" customHeight="1" x14ac:dyDescent="0.2">
      <c r="A8" s="40">
        <v>1998</v>
      </c>
      <c r="B8" s="62">
        <v>304.74243481440726</v>
      </c>
      <c r="C8" s="59">
        <f t="shared" si="0"/>
        <v>7.5295152614006451</v>
      </c>
      <c r="D8" s="59">
        <f t="shared" si="1"/>
        <v>2.6429771119188143</v>
      </c>
      <c r="E8" s="60">
        <v>7.313300927971718</v>
      </c>
      <c r="G8" s="23"/>
    </row>
    <row r="9" spans="1:7" ht="12.75" customHeight="1" x14ac:dyDescent="0.2">
      <c r="A9" s="40">
        <v>1999</v>
      </c>
      <c r="B9" s="62">
        <v>331.7425818900918</v>
      </c>
      <c r="C9" s="59">
        <f t="shared" si="0"/>
        <v>8.8599892864044456</v>
      </c>
      <c r="D9" s="59">
        <f t="shared" si="1"/>
        <v>11.73713388728139</v>
      </c>
      <c r="E9" s="60">
        <v>9.1029606716747598</v>
      </c>
      <c r="G9" s="23"/>
    </row>
    <row r="10" spans="1:7" ht="12.75" customHeight="1" x14ac:dyDescent="0.2">
      <c r="A10" s="40">
        <v>2000</v>
      </c>
      <c r="B10" s="62">
        <v>340.22521996702608</v>
      </c>
      <c r="C10" s="59">
        <f t="shared" si="0"/>
        <v>2.5569940490017125</v>
      </c>
      <c r="D10" s="59">
        <f t="shared" si="1"/>
        <v>14.59424575130425</v>
      </c>
      <c r="E10" s="60">
        <v>12.638091029606713</v>
      </c>
      <c r="G10" s="23"/>
    </row>
    <row r="11" spans="1:7" ht="12.75" customHeight="1" x14ac:dyDescent="0.2">
      <c r="A11" s="40">
        <v>2001</v>
      </c>
      <c r="B11" s="62">
        <v>347.68624662728081</v>
      </c>
      <c r="C11" s="59">
        <f t="shared" si="0"/>
        <v>2.1929669590566623</v>
      </c>
      <c r="D11" s="59">
        <f t="shared" si="1"/>
        <v>17.107259697610548</v>
      </c>
      <c r="E11" s="60">
        <v>16.460450729120605</v>
      </c>
      <c r="G11" s="23"/>
    </row>
    <row r="12" spans="1:7" ht="12.75" customHeight="1" x14ac:dyDescent="0.2">
      <c r="A12" s="40">
        <v>2002</v>
      </c>
      <c r="B12" s="62">
        <v>320.01930322446128</v>
      </c>
      <c r="C12" s="59">
        <f t="shared" si="0"/>
        <v>-7.9574454472104703</v>
      </c>
      <c r="D12" s="59">
        <f t="shared" si="1"/>
        <v>7.788513392450092</v>
      </c>
      <c r="E12" s="60">
        <v>17.918692001767564</v>
      </c>
      <c r="G12" s="23"/>
    </row>
    <row r="13" spans="1:7" ht="12.75" customHeight="1" x14ac:dyDescent="0.2">
      <c r="A13" s="40">
        <v>2003</v>
      </c>
      <c r="B13" s="62">
        <v>319.18505597306967</v>
      </c>
      <c r="C13" s="59">
        <f t="shared" si="0"/>
        <v>-0.26068654077609688</v>
      </c>
      <c r="D13" s="59">
        <f t="shared" si="1"/>
        <v>7.5075232455333349</v>
      </c>
      <c r="E13" s="60">
        <v>21.299160406539986</v>
      </c>
      <c r="G13" s="23"/>
    </row>
    <row r="14" spans="1:7" ht="12.75" customHeight="1" x14ac:dyDescent="0.2">
      <c r="A14" s="40">
        <v>2004</v>
      </c>
      <c r="B14" s="62">
        <v>320.23343092579756</v>
      </c>
      <c r="C14" s="59">
        <f t="shared" si="0"/>
        <v>0.32845364565449797</v>
      </c>
      <c r="D14" s="59">
        <f t="shared" si="1"/>
        <v>7.8606356249861449</v>
      </c>
      <c r="E14" s="60">
        <v>23.464427750773293</v>
      </c>
      <c r="G14" s="23"/>
    </row>
    <row r="15" spans="1:7" ht="12.75" customHeight="1" x14ac:dyDescent="0.2">
      <c r="A15" s="40">
        <v>2005</v>
      </c>
      <c r="B15" s="62">
        <v>301.38713969724523</v>
      </c>
      <c r="C15" s="59">
        <f t="shared" si="0"/>
        <v>-5.8851729421464665</v>
      </c>
      <c r="D15" s="59">
        <f t="shared" si="1"/>
        <v>1.5128506819572687</v>
      </c>
      <c r="E15" s="60">
        <v>27.220503756075981</v>
      </c>
      <c r="G15" s="23"/>
    </row>
    <row r="16" spans="1:7" ht="12.75" customHeight="1" x14ac:dyDescent="0.2">
      <c r="A16" s="40">
        <v>2006</v>
      </c>
      <c r="B16" s="62">
        <v>323.33578235948568</v>
      </c>
      <c r="C16" s="59">
        <f t="shared" si="0"/>
        <v>7.2825412140307924</v>
      </c>
      <c r="D16" s="59">
        <f t="shared" si="1"/>
        <v>8.9055658704083456</v>
      </c>
      <c r="E16" s="60">
        <v>31.860362350861664</v>
      </c>
      <c r="G16" s="23"/>
    </row>
    <row r="17" spans="1:7" ht="12.75" customHeight="1" x14ac:dyDescent="0.2">
      <c r="A17" s="40">
        <v>2007</v>
      </c>
      <c r="B17" s="62">
        <v>317.84361703804296</v>
      </c>
      <c r="C17" s="59">
        <f t="shared" si="0"/>
        <v>-1.6985949656931281</v>
      </c>
      <c r="D17" s="59">
        <f t="shared" si="1"/>
        <v>7.0557014111739758</v>
      </c>
      <c r="E17" s="60">
        <v>35.096553247900999</v>
      </c>
      <c r="G17" s="23"/>
    </row>
    <row r="18" spans="1:7" ht="12.75" customHeight="1" x14ac:dyDescent="0.2">
      <c r="A18" s="40">
        <v>2008</v>
      </c>
      <c r="B18" s="62">
        <v>333.29428282670301</v>
      </c>
      <c r="C18" s="59">
        <f t="shared" si="0"/>
        <v>4.8610904735616396</v>
      </c>
      <c r="D18" s="59">
        <f t="shared" si="1"/>
        <v>12.259775913877148</v>
      </c>
      <c r="E18" s="60">
        <v>40.587936367653555</v>
      </c>
      <c r="G18" s="23"/>
    </row>
    <row r="19" spans="1:7" ht="12.75" customHeight="1" x14ac:dyDescent="0.2">
      <c r="A19" s="40">
        <v>2009</v>
      </c>
      <c r="B19" s="62">
        <v>313.8154171171135</v>
      </c>
      <c r="C19" s="59">
        <f t="shared" si="0"/>
        <v>-5.8443443867045222</v>
      </c>
      <c r="D19" s="59">
        <f t="shared" si="1"/>
        <v>5.6989280017273938</v>
      </c>
      <c r="E19" s="60">
        <v>40.531374281926645</v>
      </c>
      <c r="G19" s="23"/>
    </row>
    <row r="20" spans="1:7" ht="12.75" customHeight="1" x14ac:dyDescent="0.2">
      <c r="A20" s="40">
        <v>2010</v>
      </c>
      <c r="B20" s="62">
        <v>328.11538458644128</v>
      </c>
      <c r="C20" s="59">
        <f t="shared" si="0"/>
        <v>4.5568084578811963</v>
      </c>
      <c r="D20" s="59">
        <f t="shared" si="1"/>
        <v>10.515425692799862</v>
      </c>
      <c r="E20" s="60">
        <v>43.848652231551036</v>
      </c>
      <c r="G20" s="23"/>
    </row>
    <row r="21" spans="1:7" ht="12.75" customHeight="1" x14ac:dyDescent="0.2">
      <c r="A21" s="37">
        <v>2011</v>
      </c>
      <c r="B21" s="62">
        <v>355.71980693899775</v>
      </c>
      <c r="C21" s="59">
        <f t="shared" si="0"/>
        <v>8.4130228722280904</v>
      </c>
      <c r="D21" s="59">
        <f t="shared" si="1"/>
        <v>19.813113733675355</v>
      </c>
      <c r="E21" s="60">
        <v>46.928634555899244</v>
      </c>
      <c r="G21" s="23"/>
    </row>
    <row r="22" spans="1:7" ht="12.75" customHeight="1" x14ac:dyDescent="0.2">
      <c r="A22" s="37">
        <v>2012</v>
      </c>
      <c r="B22" s="61">
        <v>372.82849538509168</v>
      </c>
      <c r="C22" s="59">
        <f t="shared" si="0"/>
        <v>4.8095967984790624</v>
      </c>
      <c r="D22" s="59">
        <f t="shared" si="1"/>
        <v>25.575641415968281</v>
      </c>
      <c r="E22" s="60">
        <v>51.064958020326991</v>
      </c>
      <c r="G22" s="23"/>
    </row>
    <row r="23" spans="1:7" ht="12.75" customHeight="1" x14ac:dyDescent="0.2">
      <c r="A23" s="37">
        <v>2013</v>
      </c>
      <c r="B23" s="61">
        <v>377.93170497176976</v>
      </c>
      <c r="C23" s="59">
        <f t="shared" si="0"/>
        <v>1.3687820673167725</v>
      </c>
      <c r="D23" s="59">
        <f t="shared" si="1"/>
        <v>27.294498276588069</v>
      </c>
      <c r="E23" s="60">
        <v>53.605612019443228</v>
      </c>
      <c r="G23" s="23"/>
    </row>
    <row r="24" spans="1:7" ht="12.75" customHeight="1" x14ac:dyDescent="0.2">
      <c r="A24" s="37">
        <v>2014</v>
      </c>
      <c r="B24" s="36">
        <v>382.15435088521861</v>
      </c>
      <c r="C24" s="59">
        <f t="shared" si="0"/>
        <v>1.1173039620383955</v>
      </c>
      <c r="D24" s="59">
        <f t="shared" si="1"/>
        <v>28.716764749289286</v>
      </c>
      <c r="E24" s="55">
        <v>55.764471939902784</v>
      </c>
      <c r="G24" s="23"/>
    </row>
    <row r="25" spans="1:7" ht="12.75" customHeight="1" x14ac:dyDescent="0.2">
      <c r="A25" s="37">
        <v>2015</v>
      </c>
      <c r="B25" s="58">
        <v>388.31614175817742</v>
      </c>
      <c r="C25" s="56">
        <f t="shared" si="0"/>
        <v>1.6123827607053813</v>
      </c>
      <c r="D25" s="56">
        <f t="shared" si="1"/>
        <v>30.792171674244528</v>
      </c>
      <c r="E25" s="55">
        <v>55.666813963764902</v>
      </c>
      <c r="G25" s="23"/>
    </row>
    <row r="26" spans="1:7" ht="12.75" customHeight="1" x14ac:dyDescent="0.2">
      <c r="A26" s="37">
        <v>2016</v>
      </c>
      <c r="B26" s="57">
        <v>361.1972856214162</v>
      </c>
      <c r="C26" s="56">
        <f t="shared" si="0"/>
        <v>-6.9837055997660284</v>
      </c>
      <c r="D26" s="56">
        <f t="shared" si="1"/>
        <v>21.658031456974715</v>
      </c>
      <c r="E26" s="55">
        <v>57.348431285903665</v>
      </c>
      <c r="G26" s="23"/>
    </row>
    <row r="27" spans="1:7" ht="12.75" customHeight="1" x14ac:dyDescent="0.2">
      <c r="A27" s="37">
        <v>2017</v>
      </c>
      <c r="B27" s="57">
        <v>351.84549858936958</v>
      </c>
      <c r="C27" s="56">
        <f t="shared" si="0"/>
        <v>-2.5891077824567481</v>
      </c>
      <c r="D27" s="56">
        <f t="shared" si="1"/>
        <v>18.508173896538505</v>
      </c>
      <c r="E27" s="55">
        <v>61.344012372956222</v>
      </c>
      <c r="G27" s="23"/>
    </row>
    <row r="28" spans="1:7" ht="12.75" customHeight="1" x14ac:dyDescent="0.2">
      <c r="A28" s="37">
        <v>2018</v>
      </c>
      <c r="B28" s="57">
        <v>346.48586333908668</v>
      </c>
      <c r="C28" s="56">
        <f t="shared" si="0"/>
        <v>-1.5232922608846582</v>
      </c>
      <c r="D28" s="56">
        <f t="shared" si="1"/>
        <v>16.702948055056801</v>
      </c>
      <c r="E28" s="55">
        <v>64.916482545293846</v>
      </c>
      <c r="G28" s="23"/>
    </row>
    <row r="29" spans="1:7" ht="38.25" customHeight="1" x14ac:dyDescent="0.2">
      <c r="A29" s="76" t="s">
        <v>10</v>
      </c>
      <c r="B29" s="76"/>
      <c r="C29" s="76"/>
      <c r="D29" s="76"/>
      <c r="E29" s="76"/>
    </row>
    <row r="30" spans="1:7" x14ac:dyDescent="0.2">
      <c r="A30" s="77" t="s">
        <v>0</v>
      </c>
      <c r="B30" s="77"/>
      <c r="C30" s="77"/>
      <c r="D30" s="77"/>
      <c r="E30" s="77"/>
    </row>
    <row r="31" spans="1:7" ht="25.5" customHeight="1" x14ac:dyDescent="0.2">
      <c r="A31" s="85" t="s">
        <v>45</v>
      </c>
      <c r="B31" s="85"/>
      <c r="C31" s="85"/>
      <c r="D31" s="85"/>
      <c r="E31" s="85"/>
    </row>
  </sheetData>
  <mergeCells count="10">
    <mergeCell ref="A1:D1"/>
    <mergeCell ref="B3:B4"/>
    <mergeCell ref="C3:C4"/>
    <mergeCell ref="D3:D4"/>
    <mergeCell ref="A2:E2"/>
    <mergeCell ref="A31:E31"/>
    <mergeCell ref="A29:E29"/>
    <mergeCell ref="A30:E30"/>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14" sqref="B14"/>
    </sheetView>
  </sheetViews>
  <sheetFormatPr defaultRowHeight="12.75" x14ac:dyDescent="0.2"/>
  <cols>
    <col min="1" max="1" width="13.42578125" style="2" customWidth="1"/>
    <col min="2" max="2" width="26" style="2" customWidth="1"/>
    <col min="3" max="3" width="27.5703125" style="2" customWidth="1"/>
    <col min="5" max="5" width="9.140625" style="12"/>
  </cols>
  <sheetData>
    <row r="1" spans="1:6" ht="25.5" customHeight="1" x14ac:dyDescent="0.2">
      <c r="A1" s="81" t="s">
        <v>50</v>
      </c>
      <c r="B1" s="81"/>
      <c r="C1" s="81"/>
    </row>
    <row r="2" spans="1:6" ht="15" customHeight="1" x14ac:dyDescent="0.2">
      <c r="A2" s="82" t="s">
        <v>2</v>
      </c>
      <c r="B2" s="82"/>
      <c r="C2" s="82"/>
    </row>
    <row r="3" spans="1:6" ht="120" customHeight="1" x14ac:dyDescent="0.2">
      <c r="A3" s="83" t="s">
        <v>5</v>
      </c>
      <c r="B3" s="83"/>
      <c r="C3" s="83"/>
    </row>
    <row r="4" spans="1:6" ht="28.5" customHeight="1" x14ac:dyDescent="0.2">
      <c r="A4" s="79" t="s">
        <v>1</v>
      </c>
      <c r="B4" s="84" t="s">
        <v>49</v>
      </c>
      <c r="C4" s="84"/>
    </row>
    <row r="5" spans="1:6" ht="38.25" customHeight="1" x14ac:dyDescent="0.2">
      <c r="A5" s="80"/>
      <c r="B5" s="3" t="s">
        <v>47</v>
      </c>
      <c r="C5" s="3" t="s">
        <v>3</v>
      </c>
      <c r="E5"/>
    </row>
    <row r="6" spans="1:6" s="41" customFormat="1" ht="12.75" customHeight="1" x14ac:dyDescent="0.2">
      <c r="A6" s="69" t="s">
        <v>6</v>
      </c>
      <c r="B6" s="12">
        <v>361.1972856214162</v>
      </c>
      <c r="C6" s="29">
        <v>-0.4</v>
      </c>
      <c r="D6"/>
      <c r="E6"/>
    </row>
    <row r="7" spans="1:6" s="41" customFormat="1" ht="12.75" customHeight="1" x14ac:dyDescent="0.2">
      <c r="A7" s="69" t="s">
        <v>7</v>
      </c>
      <c r="B7" s="12">
        <v>350.66316494182928</v>
      </c>
      <c r="C7" s="29">
        <f t="shared" ref="C7:C14" si="0">((B7-B6)/B6)*100</f>
        <v>-2.9164451392439612</v>
      </c>
      <c r="D7"/>
      <c r="E7"/>
    </row>
    <row r="8" spans="1:6" s="41" customFormat="1" ht="12.75" customHeight="1" x14ac:dyDescent="0.2">
      <c r="A8" s="69" t="s">
        <v>9</v>
      </c>
      <c r="B8" s="12">
        <v>343.98036899172274</v>
      </c>
      <c r="C8" s="67">
        <f t="shared" si="0"/>
        <v>-1.9057593206903076</v>
      </c>
      <c r="D8"/>
      <c r="E8"/>
    </row>
    <row r="9" spans="1:6" s="41" customFormat="1" ht="12.75" customHeight="1" x14ac:dyDescent="0.2">
      <c r="A9" s="69" t="s">
        <v>8</v>
      </c>
      <c r="B9" s="12">
        <v>346.71793272649376</v>
      </c>
      <c r="C9" s="67">
        <f t="shared" si="0"/>
        <v>0.79584882788380562</v>
      </c>
      <c r="D9"/>
      <c r="E9"/>
    </row>
    <row r="10" spans="1:6" s="41" customFormat="1" ht="12.75" customHeight="1" x14ac:dyDescent="0.2">
      <c r="A10" s="69" t="s">
        <v>11</v>
      </c>
      <c r="B10" s="12">
        <v>351.84549858936958</v>
      </c>
      <c r="C10" s="67">
        <f t="shared" si="0"/>
        <v>1.4788868353459739</v>
      </c>
      <c r="D10"/>
      <c r="E10"/>
    </row>
    <row r="11" spans="1:6" s="41" customFormat="1" ht="12.75" customHeight="1" x14ac:dyDescent="0.2">
      <c r="A11" s="69" t="s">
        <v>12</v>
      </c>
      <c r="B11" s="12">
        <v>355.91351094812603</v>
      </c>
      <c r="C11" s="67">
        <f t="shared" si="0"/>
        <v>1.1561928104995105</v>
      </c>
      <c r="D11"/>
      <c r="E11"/>
    </row>
    <row r="12" spans="1:6" s="41" customFormat="1" ht="12.75" customHeight="1" x14ac:dyDescent="0.2">
      <c r="A12" s="69" t="s">
        <v>13</v>
      </c>
      <c r="B12" s="12">
        <v>335.82869610477957</v>
      </c>
      <c r="C12" s="67">
        <f t="shared" si="0"/>
        <v>-5.6431729129478878</v>
      </c>
      <c r="D12"/>
      <c r="E12"/>
    </row>
    <row r="13" spans="1:6" s="41" customFormat="1" ht="12.75" customHeight="1" x14ac:dyDescent="0.2">
      <c r="A13" s="69" t="s">
        <v>14</v>
      </c>
      <c r="B13" s="68">
        <v>347.33</v>
      </c>
      <c r="C13" s="67">
        <f t="shared" si="0"/>
        <v>3.4247531639261628</v>
      </c>
      <c r="D13"/>
      <c r="E13"/>
    </row>
    <row r="14" spans="1:6" s="41" customFormat="1" ht="12.75" customHeight="1" x14ac:dyDescent="0.2">
      <c r="A14" s="66" t="s">
        <v>15</v>
      </c>
      <c r="B14" s="65">
        <v>346.48586333908668</v>
      </c>
      <c r="C14" s="64">
        <f t="shared" si="0"/>
        <v>-0.24303591999346644</v>
      </c>
      <c r="D14"/>
      <c r="E14"/>
      <c r="F14" s="9"/>
    </row>
    <row r="15" spans="1:6" ht="42" customHeight="1" x14ac:dyDescent="0.2">
      <c r="A15" s="78" t="s">
        <v>10</v>
      </c>
      <c r="B15" s="78"/>
      <c r="C15" s="78"/>
      <c r="E15"/>
    </row>
    <row r="16" spans="1:6" ht="12.75" customHeight="1" x14ac:dyDescent="0.2">
      <c r="A16" s="75" t="s">
        <v>0</v>
      </c>
      <c r="B16" s="75"/>
      <c r="C16" s="75"/>
      <c r="E16"/>
    </row>
    <row r="17" spans="1:3" ht="15.75" x14ac:dyDescent="0.25">
      <c r="A17" s="1"/>
      <c r="B17" s="1"/>
      <c r="C17" s="1"/>
    </row>
    <row r="18" spans="1:3" ht="15.75" x14ac:dyDescent="0.25">
      <c r="A18" s="1"/>
      <c r="B18" s="1"/>
      <c r="C18" s="1"/>
    </row>
    <row r="19" spans="1:3" ht="15.75" x14ac:dyDescent="0.25">
      <c r="A19" s="1"/>
      <c r="B19" s="1"/>
      <c r="C19" s="1"/>
    </row>
    <row r="20" spans="1:3" ht="15.75" x14ac:dyDescent="0.25">
      <c r="A20" s="1"/>
      <c r="B20" s="1"/>
      <c r="C20" s="1"/>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K4" sqref="K4"/>
    </sheetView>
  </sheetViews>
  <sheetFormatPr defaultRowHeight="12.75" x14ac:dyDescent="0.2"/>
  <cols>
    <col min="1" max="1" width="22.42578125" style="73" customWidth="1"/>
    <col min="2" max="2" width="23.5703125" style="73" customWidth="1"/>
    <col min="3" max="3" width="22" style="17" customWidth="1"/>
    <col min="4" max="16384" width="9.140625" style="73"/>
  </cols>
  <sheetData>
    <row r="1" spans="1:4" ht="26.25" customHeight="1" x14ac:dyDescent="0.2">
      <c r="A1" s="74" t="s">
        <v>32</v>
      </c>
      <c r="B1" s="74"/>
      <c r="C1" s="74"/>
    </row>
    <row r="2" spans="1:4" ht="15.75" customHeight="1" x14ac:dyDescent="0.2">
      <c r="A2" s="75" t="s">
        <v>31</v>
      </c>
      <c r="B2" s="75"/>
      <c r="C2" s="75"/>
    </row>
    <row r="3" spans="1:4" ht="120" customHeight="1" x14ac:dyDescent="0.2">
      <c r="A3" s="75" t="s">
        <v>5</v>
      </c>
      <c r="B3" s="75"/>
      <c r="C3" s="75"/>
    </row>
    <row r="4" spans="1:4" ht="63.75" customHeight="1" x14ac:dyDescent="0.2">
      <c r="A4" s="72" t="s">
        <v>30</v>
      </c>
      <c r="B4" s="28" t="s">
        <v>29</v>
      </c>
      <c r="C4" s="28" t="s">
        <v>28</v>
      </c>
    </row>
    <row r="5" spans="1:4" x14ac:dyDescent="0.2">
      <c r="A5" s="27" t="s">
        <v>27</v>
      </c>
      <c r="B5" s="23">
        <v>334.57</v>
      </c>
      <c r="C5" s="26">
        <v>14.92</v>
      </c>
    </row>
    <row r="6" spans="1:4" x14ac:dyDescent="0.2">
      <c r="A6" s="25" t="s">
        <v>26</v>
      </c>
      <c r="B6" s="24">
        <v>348.42</v>
      </c>
      <c r="C6" s="26">
        <v>26.94</v>
      </c>
    </row>
    <row r="7" spans="1:4" x14ac:dyDescent="0.2">
      <c r="A7" s="25" t="s">
        <v>25</v>
      </c>
      <c r="B7" s="23">
        <v>318.95999999999998</v>
      </c>
      <c r="C7" s="26">
        <v>15.13</v>
      </c>
    </row>
    <row r="8" spans="1:4" x14ac:dyDescent="0.2">
      <c r="A8" s="25" t="s">
        <v>24</v>
      </c>
      <c r="B8" s="24">
        <v>338.96</v>
      </c>
      <c r="C8" s="23">
        <v>27</v>
      </c>
    </row>
    <row r="9" spans="1:4" x14ac:dyDescent="0.2">
      <c r="A9" s="25" t="s">
        <v>23</v>
      </c>
      <c r="B9" s="24">
        <v>371.11</v>
      </c>
      <c r="C9" s="23">
        <v>14.69</v>
      </c>
    </row>
    <row r="10" spans="1:4" x14ac:dyDescent="0.2">
      <c r="A10" s="25" t="s">
        <v>22</v>
      </c>
      <c r="B10" s="24">
        <v>466.83100000000002</v>
      </c>
      <c r="C10" s="23">
        <v>1.2688630000000001</v>
      </c>
    </row>
    <row r="11" spans="1:4" ht="25.5" x14ac:dyDescent="0.2">
      <c r="A11" s="71" t="s">
        <v>21</v>
      </c>
      <c r="B11" s="22">
        <v>341.39809100920303</v>
      </c>
      <c r="C11" s="21">
        <v>90.7</v>
      </c>
    </row>
    <row r="12" spans="1:4" ht="25.5" x14ac:dyDescent="0.2">
      <c r="A12" s="72" t="s">
        <v>20</v>
      </c>
      <c r="B12" s="20">
        <v>346.49</v>
      </c>
      <c r="C12" s="20">
        <v>100</v>
      </c>
      <c r="D12" s="19"/>
    </row>
    <row r="13" spans="1:4" ht="51.75" customHeight="1" x14ac:dyDescent="0.2">
      <c r="A13" s="75" t="s">
        <v>19</v>
      </c>
      <c r="B13" s="93"/>
      <c r="C13" s="93"/>
    </row>
    <row r="14" spans="1:4" x14ac:dyDescent="0.2">
      <c r="A14" s="93" t="s">
        <v>18</v>
      </c>
      <c r="B14" s="93"/>
      <c r="C14" s="93"/>
    </row>
  </sheetData>
  <mergeCells count="5">
    <mergeCell ref="A1:C1"/>
    <mergeCell ref="A2:C2"/>
    <mergeCell ref="A3:C3"/>
    <mergeCell ref="A13:C13"/>
    <mergeCell ref="A14:C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2011-04-26T21:31:43Z</cp:lastPrinted>
  <dcterms:created xsi:type="dcterms:W3CDTF">2007-04-17T20:12:22Z</dcterms:created>
  <dcterms:modified xsi:type="dcterms:W3CDTF">2018-07-09T18:49:22Z</dcterms:modified>
</cp:coreProperties>
</file>