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305" yWindow="-60" windowWidth="14520" windowHeight="12450"/>
  </bookViews>
  <sheets>
    <sheet name="Table 1" sheetId="7" r:id="rId1"/>
    <sheet name="Table 2" sheetId="6" r:id="rId2"/>
    <sheet name="Table 3" sheetId="5" r:id="rId3"/>
    <sheet name="Table 4" sheetId="2" r:id="rId4"/>
    <sheet name="Table 5" sheetId="4" r:id="rId5"/>
    <sheet name="Table 6" sheetId="3" r:id="rId6"/>
  </sheets>
  <calcPr calcId="145621"/>
</workbook>
</file>

<file path=xl/calcChain.xml><?xml version="1.0" encoding="utf-8"?>
<calcChain xmlns="http://schemas.openxmlformats.org/spreadsheetml/2006/main">
  <c r="D26" i="7" l="1"/>
  <c r="C26" i="7"/>
  <c r="D25" i="7"/>
  <c r="C25" i="7"/>
  <c r="D24" i="7"/>
  <c r="C24" i="7"/>
  <c r="D23" i="7"/>
  <c r="C23" i="7"/>
  <c r="D22" i="7"/>
  <c r="C22" i="7"/>
  <c r="D21" i="7"/>
  <c r="C21" i="7"/>
  <c r="D20" i="7"/>
  <c r="C20" i="7"/>
  <c r="D19" i="7"/>
  <c r="C19" i="7"/>
  <c r="D18" i="7"/>
  <c r="C18" i="7"/>
  <c r="D17" i="7"/>
  <c r="C17" i="7"/>
  <c r="D16" i="7"/>
  <c r="C16" i="7"/>
  <c r="D15" i="7"/>
  <c r="C15" i="7"/>
  <c r="D14" i="7"/>
  <c r="C14" i="7"/>
  <c r="D13" i="7"/>
  <c r="C13" i="7"/>
  <c r="D12" i="7"/>
  <c r="C12" i="7"/>
  <c r="D11" i="7"/>
  <c r="C11" i="7"/>
  <c r="D10" i="7"/>
  <c r="C10" i="7"/>
  <c r="D9" i="7"/>
  <c r="C9" i="7"/>
  <c r="D8" i="7"/>
  <c r="C8" i="7"/>
  <c r="D7" i="7"/>
  <c r="C7" i="7"/>
  <c r="D6" i="7"/>
  <c r="C6" i="7"/>
  <c r="D5" i="7"/>
  <c r="C5" i="7"/>
  <c r="C11" i="3" l="1"/>
  <c r="C7" i="5" l="1"/>
  <c r="C8" i="5"/>
  <c r="C9" i="5"/>
  <c r="C10" i="5"/>
  <c r="C11" i="5"/>
  <c r="C12" i="5"/>
  <c r="C13" i="5"/>
  <c r="C14" i="5"/>
  <c r="C7" i="4"/>
  <c r="C8" i="4"/>
  <c r="C9" i="4"/>
  <c r="C10" i="4"/>
  <c r="C11" i="4"/>
  <c r="C12" i="4"/>
  <c r="C13" i="4"/>
  <c r="C14" i="4"/>
  <c r="D27" i="2" l="1"/>
  <c r="C27" i="2"/>
  <c r="D26" i="2" l="1"/>
  <c r="C26" i="2"/>
  <c r="D25" i="2"/>
  <c r="C25" i="2"/>
  <c r="D24" i="2"/>
  <c r="C24"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D6" i="2"/>
  <c r="C6" i="2"/>
</calcChain>
</file>

<file path=xl/sharedStrings.xml><?xml version="1.0" encoding="utf-8"?>
<sst xmlns="http://schemas.openxmlformats.org/spreadsheetml/2006/main" count="82" uniqueCount="56">
  <si>
    <t>Note: Percent change based on unrounded numbers</t>
  </si>
  <si>
    <t>Average Fare in current dollars ($)</t>
  </si>
  <si>
    <t>Source: Bureau of Transportation Statistics, http://www.rita.dot.gov/bts/airfares; and http://www.transtats.bts.gov/databases.asp?Mode_ID=1&amp;Mode_Desc=Aviation&amp;Subject_ID2=0</t>
  </si>
  <si>
    <t>Year</t>
  </si>
  <si>
    <t>N/A</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</si>
  <si>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</si>
  <si>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 Rate calculated using Bureau of Labor Statistics General Consumer Price Index</t>
  </si>
  <si>
    <t>Year-to-Year Percent Change in Average Fare (1Q to 1Q) (%)</t>
  </si>
  <si>
    <t xml:space="preserve"> Cumulative Percent Change in Average Fare (1Q 1995 to 1Q of each year) (%)</t>
  </si>
  <si>
    <t>Table 4. Unadjusted 1st Quarter Average Fares, 1995-2017</t>
  </si>
  <si>
    <t>Inflation Rate from 1995 (Mar 1995 to Mar of each year)*</t>
  </si>
  <si>
    <t>* Not including Alaska, Hawaii or Puerto Rico</t>
  </si>
  <si>
    <t>Average Fare at All Airports</t>
  </si>
  <si>
    <t>50-99,999</t>
  </si>
  <si>
    <t>100-499,000</t>
  </si>
  <si>
    <t>500-999,000</t>
  </si>
  <si>
    <t>1.0-1.49 million</t>
  </si>
  <si>
    <t>1.5-1.99 million</t>
  </si>
  <si>
    <t>2 million+</t>
  </si>
  <si>
    <t>Percent of Total Passengers</t>
  </si>
  <si>
    <t>Average Fare 1st Quarter 2017 ($)</t>
  </si>
  <si>
    <t>Airport Groups based on 1Q 2017 Originating Passengers</t>
  </si>
  <si>
    <t xml:space="preserve">Top 100 Airports* Based on 1Q2017 U.S. Originating Domestic Passengers </t>
  </si>
  <si>
    <t>Table 6. Fares at Airports Grouped by Originating Passengers</t>
  </si>
  <si>
    <t>1Q 2017</t>
  </si>
  <si>
    <t>4Q 2016</t>
  </si>
  <si>
    <t>3Q 2016</t>
  </si>
  <si>
    <t>2Q 2016</t>
  </si>
  <si>
    <t>1Q 2016</t>
  </si>
  <si>
    <t>4Q 2015</t>
  </si>
  <si>
    <t>3Q 2015</t>
  </si>
  <si>
    <t>2Q 2015</t>
  </si>
  <si>
    <t>1Q 2015</t>
  </si>
  <si>
    <t>Quarter-to-Quarter Percent Change in Average Fare (%)</t>
  </si>
  <si>
    <t>Average Domestic Fare (current$)</t>
  </si>
  <si>
    <t>Quarter/Year</t>
  </si>
  <si>
    <t xml:space="preserve">Average Fare and Percent Change by Quarter </t>
  </si>
  <si>
    <t>Table 5. Unadjusted Average Domestic Airline Fares by Quarter</t>
  </si>
  <si>
    <t>* Fares for the most recent four quarters are in current dollars, not adjusted for inflation.</t>
  </si>
  <si>
    <t>1Q 2017*</t>
  </si>
  <si>
    <t>4Q 2016*</t>
  </si>
  <si>
    <t>3Q 2016*</t>
  </si>
  <si>
    <t>2Q 2016*</t>
  </si>
  <si>
    <t>Average Fare in constant 2017 dollars ($)</t>
  </si>
  <si>
    <t>Average Domestic Fare (2017$)</t>
  </si>
  <si>
    <t xml:space="preserve">Table 3. Inflation-Adjusted Average Domestic Airline Fares by Quarter </t>
  </si>
  <si>
    <t>* From Schedule P-1.2: Passenger Revenue (Fares) (Acct 3901) as a percentage of Total Operating Revenues (4999).</t>
  </si>
  <si>
    <t>Source: Bureau of Transportation Statistics, P-1.2</t>
  </si>
  <si>
    <t>2017 (1Q)</t>
  </si>
  <si>
    <t>Revenue from Passenger Fares as Percent of Total Scheduled Passenger Airline Operating Revenue* (%)</t>
  </si>
  <si>
    <t>1Q Average Fare in constant 2017 dollars ($)</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</si>
  <si>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</si>
  <si>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1st Quarter Average Fare 1995-2017, Adjusted for Inflation</t>
  </si>
  <si>
    <t>Table 2. Passenger Airline Revenue from Fares 1990-2017</t>
  </si>
  <si>
    <t>Average Fare at Top 100 Airports</t>
  </si>
  <si>
    <t>Percent Change in Average Fare to 1st Quarter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</si>
</sst>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0.0"/>
    <numFmt numFmtId="165" formatCode="0.000"/>
    <numFmt numFmtId="166" formatCode="#,##0.0"/>
    <numFmt numFmtId="167" formatCode="0.0%"/>
    <numFmt numFmtId="168" formatCode="0.000000%"/>
  </numFmts>
  <fonts count="11"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0"/>
      <color indexed="8"/>
      <name val="Arial"/>
      <family val="2"/>
    </font>
    <font>
      <sz val="10"/>
      <color theme="1"/>
      <name val="Arial"/>
      <family val="2"/>
    </font>
    <font>
      <b/>
      <sz val="10"/>
      <color rgb="FFFF0000"/>
      <name val="Arial"/>
      <family val="2"/>
    </font>
    <font>
      <sz val="12"/>
      <name val="Times New Roman"/>
      <family val="1"/>
    </font>
    <font>
      <sz val="10"/>
      <color indexed="8"/>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0">
    <xf numFmtId="0" fontId="0" fillId="0" borderId="0"/>
    <xf numFmtId="0" fontId="7" fillId="0" borderId="0"/>
    <xf numFmtId="0" fontId="2" fillId="0" borderId="0"/>
    <xf numFmtId="44" fontId="1" fillId="0" borderId="0" applyFont="0" applyFill="0" applyBorder="0" applyAlignment="0" applyProtection="0"/>
    <xf numFmtId="0" fontId="1" fillId="0" borderId="0"/>
    <xf numFmtId="0" fontId="1" fillId="0" borderId="0"/>
    <xf numFmtId="0" fontId="5" fillId="0" borderId="0"/>
    <xf numFmtId="0" fontId="1" fillId="0" borderId="0"/>
    <xf numFmtId="9" fontId="7" fillId="0" borderId="0" applyFont="0" applyFill="0" applyBorder="0" applyAlignment="0" applyProtection="0"/>
    <xf numFmtId="9" fontId="5" fillId="0" borderId="0" applyFont="0" applyFill="0" applyBorder="0" applyAlignment="0" applyProtection="0"/>
  </cellStyleXfs>
  <cellXfs count="113">
    <xf numFmtId="0" fontId="0" fillId="0" borderId="0" xfId="0"/>
    <xf numFmtId="1" fontId="0" fillId="0" borderId="0" xfId="0" applyNumberFormat="1" applyAlignment="1">
      <alignment horizontal="center"/>
    </xf>
    <xf numFmtId="164" fontId="0" fillId="0" borderId="0" xfId="0" applyNumberFormat="1" applyFont="1" applyAlignment="1">
      <alignment horizontal="right"/>
    </xf>
    <xf numFmtId="1" fontId="4" fillId="0" borderId="0" xfId="0" applyNumberFormat="1" applyFont="1" applyAlignment="1">
      <alignment horizontal="center"/>
    </xf>
    <xf numFmtId="1" fontId="4" fillId="0" borderId="0" xfId="0" applyNumberFormat="1" applyFont="1" applyBorder="1" applyAlignment="1">
      <alignment horizontal="center"/>
    </xf>
    <xf numFmtId="1" fontId="0" fillId="0" borderId="0" xfId="0" applyNumberFormat="1" applyFill="1" applyAlignment="1">
      <alignment horizontal="right"/>
    </xf>
    <xf numFmtId="1" fontId="0" fillId="0" borderId="0" xfId="0" applyNumberFormat="1" applyFill="1" applyBorder="1" applyAlignment="1">
      <alignment horizontal="right"/>
    </xf>
    <xf numFmtId="1" fontId="0" fillId="0" borderId="0" xfId="0" applyNumberFormat="1" applyFont="1" applyBorder="1" applyAlignment="1">
      <alignment horizontal="right"/>
    </xf>
    <xf numFmtId="1" fontId="0" fillId="0" borderId="0" xfId="0" applyNumberFormat="1" applyBorder="1" applyAlignment="1">
      <alignment horizontal="right"/>
    </xf>
    <xf numFmtId="164" fontId="0" fillId="0" borderId="0" xfId="0" applyNumberFormat="1" applyFont="1" applyBorder="1" applyAlignment="1">
      <alignment horizontal="right"/>
    </xf>
    <xf numFmtId="0" fontId="8" fillId="0" borderId="0" xfId="0" applyFont="1"/>
    <xf numFmtId="164" fontId="5" fillId="0" borderId="0" xfId="0" applyNumberFormat="1" applyFont="1" applyAlignment="1">
      <alignment horizontal="right"/>
    </xf>
    <xf numFmtId="164" fontId="0" fillId="0" borderId="0" xfId="0" applyNumberFormat="1" applyAlignment="1">
      <alignment horizontal="right"/>
    </xf>
    <xf numFmtId="0" fontId="0" fillId="0" borderId="0" xfId="0"/>
    <xf numFmtId="1" fontId="0" fillId="0" borderId="0" xfId="0" applyNumberFormat="1" applyFont="1" applyBorder="1"/>
    <xf numFmtId="166" fontId="0" fillId="0" borderId="0" xfId="0" applyNumberFormat="1" applyFont="1" applyAlignment="1">
      <alignment horizontal="right"/>
    </xf>
    <xf numFmtId="0" fontId="0" fillId="0" borderId="0" xfId="0"/>
    <xf numFmtId="0" fontId="4" fillId="0" borderId="1" xfId="0" applyFont="1" applyBorder="1" applyAlignment="1">
      <alignment horizontal="center" wrapText="1"/>
    </xf>
    <xf numFmtId="0" fontId="0" fillId="0" borderId="0" xfId="0" applyAlignment="1"/>
    <xf numFmtId="4" fontId="0" fillId="0" borderId="0" xfId="0" applyNumberFormat="1" applyAlignment="1">
      <alignment horizontal="center"/>
    </xf>
    <xf numFmtId="40" fontId="6" fillId="0" borderId="0" xfId="0" applyNumberFormat="1" applyFont="1"/>
    <xf numFmtId="3" fontId="0" fillId="0" borderId="1" xfId="0" applyNumberFormat="1" applyBorder="1" applyAlignment="1"/>
    <xf numFmtId="1" fontId="0" fillId="0" borderId="1" xfId="0" applyNumberFormat="1" applyBorder="1" applyAlignment="1">
      <alignment horizontal="center"/>
    </xf>
    <xf numFmtId="3" fontId="0" fillId="0" borderId="0" xfId="0" applyNumberFormat="1" applyAlignment="1"/>
    <xf numFmtId="1" fontId="0" fillId="0" borderId="0" xfId="0" applyNumberFormat="1" applyBorder="1" applyAlignment="1">
      <alignment horizontal="center" vertical="top"/>
    </xf>
    <xf numFmtId="38" fontId="5" fillId="0" borderId="0" xfId="0" applyNumberFormat="1" applyFont="1" applyFill="1" applyAlignment="1">
      <alignment horizontal="right"/>
    </xf>
    <xf numFmtId="1" fontId="0" fillId="0" borderId="2" xfId="0" applyNumberFormat="1" applyBorder="1" applyAlignment="1">
      <alignment horizontal="center" vertical="top"/>
    </xf>
    <xf numFmtId="49" fontId="5" fillId="0" borderId="0" xfId="0" applyNumberFormat="1" applyFont="1" applyFill="1" applyAlignment="1">
      <alignment horizontal="right"/>
    </xf>
    <xf numFmtId="4" fontId="4" fillId="0" borderId="1" xfId="0" applyNumberFormat="1" applyFont="1" applyBorder="1" applyAlignment="1">
      <alignment horizontal="center" wrapText="1"/>
    </xf>
    <xf numFmtId="1" fontId="0" fillId="0" borderId="0" xfId="0" applyNumberFormat="1"/>
    <xf numFmtId="0" fontId="5" fillId="0" borderId="0" xfId="0" applyFont="1" applyBorder="1"/>
    <xf numFmtId="0" fontId="9" fillId="0" borderId="0" xfId="0" applyFont="1" applyBorder="1"/>
    <xf numFmtId="164" fontId="0" fillId="0" borderId="0" xfId="0" applyNumberFormat="1"/>
    <xf numFmtId="164" fontId="0" fillId="0" borderId="1" xfId="0" applyNumberFormat="1" applyBorder="1"/>
    <xf numFmtId="1" fontId="0" fillId="0" borderId="1" xfId="0" applyNumberFormat="1" applyBorder="1" applyAlignment="1"/>
    <xf numFmtId="0" fontId="5" fillId="0" borderId="1" xfId="0" applyFont="1" applyFill="1" applyBorder="1" applyAlignment="1">
      <alignment horizontal="left"/>
    </xf>
    <xf numFmtId="164" fontId="0" fillId="0" borderId="0" xfId="0" applyNumberFormat="1" applyBorder="1"/>
    <xf numFmtId="1" fontId="0" fillId="0" borderId="0" xfId="0" applyNumberFormat="1" applyBorder="1" applyAlignment="1"/>
    <xf numFmtId="0" fontId="5" fillId="0" borderId="0" xfId="0" applyFont="1" applyFill="1" applyBorder="1" applyAlignment="1">
      <alignment horizontal="left"/>
    </xf>
    <xf numFmtId="1" fontId="0" fillId="0" borderId="0" xfId="0" applyNumberFormat="1" applyBorder="1"/>
    <xf numFmtId="0" fontId="0" fillId="0" borderId="0" xfId="0" applyBorder="1" applyAlignment="1"/>
    <xf numFmtId="2" fontId="7" fillId="0" borderId="0" xfId="0" applyNumberFormat="1" applyFont="1"/>
    <xf numFmtId="0" fontId="7" fillId="0" borderId="0" xfId="0" applyFont="1"/>
    <xf numFmtId="167" fontId="0" fillId="0" borderId="0" xfId="0" applyNumberFormat="1" applyBorder="1"/>
    <xf numFmtId="164" fontId="0" fillId="0" borderId="1" xfId="0" applyNumberFormat="1" applyBorder="1" applyAlignment="1"/>
    <xf numFmtId="1" fontId="0" fillId="0" borderId="1" xfId="0" applyNumberFormat="1" applyBorder="1" applyAlignment="1">
      <alignment horizontal="right"/>
    </xf>
    <xf numFmtId="0" fontId="5" fillId="0" borderId="1" xfId="0" applyFont="1" applyBorder="1"/>
    <xf numFmtId="164" fontId="0" fillId="0" borderId="0" xfId="0" applyNumberFormat="1" applyBorder="1" applyAlignment="1"/>
    <xf numFmtId="1" fontId="0" fillId="0" borderId="0" xfId="0" applyNumberFormat="1" applyAlignment="1">
      <alignment horizontal="right"/>
    </xf>
    <xf numFmtId="164" fontId="0" fillId="0" borderId="0" xfId="0" applyNumberFormat="1" applyAlignment="1"/>
    <xf numFmtId="0" fontId="0" fillId="0" borderId="0" xfId="0" applyFill="1"/>
    <xf numFmtId="2" fontId="7" fillId="0" borderId="0" xfId="0" applyNumberFormat="1" applyFont="1" applyFill="1"/>
    <xf numFmtId="0" fontId="7" fillId="0" borderId="0" xfId="0" applyFont="1" applyFill="1"/>
    <xf numFmtId="167" fontId="0" fillId="0" borderId="0" xfId="0" applyNumberFormat="1" applyFill="1" applyBorder="1"/>
    <xf numFmtId="0" fontId="4" fillId="0" borderId="0" xfId="0" applyFont="1" applyFill="1"/>
    <xf numFmtId="1" fontId="0" fillId="0" borderId="0" xfId="0" applyNumberFormat="1" applyFont="1" applyFill="1" applyBorder="1" applyAlignment="1">
      <alignment horizontal="right"/>
    </xf>
    <xf numFmtId="0" fontId="0" fillId="0" borderId="0" xfId="0" applyBorder="1"/>
    <xf numFmtId="168" fontId="0" fillId="0" borderId="0" xfId="0" applyNumberFormat="1"/>
    <xf numFmtId="10" fontId="0" fillId="0" borderId="0" xfId="0" applyNumberFormat="1"/>
    <xf numFmtId="164" fontId="0" fillId="0" borderId="1" xfId="0" applyNumberFormat="1" applyBorder="1" applyAlignment="1">
      <alignment horizontal="center"/>
    </xf>
    <xf numFmtId="0" fontId="4" fillId="0" borderId="1" xfId="0" applyFont="1" applyFill="1" applyBorder="1" applyAlignment="1">
      <alignment horizontal="left"/>
    </xf>
    <xf numFmtId="164" fontId="0" fillId="0" borderId="0" xfId="0" applyNumberFormat="1" applyBorder="1" applyAlignment="1">
      <alignment horizontal="center"/>
    </xf>
    <xf numFmtId="0" fontId="4" fillId="0" borderId="0" xfId="0" applyFont="1" applyBorder="1" applyAlignment="1">
      <alignment horizontal="left"/>
    </xf>
    <xf numFmtId="164" fontId="5" fillId="0" borderId="0" xfId="0" applyNumberFormat="1" applyFont="1" applyBorder="1" applyAlignment="1">
      <alignment horizontal="center"/>
    </xf>
    <xf numFmtId="0" fontId="4" fillId="0" borderId="0" xfId="0" applyFont="1" applyFill="1" applyBorder="1" applyAlignment="1">
      <alignment horizontal="left"/>
    </xf>
    <xf numFmtId="164" fontId="5" fillId="0" borderId="0" xfId="0" applyNumberFormat="1" applyFont="1" applyAlignment="1">
      <alignment horizontal="center"/>
    </xf>
    <xf numFmtId="0" fontId="4" fillId="0" borderId="0" xfId="0" applyFont="1" applyAlignment="1">
      <alignment horizontal="left"/>
    </xf>
    <xf numFmtId="0" fontId="4" fillId="0" borderId="1" xfId="0" applyFont="1" applyBorder="1" applyAlignment="1">
      <alignment horizontal="center"/>
    </xf>
    <xf numFmtId="167" fontId="0" fillId="0" borderId="0" xfId="9" applyNumberFormat="1" applyFont="1"/>
    <xf numFmtId="164" fontId="7" fillId="0" borderId="1" xfId="1" applyNumberFormat="1" applyFont="1" applyBorder="1" applyAlignment="1"/>
    <xf numFmtId="1" fontId="0" fillId="0" borderId="1" xfId="0" applyNumberFormat="1" applyFont="1" applyBorder="1"/>
    <xf numFmtId="1" fontId="4" fillId="0" borderId="1" xfId="0" applyNumberFormat="1" applyFont="1" applyBorder="1" applyAlignment="1">
      <alignment horizontal="center"/>
    </xf>
    <xf numFmtId="164" fontId="7" fillId="0" borderId="0" xfId="1" applyNumberFormat="1" applyFont="1" applyBorder="1" applyAlignment="1"/>
    <xf numFmtId="164" fontId="7" fillId="0" borderId="0" xfId="1" applyNumberFormat="1" applyFont="1" applyAlignment="1"/>
    <xf numFmtId="1" fontId="0" fillId="0" borderId="0" xfId="0" applyNumberFormat="1" applyFont="1"/>
    <xf numFmtId="166" fontId="0" fillId="0" borderId="0" xfId="0" applyNumberFormat="1" applyFont="1" applyAlignment="1"/>
    <xf numFmtId="0" fontId="5" fillId="0" borderId="0" xfId="0" applyFont="1"/>
    <xf numFmtId="0" fontId="4" fillId="0" borderId="0" xfId="0" applyFont="1" applyBorder="1" applyAlignment="1">
      <alignment horizontal="center" wrapText="1"/>
    </xf>
    <xf numFmtId="0" fontId="4" fillId="0" borderId="1" xfId="0" applyFont="1" applyBorder="1" applyAlignment="1">
      <alignment horizontal="center" wrapText="1"/>
    </xf>
    <xf numFmtId="0" fontId="0" fillId="0" borderId="0" xfId="0"/>
    <xf numFmtId="0" fontId="4" fillId="0" borderId="1" xfId="0" applyFont="1" applyBorder="1" applyAlignment="1">
      <alignment horizontal="center" wrapText="1"/>
    </xf>
    <xf numFmtId="0" fontId="6" fillId="0" borderId="1" xfId="0" applyFont="1" applyBorder="1" applyAlignment="1">
      <alignment horizontal="center" wrapText="1"/>
    </xf>
    <xf numFmtId="0" fontId="0" fillId="0" borderId="0" xfId="0" applyAlignment="1"/>
    <xf numFmtId="1" fontId="0" fillId="0" borderId="0" xfId="0" applyNumberFormat="1" applyBorder="1" applyAlignment="1">
      <alignment horizontal="center"/>
    </xf>
    <xf numFmtId="3" fontId="0" fillId="0" borderId="0" xfId="0" applyNumberFormat="1" applyFill="1" applyAlignment="1"/>
    <xf numFmtId="165" fontId="4" fillId="0" borderId="1" xfId="0" applyNumberFormat="1" applyFont="1" applyBorder="1" applyAlignment="1">
      <alignment horizontal="center" wrapText="1"/>
    </xf>
    <xf numFmtId="164" fontId="0" fillId="0" borderId="0" xfId="0" applyNumberFormat="1" applyFont="1" applyBorder="1"/>
    <xf numFmtId="164" fontId="0" fillId="0" borderId="0" xfId="0" applyNumberFormat="1" applyFont="1"/>
    <xf numFmtId="164" fontId="0" fillId="0" borderId="0" xfId="0" applyNumberFormat="1" applyFont="1" applyFill="1"/>
    <xf numFmtId="40" fontId="5" fillId="0" borderId="1" xfId="0" applyNumberFormat="1" applyFont="1" applyBorder="1" applyAlignment="1">
      <alignment horizontal="right"/>
    </xf>
    <xf numFmtId="0" fontId="4" fillId="0" borderId="0" xfId="0" applyFont="1" applyAlignment="1">
      <alignment horizontal="left" wrapText="1"/>
    </xf>
    <xf numFmtId="0" fontId="5" fillId="0" borderId="0" xfId="0" applyFont="1" applyAlignment="1">
      <alignment horizontal="left" wrapText="1"/>
    </xf>
    <xf numFmtId="0" fontId="5" fillId="0" borderId="2" xfId="0" applyFont="1" applyBorder="1" applyAlignment="1">
      <alignment horizontal="left" wrapText="1"/>
    </xf>
    <xf numFmtId="0" fontId="4" fillId="0" borderId="0" xfId="0" applyFont="1" applyAlignment="1">
      <alignment wrapText="1"/>
    </xf>
    <xf numFmtId="0" fontId="5" fillId="0" borderId="0" xfId="0" applyFont="1" applyAlignment="1">
      <alignment wrapText="1"/>
    </xf>
    <xf numFmtId="0" fontId="5" fillId="0" borderId="0" xfId="0" applyFont="1" applyBorder="1" applyAlignment="1">
      <alignment wrapText="1"/>
    </xf>
    <xf numFmtId="0" fontId="4" fillId="0" borderId="0" xfId="0" applyFont="1" applyBorder="1" applyAlignment="1">
      <alignment wrapText="1"/>
    </xf>
    <xf numFmtId="0" fontId="4" fillId="0" borderId="1" xfId="0" applyFont="1" applyBorder="1" applyAlignment="1">
      <alignment wrapText="1"/>
    </xf>
    <xf numFmtId="0" fontId="6" fillId="0" borderId="0" xfId="0" applyFont="1" applyBorder="1" applyAlignment="1">
      <alignment wrapText="1"/>
    </xf>
    <xf numFmtId="0" fontId="10" fillId="0" borderId="0" xfId="0" applyFont="1" applyBorder="1" applyAlignment="1">
      <alignment wrapText="1"/>
    </xf>
    <xf numFmtId="0" fontId="10" fillId="0" borderId="0" xfId="0" applyFont="1" applyBorder="1" applyAlignment="1">
      <alignment horizontal="left" wrapText="1"/>
    </xf>
    <xf numFmtId="0" fontId="4" fillId="0" borderId="0" xfId="0" applyFont="1" applyBorder="1" applyAlignment="1">
      <alignment horizontal="center" wrapText="1"/>
    </xf>
    <xf numFmtId="0" fontId="0" fillId="0" borderId="0" xfId="0"/>
    <xf numFmtId="0" fontId="5" fillId="0" borderId="2" xfId="0" applyFont="1" applyBorder="1" applyAlignment="1">
      <alignment wrapText="1"/>
    </xf>
    <xf numFmtId="0" fontId="5" fillId="0" borderId="0" xfId="0" applyFont="1" applyAlignment="1">
      <alignment horizontal="left"/>
    </xf>
    <xf numFmtId="165" fontId="4" fillId="0" borderId="0" xfId="0" applyNumberFormat="1" applyFont="1" applyBorder="1" applyAlignment="1">
      <alignment horizontal="center" wrapText="1"/>
    </xf>
    <xf numFmtId="0" fontId="0" fillId="0" borderId="1" xfId="0" applyBorder="1" applyAlignment="1"/>
    <xf numFmtId="0" fontId="4" fillId="0" borderId="0" xfId="0" applyFont="1" applyAlignment="1">
      <alignment horizontal="center" wrapText="1"/>
    </xf>
    <xf numFmtId="0" fontId="4" fillId="0" borderId="1" xfId="0" applyFont="1" applyBorder="1" applyAlignment="1">
      <alignment horizontal="center" wrapText="1"/>
    </xf>
    <xf numFmtId="0" fontId="6" fillId="0" borderId="0" xfId="0" applyFont="1" applyBorder="1" applyAlignment="1">
      <alignment horizontal="center" wrapText="1"/>
    </xf>
    <xf numFmtId="0" fontId="6" fillId="0" borderId="1" xfId="0" applyFont="1" applyBorder="1" applyAlignment="1">
      <alignment horizontal="center" wrapText="1"/>
    </xf>
    <xf numFmtId="0" fontId="0" fillId="0" borderId="0" xfId="0" applyAlignment="1"/>
    <xf numFmtId="0" fontId="0" fillId="0" borderId="0" xfId="0" applyAlignment="1">
      <alignment wrapText="1"/>
    </xf>
  </cellXfs>
  <cellStyles count="10">
    <cellStyle name="Currency 2" xfId="3"/>
    <cellStyle name="Normal" xfId="0" builtinId="0"/>
    <cellStyle name="Normal 2" xfId="1"/>
    <cellStyle name="Normal 2 2" xfId="2"/>
    <cellStyle name="Normal 2 3" xfId="6"/>
    <cellStyle name="Normal 3" xfId="4"/>
    <cellStyle name="Normal 3 2" xfId="5"/>
    <cellStyle name="Normal 4" xfId="7"/>
    <cellStyle name="Percent 2" xfId="8"/>
    <cellStyle name="Percent 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abSelected="1" workbookViewId="0">
      <selection activeCell="A28" sqref="A28:E28"/>
    </sheetView>
  </sheetViews>
  <sheetFormatPr defaultRowHeight="12.75" x14ac:dyDescent="0.2"/>
  <cols>
    <col min="1" max="1" width="15.85546875" style="16" customWidth="1"/>
    <col min="2" max="4" width="21.28515625" style="16" customWidth="1"/>
    <col min="5" max="16384" width="9.140625" style="16"/>
  </cols>
  <sheetData>
    <row r="1" spans="1:13" ht="12.75" customHeight="1" x14ac:dyDescent="0.2">
      <c r="A1" s="90" t="s">
        <v>52</v>
      </c>
      <c r="B1" s="90"/>
      <c r="C1" s="90"/>
      <c r="D1" s="90"/>
      <c r="E1" s="90"/>
    </row>
    <row r="2" spans="1:13" ht="89.25" customHeight="1" x14ac:dyDescent="0.2">
      <c r="A2" s="91" t="s">
        <v>51</v>
      </c>
      <c r="B2" s="91"/>
      <c r="C2" s="91"/>
      <c r="D2" s="91"/>
      <c r="E2" s="91"/>
    </row>
    <row r="3" spans="1:13" ht="63.75" customHeight="1" x14ac:dyDescent="0.2">
      <c r="A3" s="80" t="s">
        <v>3</v>
      </c>
      <c r="B3" s="81" t="s">
        <v>50</v>
      </c>
      <c r="C3" s="80" t="s">
        <v>7</v>
      </c>
      <c r="D3" s="80" t="s">
        <v>8</v>
      </c>
      <c r="E3" s="85" t="s">
        <v>55</v>
      </c>
      <c r="M3" s="76"/>
    </row>
    <row r="4" spans="1:13" ht="12.75" customHeight="1" x14ac:dyDescent="0.2">
      <c r="A4" s="3">
        <v>1995</v>
      </c>
      <c r="B4" s="74">
        <v>479.02319824228033</v>
      </c>
      <c r="C4" s="75"/>
      <c r="D4" s="82"/>
      <c r="E4" s="86">
        <v>-26.549382184323111</v>
      </c>
      <c r="F4" s="29"/>
      <c r="G4" s="29"/>
      <c r="I4" s="29"/>
      <c r="J4" s="29"/>
      <c r="K4" s="29"/>
    </row>
    <row r="5" spans="1:13" ht="12.75" customHeight="1" x14ac:dyDescent="0.2">
      <c r="A5" s="3">
        <v>1996</v>
      </c>
      <c r="B5" s="74">
        <v>445.95027874222109</v>
      </c>
      <c r="C5" s="73">
        <f>((B5-B4)/B4)*100</f>
        <v>-6.9042417196946744</v>
      </c>
      <c r="D5" s="49">
        <f>((B5-$B$4)/$B$4)*100</f>
        <v>-6.9042417196946744</v>
      </c>
      <c r="E5" s="87">
        <v>-21.102079007163983</v>
      </c>
      <c r="F5" s="32"/>
      <c r="G5" s="32"/>
      <c r="I5" s="29"/>
      <c r="J5" s="29"/>
      <c r="K5" s="29"/>
      <c r="L5" s="32"/>
    </row>
    <row r="6" spans="1:13" ht="12.75" customHeight="1" x14ac:dyDescent="0.2">
      <c r="A6" s="3">
        <v>1997</v>
      </c>
      <c r="B6" s="74">
        <v>432.32387518067679</v>
      </c>
      <c r="C6" s="73">
        <f t="shared" ref="C6:C23" si="0">((B6-B5)/B5)*100</f>
        <v>-3.0555880803521047</v>
      </c>
      <c r="D6" s="49">
        <f t="shared" ref="D6:D26" si="1">((B6-$B$4)/$B$4)*100</f>
        <v>-9.748864613021091</v>
      </c>
      <c r="E6" s="87">
        <v>-18.615297745856317</v>
      </c>
      <c r="F6" s="32"/>
      <c r="G6" s="32"/>
      <c r="I6" s="29"/>
      <c r="J6" s="29"/>
      <c r="K6" s="29"/>
      <c r="L6" s="32"/>
    </row>
    <row r="7" spans="1:13" ht="12.75" customHeight="1" x14ac:dyDescent="0.2">
      <c r="A7" s="3">
        <v>1998</v>
      </c>
      <c r="B7" s="74">
        <v>458.17589010948564</v>
      </c>
      <c r="C7" s="73">
        <f t="shared" si="0"/>
        <v>5.9797796080553658</v>
      </c>
      <c r="D7" s="49">
        <f t="shared" si="1"/>
        <v>-4.3520456231120868</v>
      </c>
      <c r="E7" s="87">
        <v>-23.207330157574933</v>
      </c>
      <c r="F7" s="32"/>
      <c r="G7" s="32"/>
      <c r="I7" s="29"/>
      <c r="J7" s="29"/>
      <c r="K7" s="29"/>
      <c r="L7" s="32"/>
    </row>
    <row r="8" spans="1:13" ht="12.75" customHeight="1" x14ac:dyDescent="0.2">
      <c r="A8" s="3">
        <v>1999</v>
      </c>
      <c r="B8" s="74">
        <v>490.58869628830757</v>
      </c>
      <c r="C8" s="73">
        <f t="shared" si="0"/>
        <v>7.0743151000539504</v>
      </c>
      <c r="D8" s="49">
        <f t="shared" si="1"/>
        <v>2.4143920562648091</v>
      </c>
      <c r="E8" s="87">
        <v>-28.280960965599139</v>
      </c>
      <c r="F8" s="32"/>
      <c r="G8" s="32"/>
      <c r="I8" s="29"/>
      <c r="J8" s="29"/>
      <c r="K8" s="29"/>
      <c r="L8" s="32"/>
    </row>
    <row r="9" spans="1:13" ht="12.75" customHeight="1" x14ac:dyDescent="0.2">
      <c r="A9" s="3">
        <v>2000</v>
      </c>
      <c r="B9" s="74">
        <v>487.34226226830327</v>
      </c>
      <c r="C9" s="73">
        <f t="shared" si="0"/>
        <v>-0.66174252374058928</v>
      </c>
      <c r="D9" s="49">
        <f t="shared" si="1"/>
        <v>1.7366724735981005</v>
      </c>
      <c r="E9" s="87">
        <v>-27.803204066126487</v>
      </c>
      <c r="F9" s="32"/>
      <c r="G9" s="32"/>
      <c r="I9" s="29"/>
      <c r="J9" s="29"/>
      <c r="K9" s="29"/>
      <c r="L9" s="32"/>
    </row>
    <row r="10" spans="1:13" ht="12.75" customHeight="1" x14ac:dyDescent="0.2">
      <c r="A10" s="3">
        <v>2001</v>
      </c>
      <c r="B10" s="74">
        <v>481.68364218525033</v>
      </c>
      <c r="C10" s="73">
        <f t="shared" si="0"/>
        <v>-1.1611182778844695</v>
      </c>
      <c r="D10" s="49">
        <f t="shared" si="1"/>
        <v>0.55538937419569523</v>
      </c>
      <c r="E10" s="87">
        <v>-26.955065986223879</v>
      </c>
      <c r="F10" s="32"/>
      <c r="G10" s="32"/>
      <c r="I10" s="29"/>
      <c r="J10" s="29"/>
      <c r="K10" s="29"/>
      <c r="L10" s="32"/>
    </row>
    <row r="11" spans="1:13" ht="12.75" customHeight="1" x14ac:dyDescent="0.2">
      <c r="A11" s="3">
        <v>2002</v>
      </c>
      <c r="B11" s="74">
        <v>437.8711936378869</v>
      </c>
      <c r="C11" s="73">
        <f t="shared" si="0"/>
        <v>-9.0956895170032865</v>
      </c>
      <c r="D11" s="49">
        <f t="shared" si="1"/>
        <v>-8.5908166358948588</v>
      </c>
      <c r="E11" s="88">
        <v>-19.646347213162262</v>
      </c>
      <c r="F11" s="32"/>
      <c r="G11" s="32"/>
      <c r="I11" s="29"/>
      <c r="J11" s="29"/>
      <c r="K11" s="29"/>
      <c r="L11" s="32"/>
    </row>
    <row r="12" spans="1:13" ht="12.75" customHeight="1" x14ac:dyDescent="0.2">
      <c r="A12" s="3">
        <v>2003</v>
      </c>
      <c r="B12" s="74">
        <v>424.55856617293676</v>
      </c>
      <c r="C12" s="73">
        <f t="shared" si="0"/>
        <v>-3.0403067519347915</v>
      </c>
      <c r="D12" s="49">
        <f t="shared" si="1"/>
        <v>-11.369936209602201</v>
      </c>
      <c r="E12" s="88">
        <v>-17.126746078643183</v>
      </c>
      <c r="F12" s="32"/>
      <c r="G12" s="32"/>
      <c r="I12" s="29"/>
      <c r="J12" s="29"/>
      <c r="K12" s="29"/>
      <c r="L12" s="32"/>
    </row>
    <row r="13" spans="1:13" ht="12.75" customHeight="1" x14ac:dyDescent="0.2">
      <c r="A13" s="3">
        <v>2004</v>
      </c>
      <c r="B13" s="74">
        <v>418.4828584458611</v>
      </c>
      <c r="C13" s="73">
        <f t="shared" si="0"/>
        <v>-1.4310646895770864</v>
      </c>
      <c r="D13" s="49">
        <f t="shared" si="1"/>
        <v>-12.63828975685623</v>
      </c>
      <c r="E13" s="88">
        <v>-15.923557802096298</v>
      </c>
      <c r="F13" s="32"/>
      <c r="G13" s="32"/>
      <c r="I13" s="29"/>
      <c r="J13" s="29"/>
      <c r="K13" s="29"/>
      <c r="L13" s="32"/>
    </row>
    <row r="14" spans="1:13" ht="12.75" customHeight="1" x14ac:dyDescent="0.2">
      <c r="A14" s="3">
        <v>2005</v>
      </c>
      <c r="B14" s="74">
        <v>382.22620537328146</v>
      </c>
      <c r="C14" s="73">
        <f t="shared" si="0"/>
        <v>-8.6638323030070161</v>
      </c>
      <c r="D14" s="49">
        <f t="shared" si="1"/>
        <v>-20.207161829361109</v>
      </c>
      <c r="E14" s="88">
        <v>-7.9483578982351908</v>
      </c>
      <c r="F14" s="32"/>
      <c r="G14" s="32"/>
      <c r="I14" s="29"/>
      <c r="J14" s="29"/>
      <c r="K14" s="29"/>
      <c r="L14" s="32"/>
    </row>
    <row r="15" spans="1:13" ht="12.75" customHeight="1" x14ac:dyDescent="0.2">
      <c r="A15" s="3">
        <v>2006</v>
      </c>
      <c r="B15" s="74">
        <v>395.6328614570005</v>
      </c>
      <c r="C15" s="73">
        <f t="shared" si="0"/>
        <v>3.5075188187649577</v>
      </c>
      <c r="D15" s="49">
        <f t="shared" si="1"/>
        <v>-17.408413014499281</v>
      </c>
      <c r="E15" s="88">
        <v>-11.067675901939698</v>
      </c>
      <c r="F15" s="32"/>
      <c r="G15" s="32"/>
      <c r="I15" s="29"/>
      <c r="J15" s="29"/>
      <c r="K15" s="29"/>
      <c r="L15" s="32"/>
    </row>
    <row r="16" spans="1:13" ht="12.75" customHeight="1" x14ac:dyDescent="0.2">
      <c r="A16" s="3">
        <v>2007</v>
      </c>
      <c r="B16" s="74">
        <v>379.70817406585269</v>
      </c>
      <c r="C16" s="73">
        <f t="shared" si="0"/>
        <v>-4.0251174618058352</v>
      </c>
      <c r="D16" s="49">
        <f t="shared" si="1"/>
        <v>-20.732821404235228</v>
      </c>
      <c r="E16" s="88">
        <v>-7.3379182697423024</v>
      </c>
      <c r="F16" s="32"/>
      <c r="G16" s="32"/>
      <c r="I16" s="29"/>
      <c r="J16" s="29"/>
      <c r="K16" s="29"/>
      <c r="L16" s="32"/>
    </row>
    <row r="17" spans="1:12" ht="12.75" customHeight="1" x14ac:dyDescent="0.2">
      <c r="A17" s="3">
        <v>2008</v>
      </c>
      <c r="B17" s="74">
        <v>382.50107570822621</v>
      </c>
      <c r="C17" s="73">
        <f t="shared" si="0"/>
        <v>0.73553898312685517</v>
      </c>
      <c r="D17" s="49">
        <f t="shared" si="1"/>
        <v>-20.149780404838591</v>
      </c>
      <c r="E17" s="88">
        <v>-8.0145074264420781</v>
      </c>
      <c r="F17" s="32"/>
      <c r="G17" s="32"/>
      <c r="I17" s="29"/>
      <c r="J17" s="29"/>
      <c r="K17" s="29"/>
      <c r="L17" s="32"/>
    </row>
    <row r="18" spans="1:12" ht="12.75" customHeight="1" x14ac:dyDescent="0.2">
      <c r="A18" s="3">
        <v>2009</v>
      </c>
      <c r="B18" s="74">
        <v>360.2913498916779</v>
      </c>
      <c r="C18" s="73">
        <f t="shared" si="0"/>
        <v>-5.806447936237964</v>
      </c>
      <c r="D18" s="49">
        <f t="shared" si="1"/>
        <v>-24.786241832603324</v>
      </c>
      <c r="E18" s="88">
        <v>-2.3441726549492707</v>
      </c>
      <c r="F18" s="32"/>
      <c r="G18" s="32"/>
      <c r="I18" s="29"/>
      <c r="J18" s="29"/>
      <c r="K18" s="29"/>
      <c r="L18" s="32"/>
    </row>
    <row r="19" spans="1:12" ht="12.75" customHeight="1" x14ac:dyDescent="0.2">
      <c r="A19" s="3">
        <v>2010</v>
      </c>
      <c r="B19" s="74">
        <v>368.02188862538821</v>
      </c>
      <c r="C19" s="73">
        <f t="shared" si="0"/>
        <v>2.1456353964741357</v>
      </c>
      <c r="D19" s="49">
        <f t="shared" si="1"/>
        <v>-23.172428814345203</v>
      </c>
      <c r="E19" s="88">
        <v>-4.3954967179913256</v>
      </c>
      <c r="F19" s="32"/>
      <c r="G19" s="32"/>
      <c r="I19" s="29"/>
      <c r="J19" s="29"/>
      <c r="K19" s="29"/>
      <c r="L19" s="32"/>
    </row>
    <row r="20" spans="1:12" ht="12.75" customHeight="1" x14ac:dyDescent="0.2">
      <c r="A20" s="4">
        <v>2011</v>
      </c>
      <c r="B20" s="74">
        <v>390.61998435870504</v>
      </c>
      <c r="C20" s="73">
        <f t="shared" si="0"/>
        <v>6.1404216520174346</v>
      </c>
      <c r="D20" s="49">
        <f t="shared" si="1"/>
        <v>-18.454891998542148</v>
      </c>
      <c r="E20" s="88">
        <v>-9.9263958122861879</v>
      </c>
      <c r="F20" s="32"/>
      <c r="G20" s="68"/>
      <c r="I20" s="29"/>
      <c r="J20" s="29"/>
      <c r="K20" s="29"/>
      <c r="L20" s="32"/>
    </row>
    <row r="21" spans="1:12" ht="12.75" customHeight="1" x14ac:dyDescent="0.2">
      <c r="A21" s="4">
        <v>2012</v>
      </c>
      <c r="B21" s="74">
        <v>398.19721370662768</v>
      </c>
      <c r="C21" s="73">
        <f t="shared" si="0"/>
        <v>1.9397956201248769</v>
      </c>
      <c r="D21" s="49">
        <f t="shared" si="1"/>
        <v>-16.873083565103769</v>
      </c>
      <c r="E21" s="88">
        <v>-11.640391625494342</v>
      </c>
      <c r="F21" s="32"/>
      <c r="G21" s="32"/>
      <c r="I21" s="29"/>
      <c r="J21" s="29"/>
      <c r="K21" s="29"/>
      <c r="L21" s="32"/>
    </row>
    <row r="22" spans="1:12" ht="12.75" customHeight="1" x14ac:dyDescent="0.2">
      <c r="A22" s="4">
        <v>2013</v>
      </c>
      <c r="B22" s="74">
        <v>396.97128823248499</v>
      </c>
      <c r="C22" s="73">
        <f t="shared" si="0"/>
        <v>-0.3078689232230255</v>
      </c>
      <c r="D22" s="49">
        <f t="shared" si="1"/>
        <v>-17.12900550764039</v>
      </c>
      <c r="E22" s="88">
        <v>-11.367519762962715</v>
      </c>
      <c r="F22" s="32"/>
      <c r="G22" s="32"/>
      <c r="I22" s="29"/>
      <c r="J22" s="29"/>
      <c r="K22" s="29"/>
      <c r="L22" s="32"/>
    </row>
    <row r="23" spans="1:12" ht="12.75" customHeight="1" x14ac:dyDescent="0.2">
      <c r="A23" s="4">
        <v>2014</v>
      </c>
      <c r="B23" s="74">
        <v>395.84325969655549</v>
      </c>
      <c r="C23" s="73">
        <f t="shared" si="0"/>
        <v>-0.284158721138763</v>
      </c>
      <c r="D23" s="49">
        <f t="shared" si="1"/>
        <v>-17.364490665784853</v>
      </c>
      <c r="E23" s="88">
        <v>-11.114945127754252</v>
      </c>
      <c r="F23" s="32"/>
      <c r="G23" s="32"/>
      <c r="I23" s="29"/>
      <c r="J23" s="29"/>
      <c r="K23" s="29"/>
      <c r="L23" s="32"/>
    </row>
    <row r="24" spans="1:12" ht="12.75" customHeight="1" x14ac:dyDescent="0.2">
      <c r="A24" s="4">
        <v>2015</v>
      </c>
      <c r="B24" s="14">
        <v>402.47810554556497</v>
      </c>
      <c r="C24" s="72">
        <f>((B24-B23)/B23)*100</f>
        <v>1.6761295503921434</v>
      </c>
      <c r="D24" s="47">
        <f t="shared" si="1"/>
        <v>-15.979412474717014</v>
      </c>
      <c r="E24" s="88">
        <v>-12.580213993892201</v>
      </c>
      <c r="F24" s="32"/>
      <c r="G24" s="32"/>
      <c r="I24" s="29"/>
      <c r="J24" s="29"/>
      <c r="K24" s="29"/>
      <c r="L24" s="32"/>
    </row>
    <row r="25" spans="1:12" ht="12.75" customHeight="1" x14ac:dyDescent="0.2">
      <c r="A25" s="4">
        <v>2016</v>
      </c>
      <c r="B25" s="14">
        <v>370.37202590994423</v>
      </c>
      <c r="C25" s="72">
        <f>((B25-B24)/B24)*100</f>
        <v>-7.9770996715710734</v>
      </c>
      <c r="D25" s="47">
        <f t="shared" si="1"/>
        <v>-22.681818486248449</v>
      </c>
      <c r="E25" s="87">
        <v>-5.0021400172051225</v>
      </c>
      <c r="F25" s="32"/>
      <c r="G25" s="68"/>
      <c r="I25" s="29"/>
      <c r="J25" s="29"/>
      <c r="K25" s="29"/>
      <c r="L25" s="32"/>
    </row>
    <row r="26" spans="1:12" ht="12.75" customHeight="1" x14ac:dyDescent="0.2">
      <c r="A26" s="71">
        <v>2017</v>
      </c>
      <c r="B26" s="70">
        <v>351.84549858936958</v>
      </c>
      <c r="C26" s="69">
        <f>((B26-B25)/B25)*100</f>
        <v>-5.0021400172051225</v>
      </c>
      <c r="D26" s="44">
        <f t="shared" si="1"/>
        <v>-26.549382184323111</v>
      </c>
      <c r="E26" s="89" t="s">
        <v>4</v>
      </c>
      <c r="F26" s="32"/>
      <c r="G26" s="68"/>
      <c r="I26" s="29"/>
      <c r="J26" s="29"/>
      <c r="K26" s="29"/>
      <c r="L26" s="32"/>
    </row>
    <row r="27" spans="1:12" ht="38.25" customHeight="1" x14ac:dyDescent="0.2">
      <c r="A27" s="92" t="s">
        <v>2</v>
      </c>
      <c r="B27" s="92"/>
      <c r="C27" s="92"/>
      <c r="D27" s="92"/>
      <c r="E27" s="92"/>
    </row>
    <row r="28" spans="1:12" x14ac:dyDescent="0.2">
      <c r="A28" s="104" t="s">
        <v>0</v>
      </c>
      <c r="B28" s="104"/>
      <c r="C28" s="104"/>
      <c r="D28" s="104"/>
      <c r="E28" s="104"/>
    </row>
  </sheetData>
  <mergeCells count="4">
    <mergeCell ref="A1:E1"/>
    <mergeCell ref="A2:E2"/>
    <mergeCell ref="A27:E27"/>
    <mergeCell ref="A28:E28"/>
  </mergeCells>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A23" sqref="A23:B23"/>
    </sheetView>
  </sheetViews>
  <sheetFormatPr defaultRowHeight="12.75" x14ac:dyDescent="0.2"/>
  <cols>
    <col min="1" max="1" width="20.5703125" style="16" customWidth="1"/>
    <col min="2" max="2" width="43" style="16" customWidth="1"/>
    <col min="3" max="16384" width="9.140625" style="16"/>
  </cols>
  <sheetData>
    <row r="1" spans="1:2" ht="25.5" customHeight="1" x14ac:dyDescent="0.2">
      <c r="A1" s="93" t="s">
        <v>53</v>
      </c>
      <c r="B1" s="93"/>
    </row>
    <row r="2" spans="1:2" ht="51" customHeight="1" x14ac:dyDescent="0.2">
      <c r="A2" s="67" t="s">
        <v>3</v>
      </c>
      <c r="B2" s="17" t="s">
        <v>49</v>
      </c>
    </row>
    <row r="3" spans="1:2" x14ac:dyDescent="0.2">
      <c r="A3" s="66">
        <v>1990</v>
      </c>
      <c r="B3" s="65">
        <v>88.527547695603275</v>
      </c>
    </row>
    <row r="4" spans="1:2" x14ac:dyDescent="0.2">
      <c r="A4" s="66">
        <v>1995</v>
      </c>
      <c r="B4" s="65">
        <v>87.552675874674037</v>
      </c>
    </row>
    <row r="5" spans="1:2" x14ac:dyDescent="0.2">
      <c r="A5" s="66">
        <v>2000</v>
      </c>
      <c r="B5" s="65">
        <v>88.870422640625833</v>
      </c>
    </row>
    <row r="6" spans="1:2" x14ac:dyDescent="0.2">
      <c r="A6" s="66">
        <v>2001</v>
      </c>
      <c r="B6" s="65">
        <v>87.782594490792789</v>
      </c>
    </row>
    <row r="7" spans="1:2" x14ac:dyDescent="0.2">
      <c r="A7" s="66">
        <v>2002</v>
      </c>
      <c r="B7" s="65">
        <v>87.064759018572147</v>
      </c>
    </row>
    <row r="8" spans="1:2" x14ac:dyDescent="0.2">
      <c r="A8" s="66">
        <v>2003</v>
      </c>
      <c r="B8" s="65">
        <v>84.944701490097657</v>
      </c>
    </row>
    <row r="9" spans="1:2" x14ac:dyDescent="0.2">
      <c r="A9" s="66">
        <v>2004</v>
      </c>
      <c r="B9" s="65">
        <v>80.616387544965278</v>
      </c>
    </row>
    <row r="10" spans="1:2" x14ac:dyDescent="0.2">
      <c r="A10" s="66">
        <v>2005</v>
      </c>
      <c r="B10" s="65">
        <v>78.437415407326455</v>
      </c>
    </row>
    <row r="11" spans="1:2" x14ac:dyDescent="0.2">
      <c r="A11" s="66">
        <v>2006</v>
      </c>
      <c r="B11" s="65">
        <v>77.563577116362552</v>
      </c>
    </row>
    <row r="12" spans="1:2" x14ac:dyDescent="0.2">
      <c r="A12" s="66">
        <v>2007</v>
      </c>
      <c r="B12" s="65">
        <v>77.692387037735031</v>
      </c>
    </row>
    <row r="13" spans="1:2" x14ac:dyDescent="0.2">
      <c r="A13" s="66">
        <v>2008</v>
      </c>
      <c r="B13" s="65">
        <v>75.946809494986169</v>
      </c>
    </row>
    <row r="14" spans="1:2" x14ac:dyDescent="0.2">
      <c r="A14" s="62">
        <v>2009</v>
      </c>
      <c r="B14" s="65">
        <v>73.704194575355075</v>
      </c>
    </row>
    <row r="15" spans="1:2" x14ac:dyDescent="0.2">
      <c r="A15" s="62">
        <v>2010</v>
      </c>
      <c r="B15" s="63">
        <v>74.752715559742839</v>
      </c>
    </row>
    <row r="16" spans="1:2" x14ac:dyDescent="0.2">
      <c r="A16" s="62">
        <v>2011</v>
      </c>
      <c r="B16" s="63">
        <v>74.586700470951669</v>
      </c>
    </row>
    <row r="17" spans="1:2" x14ac:dyDescent="0.2">
      <c r="A17" s="62">
        <v>2012</v>
      </c>
      <c r="B17" s="63">
        <v>74.117882913991735</v>
      </c>
    </row>
    <row r="18" spans="1:2" x14ac:dyDescent="0.2">
      <c r="A18" s="62">
        <v>2013</v>
      </c>
      <c r="B18" s="63">
        <v>74.642837654136059</v>
      </c>
    </row>
    <row r="19" spans="1:2" x14ac:dyDescent="0.2">
      <c r="A19" s="62">
        <v>2014</v>
      </c>
      <c r="B19" s="63">
        <v>74.82772616521936</v>
      </c>
    </row>
    <row r="20" spans="1:2" x14ac:dyDescent="0.2">
      <c r="A20" s="64">
        <v>2015</v>
      </c>
      <c r="B20" s="63">
        <v>74.712353132952273</v>
      </c>
    </row>
    <row r="21" spans="1:2" x14ac:dyDescent="0.2">
      <c r="A21" s="62">
        <v>2016</v>
      </c>
      <c r="B21" s="61">
        <v>74.089651565922878</v>
      </c>
    </row>
    <row r="22" spans="1:2" ht="12.75" customHeight="1" x14ac:dyDescent="0.2">
      <c r="A22" s="60" t="s">
        <v>48</v>
      </c>
      <c r="B22" s="59">
        <v>73.68086096722854</v>
      </c>
    </row>
    <row r="23" spans="1:2" ht="30" customHeight="1" x14ac:dyDescent="0.2">
      <c r="A23" s="94" t="s">
        <v>47</v>
      </c>
      <c r="B23" s="94"/>
    </row>
    <row r="24" spans="1:2" ht="31.5" customHeight="1" x14ac:dyDescent="0.2">
      <c r="A24" s="94" t="s">
        <v>46</v>
      </c>
      <c r="B24" s="94"/>
    </row>
    <row r="25" spans="1:2" x14ac:dyDescent="0.2">
      <c r="B25" s="58"/>
    </row>
    <row r="26" spans="1:2" x14ac:dyDescent="0.2">
      <c r="B26" s="57"/>
    </row>
  </sheetData>
  <mergeCells count="3">
    <mergeCell ref="A1:B1"/>
    <mergeCell ref="A23:B23"/>
    <mergeCell ref="A24:B24"/>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A15" sqref="A15:C15"/>
    </sheetView>
  </sheetViews>
  <sheetFormatPr defaultRowHeight="12.75" x14ac:dyDescent="0.2"/>
  <cols>
    <col min="1" max="1" width="13.42578125" style="30" customWidth="1"/>
    <col min="2" max="2" width="26" style="30" customWidth="1"/>
    <col min="3" max="3" width="25.7109375" style="30" customWidth="1"/>
    <col min="4" max="4" width="9.140625" style="16"/>
    <col min="5" max="5" width="12.42578125" style="16" customWidth="1"/>
    <col min="6" max="16384" width="9.140625" style="16"/>
  </cols>
  <sheetData>
    <row r="1" spans="1:14" ht="25.5" customHeight="1" x14ac:dyDescent="0.2">
      <c r="A1" s="98" t="s">
        <v>45</v>
      </c>
      <c r="B1" s="98"/>
      <c r="C1" s="98"/>
    </row>
    <row r="2" spans="1:14" ht="15" customHeight="1" x14ac:dyDescent="0.2">
      <c r="A2" s="99" t="s">
        <v>36</v>
      </c>
      <c r="B2" s="99"/>
      <c r="C2" s="99"/>
    </row>
    <row r="3" spans="1:14" ht="120" customHeight="1" x14ac:dyDescent="0.2">
      <c r="A3" s="100" t="s">
        <v>5</v>
      </c>
      <c r="B3" s="100"/>
      <c r="C3" s="100"/>
    </row>
    <row r="4" spans="1:14" ht="28.5" customHeight="1" x14ac:dyDescent="0.2">
      <c r="A4" s="96" t="s">
        <v>35</v>
      </c>
      <c r="B4" s="101" t="s">
        <v>44</v>
      </c>
      <c r="C4" s="101"/>
    </row>
    <row r="5" spans="1:14" ht="38.25" customHeight="1" x14ac:dyDescent="0.2">
      <c r="A5" s="97"/>
      <c r="B5" s="17" t="s">
        <v>43</v>
      </c>
      <c r="C5" s="17" t="s">
        <v>33</v>
      </c>
      <c r="F5" s="56"/>
      <c r="G5" s="56"/>
      <c r="H5" s="56"/>
    </row>
    <row r="6" spans="1:14" ht="12" customHeight="1" x14ac:dyDescent="0.2">
      <c r="A6" s="30" t="s">
        <v>32</v>
      </c>
      <c r="B6" s="48">
        <v>402.47810554556497</v>
      </c>
      <c r="C6" s="49">
        <v>-0.56999999999999995</v>
      </c>
      <c r="F6" s="29"/>
      <c r="G6" s="43"/>
      <c r="H6" s="42"/>
      <c r="I6" s="42"/>
      <c r="J6" s="41"/>
      <c r="K6" s="41"/>
    </row>
    <row r="7" spans="1:14" ht="12" customHeight="1" x14ac:dyDescent="0.2">
      <c r="A7" s="38" t="s">
        <v>31</v>
      </c>
      <c r="B7" s="48">
        <v>395.21810217797236</v>
      </c>
      <c r="C7" s="49">
        <f t="shared" ref="C7:C14" si="0">((B7-B6)/B6)*100</f>
        <v>-1.8038256659332004</v>
      </c>
      <c r="F7" s="29"/>
      <c r="G7" s="43"/>
      <c r="H7" s="42"/>
      <c r="I7" s="42"/>
      <c r="J7" s="41"/>
      <c r="K7" s="41"/>
    </row>
    <row r="8" spans="1:14" ht="12" customHeight="1" x14ac:dyDescent="0.2">
      <c r="A8" s="38" t="s">
        <v>30</v>
      </c>
      <c r="B8" s="55">
        <v>379.68724824378023</v>
      </c>
      <c r="C8" s="49">
        <f t="shared" si="0"/>
        <v>-3.9296919469539775</v>
      </c>
      <c r="E8" s="54"/>
      <c r="F8" s="29"/>
      <c r="G8" s="53"/>
      <c r="H8" s="52"/>
      <c r="I8" s="52"/>
      <c r="J8" s="51"/>
      <c r="K8" s="51"/>
      <c r="L8" s="50"/>
      <c r="M8" s="50"/>
      <c r="N8" s="50"/>
    </row>
    <row r="9" spans="1:14" ht="12" customHeight="1" x14ac:dyDescent="0.2">
      <c r="A9" s="38" t="s">
        <v>29</v>
      </c>
      <c r="B9" s="48">
        <v>372.0077547424039</v>
      </c>
      <c r="C9" s="49">
        <f t="shared" si="0"/>
        <v>-2.0225839916661275</v>
      </c>
      <c r="F9" s="29"/>
      <c r="G9" s="43"/>
      <c r="H9" s="42"/>
      <c r="I9" s="42"/>
      <c r="J9" s="41"/>
      <c r="K9" s="41"/>
    </row>
    <row r="10" spans="1:14" ht="12" customHeight="1" x14ac:dyDescent="0.2">
      <c r="A10" s="30" t="s">
        <v>28</v>
      </c>
      <c r="B10" s="48">
        <v>370.36924260458665</v>
      </c>
      <c r="C10" s="49">
        <f t="shared" si="0"/>
        <v>-0.44045107042240111</v>
      </c>
      <c r="F10" s="29"/>
      <c r="G10" s="43"/>
      <c r="H10" s="42"/>
      <c r="I10" s="42"/>
      <c r="J10" s="41"/>
      <c r="K10" s="41"/>
    </row>
    <row r="11" spans="1:14" ht="12" customHeight="1" x14ac:dyDescent="0.2">
      <c r="A11" s="30" t="s">
        <v>42</v>
      </c>
      <c r="B11" s="48">
        <v>350.66316494182928</v>
      </c>
      <c r="C11" s="47">
        <f t="shared" si="0"/>
        <v>-5.3206571701732681</v>
      </c>
      <c r="F11" s="29"/>
      <c r="G11" s="43"/>
      <c r="H11" s="42"/>
      <c r="I11" s="42"/>
      <c r="J11" s="41"/>
      <c r="K11" s="41"/>
    </row>
    <row r="12" spans="1:14" ht="12" customHeight="1" x14ac:dyDescent="0.2">
      <c r="A12" s="30" t="s">
        <v>41</v>
      </c>
      <c r="B12" s="8">
        <v>343.98036899172274</v>
      </c>
      <c r="C12" s="47">
        <f t="shared" si="0"/>
        <v>-1.9057593206903076</v>
      </c>
      <c r="F12" s="29"/>
      <c r="G12" s="43"/>
      <c r="H12" s="42"/>
      <c r="I12" s="42"/>
      <c r="J12" s="41"/>
      <c r="K12" s="41"/>
    </row>
    <row r="13" spans="1:14" ht="12" customHeight="1" x14ac:dyDescent="0.2">
      <c r="A13" s="30" t="s">
        <v>40</v>
      </c>
      <c r="B13" s="8">
        <v>346.71793272649376</v>
      </c>
      <c r="C13" s="47">
        <f t="shared" si="0"/>
        <v>0.79584882788380562</v>
      </c>
      <c r="F13" s="29"/>
      <c r="G13" s="43"/>
      <c r="H13" s="42"/>
      <c r="I13" s="42"/>
      <c r="J13" s="41"/>
      <c r="K13" s="41"/>
    </row>
    <row r="14" spans="1:14" ht="12" customHeight="1" x14ac:dyDescent="0.2">
      <c r="A14" s="46" t="s">
        <v>39</v>
      </c>
      <c r="B14" s="45">
        <v>351.84549858936958</v>
      </c>
      <c r="C14" s="44">
        <f t="shared" si="0"/>
        <v>1.4788868353459739</v>
      </c>
      <c r="F14" s="29"/>
      <c r="G14" s="43"/>
      <c r="H14" s="42"/>
      <c r="I14" s="42"/>
      <c r="J14" s="41"/>
      <c r="K14" s="41"/>
    </row>
    <row r="15" spans="1:14" ht="59.25" customHeight="1" x14ac:dyDescent="0.2">
      <c r="A15" s="95" t="s">
        <v>2</v>
      </c>
      <c r="B15" s="95"/>
      <c r="C15" s="95"/>
    </row>
    <row r="16" spans="1:14" ht="30" customHeight="1" x14ac:dyDescent="0.2">
      <c r="A16" s="94" t="s">
        <v>0</v>
      </c>
      <c r="B16" s="94"/>
      <c r="C16" s="94"/>
    </row>
    <row r="17" spans="1:3" ht="38.25" customHeight="1" x14ac:dyDescent="0.2">
      <c r="A17" s="94" t="s">
        <v>38</v>
      </c>
      <c r="B17" s="94"/>
      <c r="C17" s="94"/>
    </row>
    <row r="18" spans="1:3" ht="15.75" x14ac:dyDescent="0.25">
      <c r="A18" s="31"/>
      <c r="B18" s="31"/>
      <c r="C18" s="31"/>
    </row>
    <row r="19" spans="1:3" ht="15.75" x14ac:dyDescent="0.25">
      <c r="A19" s="31"/>
      <c r="B19" s="31"/>
      <c r="C19" s="31"/>
    </row>
    <row r="20" spans="1:3" ht="15.75" x14ac:dyDescent="0.25">
      <c r="A20" s="31"/>
      <c r="B20" s="31"/>
      <c r="C20" s="31"/>
    </row>
  </sheetData>
  <mergeCells count="8">
    <mergeCell ref="A17:C1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A28" sqref="A28:E28"/>
    </sheetView>
  </sheetViews>
  <sheetFormatPr defaultRowHeight="12.75" x14ac:dyDescent="0.2"/>
  <cols>
    <col min="1" max="1" width="19.5703125" customWidth="1"/>
    <col min="2" max="2" width="12.85546875" customWidth="1"/>
    <col min="3" max="3" width="14.85546875" customWidth="1"/>
    <col min="4" max="4" width="18.140625" customWidth="1"/>
    <col min="5" max="5" width="15.7109375" customWidth="1"/>
  </cols>
  <sheetData>
    <row r="1" spans="1:7" ht="12.75" customHeight="1" x14ac:dyDescent="0.2">
      <c r="A1" s="93" t="s">
        <v>9</v>
      </c>
      <c r="B1" s="93"/>
      <c r="C1" s="93"/>
      <c r="D1" s="93"/>
    </row>
    <row r="2" spans="1:7" ht="89.25" customHeight="1" x14ac:dyDescent="0.2">
      <c r="A2" s="94" t="s">
        <v>5</v>
      </c>
      <c r="B2" s="94"/>
      <c r="C2" s="94"/>
      <c r="D2" s="94"/>
      <c r="E2" s="111"/>
    </row>
    <row r="3" spans="1:7" ht="30.6" customHeight="1" x14ac:dyDescent="0.2">
      <c r="A3" s="107" t="s">
        <v>3</v>
      </c>
      <c r="B3" s="109" t="s">
        <v>1</v>
      </c>
      <c r="C3" s="101" t="s">
        <v>7</v>
      </c>
      <c r="D3" s="108" t="s">
        <v>8</v>
      </c>
      <c r="E3" s="105" t="s">
        <v>10</v>
      </c>
    </row>
    <row r="4" spans="1:7" ht="38.25" customHeight="1" x14ac:dyDescent="0.2">
      <c r="A4" s="108"/>
      <c r="B4" s="110"/>
      <c r="C4" s="108"/>
      <c r="D4" s="108"/>
      <c r="E4" s="106"/>
    </row>
    <row r="5" spans="1:7" ht="12.75" customHeight="1" x14ac:dyDescent="0.2">
      <c r="A5" s="3">
        <v>1995</v>
      </c>
      <c r="B5" s="5">
        <v>296.89555329452816</v>
      </c>
      <c r="C5" s="11" t="s">
        <v>4</v>
      </c>
      <c r="D5" s="11" t="s">
        <v>4</v>
      </c>
      <c r="E5" s="12" t="s">
        <v>4</v>
      </c>
      <c r="F5" s="10"/>
      <c r="G5" s="1"/>
    </row>
    <row r="6" spans="1:7" ht="12.75" customHeight="1" x14ac:dyDescent="0.2">
      <c r="A6" s="3">
        <v>1996</v>
      </c>
      <c r="B6" s="5">
        <v>283.96969175347499</v>
      </c>
      <c r="C6" s="2">
        <f>((B6-B5)/B5)*100</f>
        <v>-4.3536729996863155</v>
      </c>
      <c r="D6" s="2">
        <f>((B6-$B$5)/$B$5)*100</f>
        <v>-4.3536729996863155</v>
      </c>
      <c r="E6" s="15">
        <v>2.7397260273972552</v>
      </c>
      <c r="G6" s="1"/>
    </row>
    <row r="7" spans="1:7" ht="12.75" customHeight="1" x14ac:dyDescent="0.2">
      <c r="A7" s="3">
        <v>1997</v>
      </c>
      <c r="B7" s="5">
        <v>283.40352327785411</v>
      </c>
      <c r="C7" s="2">
        <f t="shared" ref="C7:C25" si="0">((B7-B6)/B6)*100</f>
        <v>-0.19937637433236954</v>
      </c>
      <c r="D7" s="2">
        <f t="shared" ref="D7:D25" si="1">((B7-$B$5)/$B$5)*100</f>
        <v>-4.5443691786416229</v>
      </c>
      <c r="E7" s="15">
        <v>5.7666813963764838</v>
      </c>
      <c r="G7" s="1"/>
    </row>
    <row r="8" spans="1:7" ht="12.75" customHeight="1" x14ac:dyDescent="0.2">
      <c r="A8" s="3">
        <v>1998</v>
      </c>
      <c r="B8" s="5">
        <v>304.74243481440726</v>
      </c>
      <c r="C8" s="2">
        <f t="shared" si="0"/>
        <v>7.5295152614006451</v>
      </c>
      <c r="D8" s="2">
        <f t="shared" si="1"/>
        <v>2.6429771119188143</v>
      </c>
      <c r="E8" s="15">
        <v>7.313300927971718</v>
      </c>
      <c r="G8" s="1"/>
    </row>
    <row r="9" spans="1:7" ht="12.75" customHeight="1" x14ac:dyDescent="0.2">
      <c r="A9" s="3">
        <v>1999</v>
      </c>
      <c r="B9" s="5">
        <v>331.7425818900918</v>
      </c>
      <c r="C9" s="2">
        <f t="shared" si="0"/>
        <v>8.8599892864044456</v>
      </c>
      <c r="D9" s="2">
        <f t="shared" si="1"/>
        <v>11.73713388728139</v>
      </c>
      <c r="E9" s="15">
        <v>9.1029606716747598</v>
      </c>
      <c r="G9" s="1"/>
    </row>
    <row r="10" spans="1:7" ht="12.75" customHeight="1" x14ac:dyDescent="0.2">
      <c r="A10" s="3">
        <v>2000</v>
      </c>
      <c r="B10" s="5">
        <v>340.22521996702608</v>
      </c>
      <c r="C10" s="2">
        <f t="shared" si="0"/>
        <v>2.5569940490017125</v>
      </c>
      <c r="D10" s="2">
        <f t="shared" si="1"/>
        <v>14.59424575130425</v>
      </c>
      <c r="E10" s="15">
        <v>12.638091029606713</v>
      </c>
      <c r="G10" s="1"/>
    </row>
    <row r="11" spans="1:7" ht="12.75" customHeight="1" x14ac:dyDescent="0.2">
      <c r="A11" s="3">
        <v>2001</v>
      </c>
      <c r="B11" s="5">
        <v>347.68624662728081</v>
      </c>
      <c r="C11" s="2">
        <f t="shared" si="0"/>
        <v>2.1929669590566623</v>
      </c>
      <c r="D11" s="2">
        <f t="shared" si="1"/>
        <v>17.107259697610548</v>
      </c>
      <c r="E11" s="15">
        <v>16.460450729120605</v>
      </c>
      <c r="G11" s="1"/>
    </row>
    <row r="12" spans="1:7" ht="12.75" customHeight="1" x14ac:dyDescent="0.2">
      <c r="A12" s="3">
        <v>2002</v>
      </c>
      <c r="B12" s="5">
        <v>320.01930322446128</v>
      </c>
      <c r="C12" s="2">
        <f t="shared" si="0"/>
        <v>-7.9574454472104703</v>
      </c>
      <c r="D12" s="2">
        <f t="shared" si="1"/>
        <v>7.788513392450092</v>
      </c>
      <c r="E12" s="15">
        <v>17.918692001767564</v>
      </c>
      <c r="G12" s="1"/>
    </row>
    <row r="13" spans="1:7" ht="12.75" customHeight="1" x14ac:dyDescent="0.2">
      <c r="A13" s="3">
        <v>2003</v>
      </c>
      <c r="B13" s="5">
        <v>319.18505597306967</v>
      </c>
      <c r="C13" s="2">
        <f t="shared" si="0"/>
        <v>-0.26068654077609688</v>
      </c>
      <c r="D13" s="2">
        <f t="shared" si="1"/>
        <v>7.5075232455333349</v>
      </c>
      <c r="E13" s="15">
        <v>21.299160406539986</v>
      </c>
      <c r="G13" s="1"/>
    </row>
    <row r="14" spans="1:7" ht="12.75" customHeight="1" x14ac:dyDescent="0.2">
      <c r="A14" s="3">
        <v>2004</v>
      </c>
      <c r="B14" s="5">
        <v>320.23343092579756</v>
      </c>
      <c r="C14" s="2">
        <f t="shared" si="0"/>
        <v>0.32845364565449797</v>
      </c>
      <c r="D14" s="2">
        <f t="shared" si="1"/>
        <v>7.8606356249861449</v>
      </c>
      <c r="E14" s="15">
        <v>23.464427750773293</v>
      </c>
      <c r="G14" s="1"/>
    </row>
    <row r="15" spans="1:7" ht="12.75" customHeight="1" x14ac:dyDescent="0.2">
      <c r="A15" s="3">
        <v>2005</v>
      </c>
      <c r="B15" s="5">
        <v>301.38713969724523</v>
      </c>
      <c r="C15" s="2">
        <f t="shared" si="0"/>
        <v>-5.8851729421464665</v>
      </c>
      <c r="D15" s="2">
        <f t="shared" si="1"/>
        <v>1.5128506819572687</v>
      </c>
      <c r="E15" s="15">
        <v>27.220503756075981</v>
      </c>
      <c r="G15" s="1"/>
    </row>
    <row r="16" spans="1:7" ht="12.75" customHeight="1" x14ac:dyDescent="0.2">
      <c r="A16" s="3">
        <v>2006</v>
      </c>
      <c r="B16" s="5">
        <v>323.33578235948568</v>
      </c>
      <c r="C16" s="2">
        <f t="shared" si="0"/>
        <v>7.2825412140307924</v>
      </c>
      <c r="D16" s="2">
        <f t="shared" si="1"/>
        <v>8.9055658704083456</v>
      </c>
      <c r="E16" s="15">
        <v>31.860362350861664</v>
      </c>
      <c r="G16" s="1"/>
    </row>
    <row r="17" spans="1:7" ht="12.75" customHeight="1" x14ac:dyDescent="0.2">
      <c r="A17" s="3">
        <v>2007</v>
      </c>
      <c r="B17" s="5">
        <v>317.84361703804296</v>
      </c>
      <c r="C17" s="2">
        <f t="shared" si="0"/>
        <v>-1.6985949656931281</v>
      </c>
      <c r="D17" s="2">
        <f t="shared" si="1"/>
        <v>7.0557014111739758</v>
      </c>
      <c r="E17" s="15">
        <v>35.056783031374266</v>
      </c>
      <c r="G17" s="1"/>
    </row>
    <row r="18" spans="1:7" ht="12.75" customHeight="1" x14ac:dyDescent="0.2">
      <c r="A18" s="3">
        <v>2008</v>
      </c>
      <c r="B18" s="5">
        <v>333.29428282670301</v>
      </c>
      <c r="C18" s="2">
        <f t="shared" si="0"/>
        <v>4.8610904735616396</v>
      </c>
      <c r="D18" s="2">
        <f t="shared" si="1"/>
        <v>12.259775913877148</v>
      </c>
      <c r="E18" s="15">
        <v>40.587936367653555</v>
      </c>
      <c r="G18" s="1"/>
    </row>
    <row r="19" spans="1:7" ht="12.75" customHeight="1" x14ac:dyDescent="0.2">
      <c r="A19" s="3">
        <v>2009</v>
      </c>
      <c r="B19" s="5">
        <v>313.8154171171135</v>
      </c>
      <c r="C19" s="2">
        <f t="shared" si="0"/>
        <v>-5.8443443867045222</v>
      </c>
      <c r="D19" s="2">
        <f t="shared" si="1"/>
        <v>5.6989280017273938</v>
      </c>
      <c r="E19" s="15">
        <v>40.531374281926645</v>
      </c>
      <c r="G19" s="1"/>
    </row>
    <row r="20" spans="1:7" ht="12.75" customHeight="1" x14ac:dyDescent="0.2">
      <c r="A20" s="3">
        <v>2010</v>
      </c>
      <c r="B20" s="5">
        <v>328.11538458644128</v>
      </c>
      <c r="C20" s="2">
        <f t="shared" si="0"/>
        <v>4.5568084578811963</v>
      </c>
      <c r="D20" s="2">
        <f t="shared" si="1"/>
        <v>10.515425692799862</v>
      </c>
      <c r="E20" s="15">
        <v>43.848652231551036</v>
      </c>
      <c r="G20" s="1"/>
    </row>
    <row r="21" spans="1:7" ht="12.75" customHeight="1" x14ac:dyDescent="0.2">
      <c r="A21" s="4">
        <v>2011</v>
      </c>
      <c r="B21" s="5">
        <v>355.71980693899775</v>
      </c>
      <c r="C21" s="2">
        <f t="shared" si="0"/>
        <v>8.4130228722280904</v>
      </c>
      <c r="D21" s="2">
        <f t="shared" si="1"/>
        <v>19.813113733675355</v>
      </c>
      <c r="E21" s="15">
        <v>46.928634555899244</v>
      </c>
      <c r="G21" s="1"/>
    </row>
    <row r="22" spans="1:7" ht="12.75" customHeight="1" x14ac:dyDescent="0.2">
      <c r="A22" s="4">
        <v>2012</v>
      </c>
      <c r="B22" s="6">
        <v>372.82849538509168</v>
      </c>
      <c r="C22" s="2">
        <f t="shared" si="0"/>
        <v>4.8095967984790624</v>
      </c>
      <c r="D22" s="2">
        <f t="shared" si="1"/>
        <v>25.575641415968281</v>
      </c>
      <c r="E22" s="15">
        <v>51.064958020326991</v>
      </c>
      <c r="G22" s="1"/>
    </row>
    <row r="23" spans="1:7" ht="12.75" customHeight="1" x14ac:dyDescent="0.2">
      <c r="A23" s="4">
        <v>2013</v>
      </c>
      <c r="B23" s="6">
        <v>377.93170497176976</v>
      </c>
      <c r="C23" s="2">
        <f t="shared" si="0"/>
        <v>1.3687820673167725</v>
      </c>
      <c r="D23" s="2">
        <f t="shared" si="1"/>
        <v>27.294498276588069</v>
      </c>
      <c r="E23" s="15">
        <v>53.605612019443228</v>
      </c>
      <c r="G23" s="1"/>
    </row>
    <row r="24" spans="1:7" ht="12.75" customHeight="1" x14ac:dyDescent="0.2">
      <c r="A24" s="4">
        <v>2014</v>
      </c>
      <c r="B24" s="7">
        <v>382.15435088521861</v>
      </c>
      <c r="C24" s="2">
        <f t="shared" si="0"/>
        <v>1.1173039620383955</v>
      </c>
      <c r="D24" s="2">
        <f t="shared" si="1"/>
        <v>28.716764749289286</v>
      </c>
      <c r="E24" s="2">
        <v>55.764471939902784</v>
      </c>
      <c r="G24" s="1"/>
    </row>
    <row r="25" spans="1:7" ht="12.75" customHeight="1" x14ac:dyDescent="0.2">
      <c r="A25" s="4">
        <v>2015</v>
      </c>
      <c r="B25" s="8">
        <v>388.31614175817742</v>
      </c>
      <c r="C25" s="9">
        <f t="shared" si="0"/>
        <v>1.6123827607053813</v>
      </c>
      <c r="D25" s="9">
        <f t="shared" si="1"/>
        <v>30.792171674244528</v>
      </c>
      <c r="E25" s="2">
        <v>55.666813963764902</v>
      </c>
      <c r="G25" s="1"/>
    </row>
    <row r="26" spans="1:7" ht="12.75" customHeight="1" x14ac:dyDescent="0.2">
      <c r="A26" s="4">
        <v>2016</v>
      </c>
      <c r="B26" s="14">
        <v>361.2</v>
      </c>
      <c r="C26" s="9">
        <f>((B26-B25)/B25)*100</f>
        <v>-6.9830065872110767</v>
      </c>
      <c r="D26" s="9">
        <f>((B26-$B$5)/$B$5)*100</f>
        <v>21.65894571067561</v>
      </c>
      <c r="E26" s="2">
        <v>57.348431285903665</v>
      </c>
      <c r="G26" s="1"/>
    </row>
    <row r="27" spans="1:7" s="13" customFormat="1" ht="12.75" customHeight="1" x14ac:dyDescent="0.2">
      <c r="A27" s="4">
        <v>2017</v>
      </c>
      <c r="B27" s="14">
        <v>351.84549858936958</v>
      </c>
      <c r="C27" s="9">
        <f>((B27-B26)/B26)*100</f>
        <v>-2.5898398146817292</v>
      </c>
      <c r="D27" s="9">
        <f>((B27-$B$5)/$B$5)*100</f>
        <v>18.508173896538505</v>
      </c>
      <c r="E27" s="2">
        <v>61.344012372956222</v>
      </c>
      <c r="G27" s="1"/>
    </row>
    <row r="28" spans="1:7" ht="38.25" customHeight="1" x14ac:dyDescent="0.2">
      <c r="A28" s="103" t="s">
        <v>2</v>
      </c>
      <c r="B28" s="103"/>
      <c r="C28" s="103"/>
      <c r="D28" s="103"/>
      <c r="E28" s="103"/>
    </row>
    <row r="29" spans="1:7" x14ac:dyDescent="0.2">
      <c r="A29" s="104" t="s">
        <v>0</v>
      </c>
      <c r="B29" s="104"/>
      <c r="C29" s="104"/>
      <c r="D29" s="104"/>
      <c r="E29" s="104"/>
    </row>
    <row r="30" spans="1:7" ht="25.5" customHeight="1" x14ac:dyDescent="0.2">
      <c r="A30" s="102" t="s">
        <v>6</v>
      </c>
      <c r="B30" s="102"/>
      <c r="C30" s="102"/>
      <c r="D30" s="102"/>
      <c r="E30" s="102"/>
    </row>
  </sheetData>
  <mergeCells count="10">
    <mergeCell ref="A1:D1"/>
    <mergeCell ref="B3:B4"/>
    <mergeCell ref="C3:C4"/>
    <mergeCell ref="D3:D4"/>
    <mergeCell ref="A2:E2"/>
    <mergeCell ref="A30:E30"/>
    <mergeCell ref="A28:E28"/>
    <mergeCell ref="A29:E29"/>
    <mergeCell ref="E3:E4"/>
    <mergeCell ref="A3:A4"/>
  </mergeCells>
  <phoneticPr fontId="3" type="noConversion"/>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5" sqref="A15:C15"/>
    </sheetView>
  </sheetViews>
  <sheetFormatPr defaultRowHeight="12.75" x14ac:dyDescent="0.2"/>
  <cols>
    <col min="1" max="1" width="13.42578125" style="30" customWidth="1"/>
    <col min="2" max="2" width="26" style="30" customWidth="1"/>
    <col min="3" max="3" width="27.5703125" style="30" customWidth="1"/>
    <col min="4" max="4" width="9.140625" style="16"/>
    <col min="5" max="5" width="9.140625" style="29"/>
    <col min="6" max="16384" width="9.140625" style="16"/>
  </cols>
  <sheetData>
    <row r="1" spans="1:5" ht="25.5" customHeight="1" x14ac:dyDescent="0.2">
      <c r="A1" s="98" t="s">
        <v>37</v>
      </c>
      <c r="B1" s="98"/>
      <c r="C1" s="98"/>
    </row>
    <row r="2" spans="1:5" ht="15" customHeight="1" x14ac:dyDescent="0.2">
      <c r="A2" s="99" t="s">
        <v>36</v>
      </c>
      <c r="B2" s="99"/>
      <c r="C2" s="99"/>
    </row>
    <row r="3" spans="1:5" ht="120" customHeight="1" x14ac:dyDescent="0.2">
      <c r="A3" s="100" t="s">
        <v>5</v>
      </c>
      <c r="B3" s="100"/>
      <c r="C3" s="100"/>
    </row>
    <row r="4" spans="1:5" ht="28.5" customHeight="1" x14ac:dyDescent="0.2">
      <c r="A4" s="96" t="s">
        <v>35</v>
      </c>
      <c r="B4" s="101" t="s">
        <v>34</v>
      </c>
      <c r="C4" s="101"/>
    </row>
    <row r="5" spans="1:5" ht="38.25" customHeight="1" x14ac:dyDescent="0.2">
      <c r="A5" s="97"/>
      <c r="B5" s="17" t="s">
        <v>1</v>
      </c>
      <c r="C5" s="17" t="s">
        <v>33</v>
      </c>
      <c r="E5" s="16"/>
    </row>
    <row r="6" spans="1:5" s="18" customFormat="1" ht="12.75" customHeight="1" x14ac:dyDescent="0.2">
      <c r="A6" s="40" t="s">
        <v>32</v>
      </c>
      <c r="B6" s="39">
        <v>388.31614175817742</v>
      </c>
      <c r="C6" s="32">
        <v>-1.1100000000000001</v>
      </c>
      <c r="D6" s="16"/>
      <c r="E6" s="32"/>
    </row>
    <row r="7" spans="1:5" s="18" customFormat="1" ht="12.75" customHeight="1" x14ac:dyDescent="0.2">
      <c r="A7" s="38" t="s">
        <v>31</v>
      </c>
      <c r="B7" s="37">
        <v>385.90867151507894</v>
      </c>
      <c r="C7" s="32">
        <f t="shared" ref="C7:C14" si="0">((B7-B6)/B6)*100</f>
        <v>-0.61997686529284968</v>
      </c>
      <c r="D7" s="16"/>
      <c r="E7" s="32"/>
    </row>
    <row r="8" spans="1:5" s="18" customFormat="1" ht="12.75" customHeight="1" x14ac:dyDescent="0.2">
      <c r="A8" s="38" t="s">
        <v>30</v>
      </c>
      <c r="B8" s="37">
        <v>371.7175092102247</v>
      </c>
      <c r="C8" s="32">
        <f t="shared" si="0"/>
        <v>-3.6773369847170509</v>
      </c>
      <c r="D8" s="16"/>
      <c r="E8" s="32"/>
    </row>
    <row r="9" spans="1:5" s="18" customFormat="1" ht="12.75" customHeight="1" x14ac:dyDescent="0.2">
      <c r="A9" s="38" t="s">
        <v>29</v>
      </c>
      <c r="B9" s="37">
        <v>362.56088321615425</v>
      </c>
      <c r="C9" s="32">
        <f t="shared" si="0"/>
        <v>-2.4633292129620741</v>
      </c>
      <c r="D9" s="16"/>
      <c r="E9" s="32"/>
    </row>
    <row r="10" spans="1:5" s="18" customFormat="1" ht="12.75" customHeight="1" x14ac:dyDescent="0.2">
      <c r="A10" s="38" t="s">
        <v>28</v>
      </c>
      <c r="B10" s="37">
        <v>361.1972856214162</v>
      </c>
      <c r="C10" s="32">
        <f t="shared" si="0"/>
        <v>-0.37610168605119304</v>
      </c>
      <c r="D10" s="16"/>
      <c r="E10" s="32"/>
    </row>
    <row r="11" spans="1:5" s="18" customFormat="1" ht="12.75" customHeight="1" x14ac:dyDescent="0.2">
      <c r="A11" s="38" t="s">
        <v>27</v>
      </c>
      <c r="B11" s="37">
        <v>350.66316494182928</v>
      </c>
      <c r="C11" s="32">
        <f t="shared" si="0"/>
        <v>-2.9164451392439612</v>
      </c>
      <c r="D11" s="16"/>
      <c r="E11" s="32"/>
    </row>
    <row r="12" spans="1:5" s="18" customFormat="1" ht="12.75" customHeight="1" x14ac:dyDescent="0.2">
      <c r="A12" s="38" t="s">
        <v>26</v>
      </c>
      <c r="B12" s="37">
        <v>343.98036899172274</v>
      </c>
      <c r="C12" s="36">
        <f t="shared" si="0"/>
        <v>-1.9057593206903076</v>
      </c>
      <c r="D12" s="16"/>
      <c r="E12" s="32"/>
    </row>
    <row r="13" spans="1:5" s="18" customFormat="1" ht="12.75" customHeight="1" x14ac:dyDescent="0.2">
      <c r="A13" s="38" t="s">
        <v>25</v>
      </c>
      <c r="B13" s="37">
        <v>346.71793272649376</v>
      </c>
      <c r="C13" s="36">
        <f t="shared" si="0"/>
        <v>0.79584882788380562</v>
      </c>
      <c r="D13" s="16"/>
      <c r="E13" s="32"/>
    </row>
    <row r="14" spans="1:5" s="18" customFormat="1" ht="12.75" customHeight="1" x14ac:dyDescent="0.2">
      <c r="A14" s="35" t="s">
        <v>24</v>
      </c>
      <c r="B14" s="34">
        <v>351.84549858936958</v>
      </c>
      <c r="C14" s="33">
        <f t="shared" si="0"/>
        <v>1.4788868353459739</v>
      </c>
      <c r="D14" s="16"/>
      <c r="E14" s="32"/>
    </row>
    <row r="15" spans="1:5" ht="63.75" customHeight="1" x14ac:dyDescent="0.2">
      <c r="A15" s="95" t="s">
        <v>2</v>
      </c>
      <c r="B15" s="95"/>
      <c r="C15" s="95"/>
      <c r="E15" s="16"/>
    </row>
    <row r="16" spans="1:5" ht="12.75" customHeight="1" x14ac:dyDescent="0.2">
      <c r="A16" s="94" t="s">
        <v>0</v>
      </c>
      <c r="B16" s="94"/>
      <c r="C16" s="94"/>
      <c r="E16" s="16"/>
    </row>
    <row r="17" spans="1:3" ht="15.75" x14ac:dyDescent="0.25">
      <c r="A17" s="31"/>
      <c r="B17" s="31"/>
      <c r="C17" s="31"/>
    </row>
    <row r="18" spans="1:3" ht="15.75" x14ac:dyDescent="0.25">
      <c r="A18" s="31"/>
      <c r="B18" s="31"/>
      <c r="C18" s="31"/>
    </row>
    <row r="19" spans="1:3" ht="15.75" x14ac:dyDescent="0.25">
      <c r="A19" s="31"/>
      <c r="B19" s="31"/>
      <c r="C19" s="31"/>
    </row>
    <row r="20" spans="1:3" ht="15.75" x14ac:dyDescent="0.25">
      <c r="A20" s="31"/>
      <c r="B20" s="31"/>
      <c r="C20" s="31"/>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J1" sqref="J1:J1048576"/>
    </sheetView>
  </sheetViews>
  <sheetFormatPr defaultRowHeight="12.75" x14ac:dyDescent="0.2"/>
  <cols>
    <col min="1" max="1" width="22.42578125" style="16" customWidth="1"/>
    <col min="2" max="2" width="23.5703125" style="16" customWidth="1"/>
    <col min="3" max="3" width="22" style="19" customWidth="1"/>
    <col min="4" max="16384" width="9.140625" style="16"/>
  </cols>
  <sheetData>
    <row r="1" spans="1:4" ht="26.25" customHeight="1" x14ac:dyDescent="0.2">
      <c r="A1" s="93" t="s">
        <v>23</v>
      </c>
      <c r="B1" s="93"/>
      <c r="C1" s="93"/>
    </row>
    <row r="2" spans="1:4" ht="15.75" customHeight="1" x14ac:dyDescent="0.2">
      <c r="A2" s="94" t="s">
        <v>22</v>
      </c>
      <c r="B2" s="94"/>
      <c r="C2" s="94"/>
    </row>
    <row r="3" spans="1:4" ht="120" customHeight="1" x14ac:dyDescent="0.2">
      <c r="A3" s="94" t="s">
        <v>5</v>
      </c>
      <c r="B3" s="94"/>
      <c r="C3" s="94"/>
    </row>
    <row r="4" spans="1:4" ht="63.75" customHeight="1" x14ac:dyDescent="0.2">
      <c r="A4" s="78" t="s">
        <v>21</v>
      </c>
      <c r="B4" s="28" t="s">
        <v>20</v>
      </c>
      <c r="C4" s="28" t="s">
        <v>19</v>
      </c>
    </row>
    <row r="5" spans="1:4" x14ac:dyDescent="0.2">
      <c r="A5" s="27" t="s">
        <v>18</v>
      </c>
      <c r="B5" s="26">
        <v>337.60542454581855</v>
      </c>
      <c r="C5" s="23">
        <v>13.8</v>
      </c>
    </row>
    <row r="6" spans="1:4" x14ac:dyDescent="0.2">
      <c r="A6" s="25" t="s">
        <v>17</v>
      </c>
      <c r="B6" s="24">
        <v>358.16354773024108</v>
      </c>
      <c r="C6" s="23">
        <v>22.3</v>
      </c>
    </row>
    <row r="7" spans="1:4" x14ac:dyDescent="0.2">
      <c r="A7" s="25" t="s">
        <v>16</v>
      </c>
      <c r="B7" s="24">
        <v>313.94902669774245</v>
      </c>
      <c r="C7" s="23">
        <v>14.5</v>
      </c>
    </row>
    <row r="8" spans="1:4" x14ac:dyDescent="0.2">
      <c r="A8" s="25" t="s">
        <v>15</v>
      </c>
      <c r="B8" s="24">
        <v>351.20399240207365</v>
      </c>
      <c r="C8" s="23">
        <v>24.3</v>
      </c>
    </row>
    <row r="9" spans="1:4" x14ac:dyDescent="0.2">
      <c r="A9" s="25" t="s">
        <v>14</v>
      </c>
      <c r="B9" s="24">
        <v>380.78778253146442</v>
      </c>
      <c r="C9" s="23">
        <v>14.1</v>
      </c>
    </row>
    <row r="10" spans="1:4" x14ac:dyDescent="0.2">
      <c r="A10" s="25" t="s">
        <v>13</v>
      </c>
      <c r="B10" s="24">
        <v>386.47700076889009</v>
      </c>
      <c r="C10" s="23">
        <v>1.7</v>
      </c>
    </row>
    <row r="11" spans="1:4" ht="25.5" x14ac:dyDescent="0.2">
      <c r="A11" s="77" t="s">
        <v>54</v>
      </c>
      <c r="B11" s="83">
        <v>350.16114271414926</v>
      </c>
      <c r="C11" s="84">
        <f>SUM(C5:C10)</f>
        <v>90.7</v>
      </c>
      <c r="D11" s="20"/>
    </row>
    <row r="12" spans="1:4" s="79" customFormat="1" ht="25.5" x14ac:dyDescent="0.2">
      <c r="A12" s="78" t="s">
        <v>12</v>
      </c>
      <c r="B12" s="22">
        <v>351.84549858936958</v>
      </c>
      <c r="C12" s="21">
        <v>100</v>
      </c>
      <c r="D12" s="20"/>
    </row>
    <row r="13" spans="1:4" ht="60" customHeight="1" x14ac:dyDescent="0.2">
      <c r="A13" s="94" t="s">
        <v>2</v>
      </c>
      <c r="B13" s="112"/>
      <c r="C13" s="112"/>
    </row>
    <row r="14" spans="1:4" x14ac:dyDescent="0.2">
      <c r="A14" s="112" t="s">
        <v>11</v>
      </c>
      <c r="B14" s="112"/>
      <c r="C14" s="112"/>
    </row>
  </sheetData>
  <mergeCells count="5">
    <mergeCell ref="A14:C14"/>
    <mergeCell ref="A13:C13"/>
    <mergeCell ref="A1:C1"/>
    <mergeCell ref="A2:C2"/>
    <mergeCell ref="A3:C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Test</cp:lastModifiedBy>
  <cp:lastPrinted>2011-07-20T14:16:45Z</cp:lastPrinted>
  <dcterms:created xsi:type="dcterms:W3CDTF">2008-07-15T15:36:34Z</dcterms:created>
  <dcterms:modified xsi:type="dcterms:W3CDTF">2017-07-25T14:47:37Z</dcterms:modified>
</cp:coreProperties>
</file>