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M:\External Affairs\Press\Scheduled releases\Air Fare\2017\2Q 2017\Excel Tables for 2Q2017 Press Release\"/>
    </mc:Choice>
  </mc:AlternateContent>
  <bookViews>
    <workbookView xWindow="0" yWindow="255" windowWidth="11400" windowHeight="7605"/>
  </bookViews>
  <sheets>
    <sheet name="Table 1" sheetId="2" r:id="rId1"/>
    <sheet name="Table 2" sheetId="3" r:id="rId2"/>
    <sheet name="Table 3" sheetId="4" r:id="rId3"/>
    <sheet name="Table 4" sheetId="6" r:id="rId4"/>
    <sheet name="Table 5" sheetId="7" r:id="rId5"/>
    <sheet name="Table 6 Airports Grouped" sheetId="8" r:id="rId6"/>
  </sheets>
  <calcPr calcId="171027"/>
</workbook>
</file>

<file path=xl/calcChain.xml><?xml version="1.0" encoding="utf-8"?>
<calcChain xmlns="http://schemas.openxmlformats.org/spreadsheetml/2006/main">
  <c r="C11" i="8" l="1"/>
  <c r="C7" i="7"/>
  <c r="C8" i="7"/>
  <c r="C9" i="7"/>
  <c r="C10" i="7"/>
  <c r="C11" i="7"/>
  <c r="C12" i="7"/>
  <c r="C13" i="7"/>
  <c r="C14" i="7"/>
  <c r="C6" i="6"/>
  <c r="D6" i="6"/>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27" i="6"/>
  <c r="D27" i="6"/>
  <c r="C7" i="4"/>
  <c r="C8" i="4"/>
  <c r="C9" i="4"/>
  <c r="C10" i="4"/>
  <c r="C11" i="4"/>
  <c r="C12" i="4"/>
  <c r="C13" i="4"/>
  <c r="C14" i="4"/>
  <c r="E26" i="2" l="1"/>
  <c r="E25" i="2"/>
  <c r="E24" i="2"/>
  <c r="E23" i="2"/>
  <c r="E22" i="2"/>
  <c r="E21" i="2"/>
  <c r="E20" i="2"/>
  <c r="E19" i="2"/>
  <c r="E18" i="2"/>
  <c r="E17" i="2"/>
  <c r="E16" i="2"/>
  <c r="E15" i="2"/>
  <c r="E14" i="2"/>
  <c r="E13" i="2"/>
  <c r="E12" i="2"/>
  <c r="E11" i="2"/>
  <c r="E10" i="2"/>
  <c r="E9" i="2"/>
  <c r="E8" i="2"/>
  <c r="E7" i="2"/>
  <c r="E6" i="2"/>
  <c r="E5" i="2"/>
  <c r="E4" i="2"/>
  <c r="C25" i="2" l="1"/>
  <c r="C24" i="2"/>
  <c r="C26" i="2"/>
  <c r="D26" i="2"/>
  <c r="D25" i="2" l="1"/>
  <c r="D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<sst xmlns="http://schemas.openxmlformats.org/spreadsheetml/2006/main" count="82" uniqueCount="57">
  <si>
    <t>Note: Percent change based on unrounded numbers</t>
  </si>
  <si>
    <t>Source: Bureau of Transportation Statistics, http://www.rita.dot.gov/bts/airfares; and http://www.transtats.bts.gov/databases.asp?Mode_ID=1&amp;Mode_Desc=Aviation&amp;Subject_ID2=0</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</si>
  <si>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</si>
  <si>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</si>
  <si>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2nd Quarter Average Fare 1995-2017, Adjusted for Inflation</t>
  </si>
  <si>
    <t>Percent Change in Average Fare to 2nd Quarter 2017 (%)</t>
  </si>
  <si>
    <t>2Q Average Fare in constant 2017 dollars ($)</t>
  </si>
  <si>
    <t>Year-to-Year Percent Change in Average Fare (2Q to 2Q) (%)</t>
  </si>
  <si>
    <t xml:space="preserve"> Cumulative Percent Change in Average Fare (2Q 1995 to 2Q of each year) (%)</t>
  </si>
  <si>
    <t>* From Schedule P-1.2: Passenger Revenue (Fares) (Acct 3901) as a percentage of Total Operating Revenues (4999).</t>
  </si>
  <si>
    <t>Source: Bureau of Transportation Statistics, P-1.2</t>
  </si>
  <si>
    <t>2017 (1Q)</t>
  </si>
  <si>
    <t>Revenue from Passenger Fares as Percent of Total Scheduled Passenger Airline Operating Revenue* (%)</t>
  </si>
  <si>
    <t>* Fares for the most recent four quarters are in current dollars, not adjusted for inflation.</t>
  </si>
  <si>
    <t>2Q 2017*</t>
  </si>
  <si>
    <t>1Q 2017*</t>
  </si>
  <si>
    <t>4Q 2016*</t>
  </si>
  <si>
    <t>3Q 2016*</t>
  </si>
  <si>
    <t>2Q 2016</t>
  </si>
  <si>
    <t>1Q 2016</t>
  </si>
  <si>
    <t>4Q 2015</t>
  </si>
  <si>
    <t>3Q 2015</t>
  </si>
  <si>
    <t>2Q 2015</t>
  </si>
  <si>
    <t>Quarter-to-Quarter Percent Change in Average Fare (%)</t>
  </si>
  <si>
    <t>Average Fare in constant 2017 dollars ($)</t>
  </si>
  <si>
    <t>Average Domestic Fare (2017$)</t>
  </si>
  <si>
    <t>Quarter/Year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</si>
  <si>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</si>
  <si>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Average Fare and Percent Change by Quarter </t>
  </si>
  <si>
    <t xml:space="preserve">Table 3. Inflation-Adjusted Average Domestic Airline Fares by Quarter </t>
  </si>
  <si>
    <t>* Rate calculated using Bureau of Labor Statistics General Consumer Price Index</t>
  </si>
  <si>
    <t>N/A</t>
  </si>
  <si>
    <t>Inflation Rate from 1995 (Jun 1995 to Jun of each year)*</t>
  </si>
  <si>
    <t>Average Fare in current dollars ($)</t>
  </si>
  <si>
    <t>Table 4. Unadjusted 2nd Quarter Average Fares, 1995-2017</t>
  </si>
  <si>
    <t>2Q 2017</t>
  </si>
  <si>
    <t>1Q 2017</t>
  </si>
  <si>
    <t>4Q 2016</t>
  </si>
  <si>
    <t>3Q 2016</t>
  </si>
  <si>
    <t>Average Domestic Fare (current$)</t>
  </si>
  <si>
    <t>Table 5. Unadjusted Average Domestic Airline Fares by Quarter</t>
  </si>
  <si>
    <t>* Not including Alaska, Hawaii or Puerto Rico</t>
  </si>
  <si>
    <t>Average Fare at All Airports</t>
  </si>
  <si>
    <t>Average Fare at Top 100 Airports</t>
  </si>
  <si>
    <t>50-99,999</t>
  </si>
  <si>
    <t>100-499,000</t>
  </si>
  <si>
    <t>500-999,000</t>
  </si>
  <si>
    <t>1.0-1.49 million</t>
  </si>
  <si>
    <t>1.5-1.99 million</t>
  </si>
  <si>
    <t>2 million+</t>
  </si>
  <si>
    <t>Percent of Total Passengers</t>
  </si>
  <si>
    <t>Average Fare 2nd Quarter 2017 ($)</t>
  </si>
  <si>
    <t>Airport Groups based on 2Q 2017 Originating Passengers</t>
  </si>
  <si>
    <t xml:space="preserve">Top 100 Airports* Based on 2Q2017 U.S. Originating Domestic Passengers </t>
  </si>
  <si>
    <t>Table 6. Fares at Airports Grouped by Originating Passengers</t>
  </si>
  <si>
    <t>2017 (2Q)</t>
  </si>
  <si>
    <t>Table 2. Passenger Airline Revenue from Fares 1990-2017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</si>
</sst>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0.0"/>
    <numFmt numFmtId="166" formatCode="0.0%"/>
    <numFmt numFmtId="167" formatCode="0.000"/>
    <numFmt numFmtId="168" formatCode="0.000000%"/>
  </numFmts>
  <fonts count="12" x14ac:knownFonts="1">
    <font>
      <sz val="10"/>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0"/>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7" fillId="0" borderId="0"/>
    <xf numFmtId="0" fontId="2" fillId="0" borderId="0"/>
    <xf numFmtId="0" fontId="1" fillId="0" borderId="0"/>
    <xf numFmtId="9" fontId="7" fillId="0" borderId="0" applyFont="0" applyFill="0" applyBorder="0" applyAlignment="0" applyProtection="0"/>
    <xf numFmtId="9" fontId="8" fillId="0" borderId="0" applyFont="0" applyFill="0" applyBorder="0" applyAlignment="0" applyProtection="0"/>
  </cellStyleXfs>
  <cellXfs count="102">
    <xf numFmtId="0" fontId="0" fillId="0" borderId="0" xfId="0"/>
    <xf numFmtId="0" fontId="4" fillId="0" borderId="1" xfId="0" applyFont="1" applyBorder="1" applyAlignment="1">
      <alignment horizontal="center" wrapText="1"/>
    </xf>
    <xf numFmtId="0" fontId="6" fillId="0" borderId="1" xfId="0" applyFont="1" applyBorder="1" applyAlignment="1">
      <alignment horizontal="center" wrapText="1"/>
    </xf>
    <xf numFmtId="1" fontId="0" fillId="0" borderId="0" xfId="0" applyNumberFormat="1"/>
    <xf numFmtId="165" fontId="0" fillId="0" borderId="0" xfId="0" applyNumberFormat="1"/>
    <xf numFmtId="1" fontId="4" fillId="0" borderId="0" xfId="0" applyNumberFormat="1" applyFont="1" applyAlignment="1">
      <alignment horizontal="center"/>
    </xf>
    <xf numFmtId="1" fontId="4" fillId="0" borderId="0" xfId="0" applyNumberFormat="1" applyFont="1" applyBorder="1" applyAlignment="1">
      <alignment horizontal="center"/>
    </xf>
    <xf numFmtId="1" fontId="4" fillId="0" borderId="1" xfId="0" applyNumberFormat="1" applyFont="1" applyBorder="1" applyAlignment="1">
      <alignment horizontal="center"/>
    </xf>
    <xf numFmtId="0" fontId="5" fillId="0" borderId="0" xfId="0" applyFont="1"/>
    <xf numFmtId="164" fontId="0" fillId="0" borderId="0" xfId="0" applyNumberFormat="1" applyFont="1" applyAlignment="1"/>
    <xf numFmtId="0" fontId="0" fillId="0" borderId="0" xfId="0" applyAlignment="1"/>
    <xf numFmtId="165" fontId="7" fillId="0" borderId="0" xfId="1" applyNumberFormat="1" applyFont="1" applyAlignment="1"/>
    <xf numFmtId="165" fontId="0" fillId="0" borderId="0" xfId="0" applyNumberFormat="1" applyAlignment="1"/>
    <xf numFmtId="165" fontId="7" fillId="0" borderId="1" xfId="1" applyNumberFormat="1" applyFont="1" applyBorder="1" applyAlignment="1"/>
    <xf numFmtId="165" fontId="0" fillId="0" borderId="1" xfId="0" applyNumberFormat="1" applyBorder="1" applyAlignment="1"/>
    <xf numFmtId="166" fontId="0" fillId="0" borderId="0" xfId="5" applyNumberFormat="1" applyFont="1"/>
    <xf numFmtId="1" fontId="0" fillId="0" borderId="0" xfId="0" applyNumberFormat="1" applyFont="1"/>
    <xf numFmtId="1" fontId="0" fillId="0" borderId="1" xfId="0" applyNumberFormat="1" applyFont="1" applyBorder="1"/>
    <xf numFmtId="1" fontId="0" fillId="0" borderId="0" xfId="0" applyNumberFormat="1" applyFont="1" applyBorder="1"/>
    <xf numFmtId="165" fontId="7" fillId="0" borderId="0" xfId="1" applyNumberFormat="1" applyFont="1" applyBorder="1" applyAlignment="1"/>
    <xf numFmtId="165" fontId="0" fillId="0" borderId="0" xfId="0" applyNumberFormat="1" applyBorder="1" applyAlignment="1"/>
    <xf numFmtId="167" fontId="4" fillId="0" borderId="1" xfId="0" applyNumberFormat="1" applyFont="1" applyBorder="1" applyAlignment="1">
      <alignment horizontal="center" wrapText="1"/>
    </xf>
    <xf numFmtId="0" fontId="5" fillId="0" borderId="0" xfId="0" applyFont="1" applyAlignment="1">
      <alignment wrapText="1"/>
    </xf>
    <xf numFmtId="168" fontId="0" fillId="0" borderId="0" xfId="0" applyNumberFormat="1"/>
    <xf numFmtId="10" fontId="0" fillId="0" borderId="0" xfId="0" applyNumberFormat="1"/>
    <xf numFmtId="165" fontId="0" fillId="0" borderId="1" xfId="0" applyNumberFormat="1" applyBorder="1" applyAlignment="1">
      <alignment horizontal="center"/>
    </xf>
    <xf numFmtId="0" fontId="4" fillId="0" borderId="1" xfId="0" applyFont="1" applyFill="1" applyBorder="1" applyAlignment="1">
      <alignment horizontal="left"/>
    </xf>
    <xf numFmtId="165" fontId="0" fillId="0" borderId="0" xfId="0" applyNumberFormat="1" applyBorder="1" applyAlignment="1">
      <alignment horizontal="center"/>
    </xf>
    <xf numFmtId="0" fontId="4" fillId="0" borderId="0" xfId="0" applyFont="1" applyBorder="1" applyAlignment="1">
      <alignment horizontal="left"/>
    </xf>
    <xf numFmtId="165" fontId="5" fillId="0" borderId="0" xfId="0" applyNumberFormat="1" applyFont="1" applyBorder="1" applyAlignment="1">
      <alignment horizontal="center"/>
    </xf>
    <xf numFmtId="0" fontId="4" fillId="0" borderId="0" xfId="0" applyFont="1" applyFill="1" applyBorder="1" applyAlignment="1">
      <alignment horizontal="left"/>
    </xf>
    <xf numFmtId="165" fontId="5" fillId="0" borderId="0" xfId="0" applyNumberFormat="1" applyFont="1" applyAlignment="1">
      <alignment horizontal="center"/>
    </xf>
    <xf numFmtId="0" fontId="4" fillId="0" borderId="0" xfId="0" applyFont="1" applyAlignment="1">
      <alignment horizontal="left"/>
    </xf>
    <xf numFmtId="0" fontId="4" fillId="0" borderId="1" xfId="0" applyFont="1" applyBorder="1" applyAlignment="1">
      <alignment horizontal="center"/>
    </xf>
    <xf numFmtId="0" fontId="5" fillId="0" borderId="0" xfId="0" applyFont="1" applyBorder="1"/>
    <xf numFmtId="0" fontId="9" fillId="0" borderId="0" xfId="0" applyFont="1" applyBorder="1"/>
    <xf numFmtId="2" fontId="7" fillId="0" borderId="0" xfId="0" applyNumberFormat="1" applyFont="1"/>
    <xf numFmtId="0" fontId="7" fillId="0" borderId="0" xfId="0" applyFont="1"/>
    <xf numFmtId="166" fontId="0" fillId="0" borderId="0" xfId="0" applyNumberFormat="1" applyBorder="1"/>
    <xf numFmtId="1" fontId="0" fillId="0" borderId="1" xfId="0" applyNumberFormat="1" applyBorder="1" applyAlignment="1">
      <alignment horizontal="right"/>
    </xf>
    <xf numFmtId="0" fontId="5" fillId="0" borderId="1" xfId="0" applyFont="1" applyBorder="1"/>
    <xf numFmtId="1" fontId="0" fillId="0" borderId="0" xfId="0" applyNumberFormat="1" applyBorder="1" applyAlignment="1">
      <alignment horizontal="right"/>
    </xf>
    <xf numFmtId="1" fontId="0" fillId="0" borderId="0" xfId="0" applyNumberFormat="1" applyAlignment="1">
      <alignment horizontal="right"/>
    </xf>
    <xf numFmtId="0" fontId="5" fillId="0" borderId="0" xfId="0" applyFont="1" applyFill="1" applyBorder="1" applyAlignment="1">
      <alignment horizontal="left"/>
    </xf>
    <xf numFmtId="0" fontId="0" fillId="0" borderId="0" xfId="0" applyFill="1"/>
    <xf numFmtId="2" fontId="7" fillId="0" borderId="0" xfId="0" applyNumberFormat="1" applyFont="1" applyFill="1"/>
    <xf numFmtId="0" fontId="7" fillId="0" borderId="0" xfId="0" applyFont="1" applyFill="1"/>
    <xf numFmtId="166" fontId="0" fillId="0" borderId="0" xfId="0" applyNumberFormat="1" applyFill="1" applyBorder="1"/>
    <xf numFmtId="0" fontId="4" fillId="0" borderId="0" xfId="0" applyFont="1" applyFill="1"/>
    <xf numFmtId="1" fontId="0" fillId="0" borderId="0" xfId="0" applyNumberFormat="1" applyFont="1" applyFill="1" applyBorder="1" applyAlignment="1">
      <alignment horizontal="right"/>
    </xf>
    <xf numFmtId="165" fontId="0" fillId="0" borderId="0" xfId="0" applyNumberFormat="1" applyFill="1" applyAlignment="1"/>
    <xf numFmtId="0" fontId="0" fillId="0" borderId="0" xfId="0" applyBorder="1"/>
    <xf numFmtId="0" fontId="4" fillId="0" borderId="0" xfId="0" applyFont="1" applyBorder="1" applyAlignment="1">
      <alignment horizontal="center" wrapText="1"/>
    </xf>
    <xf numFmtId="1" fontId="0" fillId="0" borderId="0" xfId="0" applyNumberFormat="1" applyAlignment="1">
      <alignment horizontal="center"/>
    </xf>
    <xf numFmtId="0" fontId="0" fillId="0" borderId="0" xfId="0"/>
    <xf numFmtId="165" fontId="0" fillId="0" borderId="0" xfId="0" applyNumberFormat="1" applyFont="1" applyAlignment="1">
      <alignment horizontal="right"/>
    </xf>
    <xf numFmtId="165" fontId="0" fillId="0" borderId="0" xfId="0" applyNumberFormat="1" applyFont="1" applyBorder="1" applyAlignment="1">
      <alignment horizontal="right"/>
    </xf>
    <xf numFmtId="1" fontId="0" fillId="0" borderId="0" xfId="0" applyNumberFormat="1" applyFont="1" applyBorder="1" applyAlignment="1">
      <alignment horizontal="right"/>
    </xf>
    <xf numFmtId="164" fontId="0" fillId="0" borderId="0" xfId="0" applyNumberFormat="1" applyFont="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11" fillId="0" borderId="0" xfId="0" applyFont="1"/>
    <xf numFmtId="165" fontId="0" fillId="0" borderId="0" xfId="0" applyNumberFormat="1" applyAlignment="1">
      <alignment horizontal="right"/>
    </xf>
    <xf numFmtId="165" fontId="5" fillId="0" borderId="0" xfId="0" applyNumberFormat="1" applyFont="1" applyAlignment="1">
      <alignment horizontal="right"/>
    </xf>
    <xf numFmtId="165" fontId="0" fillId="0" borderId="1" xfId="0" applyNumberFormat="1" applyBorder="1"/>
    <xf numFmtId="1" fontId="0" fillId="0" borderId="1" xfId="0" applyNumberFormat="1" applyBorder="1" applyAlignment="1"/>
    <xf numFmtId="0" fontId="5" fillId="0" borderId="1" xfId="0" applyFont="1" applyFill="1" applyBorder="1" applyAlignment="1">
      <alignment horizontal="left"/>
    </xf>
    <xf numFmtId="165" fontId="0" fillId="0" borderId="0" xfId="0" applyNumberFormat="1" applyBorder="1"/>
    <xf numFmtId="1" fontId="0" fillId="0" borderId="0" xfId="0" applyNumberFormat="1" applyBorder="1" applyAlignment="1"/>
    <xf numFmtId="4" fontId="0" fillId="0" borderId="0" xfId="0" applyNumberFormat="1" applyAlignment="1">
      <alignment horizontal="center"/>
    </xf>
    <xf numFmtId="40" fontId="6" fillId="0" borderId="0" xfId="0" applyNumberFormat="1" applyFont="1"/>
    <xf numFmtId="3" fontId="0" fillId="0" borderId="1" xfId="0" applyNumberFormat="1" applyBorder="1" applyAlignment="1"/>
    <xf numFmtId="1" fontId="0" fillId="0" borderId="1" xfId="0" applyNumberFormat="1" applyBorder="1" applyAlignment="1">
      <alignment horizontal="center"/>
    </xf>
    <xf numFmtId="3" fontId="0" fillId="0" borderId="0" xfId="0" applyNumberFormat="1" applyFill="1" applyAlignment="1"/>
    <xf numFmtId="3" fontId="0" fillId="0" borderId="0" xfId="0" applyNumberFormat="1"/>
    <xf numFmtId="3" fontId="0" fillId="0" borderId="0" xfId="0" applyNumberFormat="1" applyAlignment="1"/>
    <xf numFmtId="1" fontId="0" fillId="0" borderId="0" xfId="0" applyNumberFormat="1" applyBorder="1" applyAlignment="1">
      <alignment horizontal="center" vertical="top"/>
    </xf>
    <xf numFmtId="38" fontId="5" fillId="0" borderId="0" xfId="0" applyNumberFormat="1" applyFont="1" applyFill="1" applyAlignment="1">
      <alignment horizontal="right"/>
    </xf>
    <xf numFmtId="1" fontId="0" fillId="0" borderId="2" xfId="0" applyNumberFormat="1" applyBorder="1" applyAlignment="1">
      <alignment horizontal="center" vertical="top"/>
    </xf>
    <xf numFmtId="49" fontId="5" fillId="0" borderId="0" xfId="0" applyNumberFormat="1" applyFont="1" applyFill="1" applyAlignment="1">
      <alignment horizontal="right"/>
    </xf>
    <xf numFmtId="4" fontId="4" fillId="0" borderId="1" xfId="0" applyNumberFormat="1" applyFont="1" applyBorder="1" applyAlignment="1">
      <alignment horizontal="center" wrapText="1"/>
    </xf>
    <xf numFmtId="166" fontId="0" fillId="0" borderId="0" xfId="5" applyNumberFormat="1" applyFont="1" applyAlignment="1"/>
    <xf numFmtId="0" fontId="4" fillId="0" borderId="0" xfId="0" applyFont="1" applyAlignment="1">
      <alignment wrapText="1"/>
    </xf>
    <xf numFmtId="0" fontId="5" fillId="0" borderId="0" xfId="0" applyFont="1" applyAlignment="1">
      <alignment wrapText="1"/>
    </xf>
    <xf numFmtId="0" fontId="5" fillId="0" borderId="2" xfId="0" applyFont="1" applyBorder="1" applyAlignment="1">
      <alignment wrapText="1"/>
    </xf>
    <xf numFmtId="0" fontId="5" fillId="0" borderId="0" xfId="0" applyFont="1" applyAlignment="1">
      <alignment horizontal="left"/>
    </xf>
    <xf numFmtId="0" fontId="5" fillId="0" borderId="0" xfId="0" applyFont="1" applyBorder="1" applyAlignment="1">
      <alignment wrapText="1"/>
    </xf>
    <xf numFmtId="0" fontId="4" fillId="0" borderId="0" xfId="0" applyFont="1" applyBorder="1" applyAlignment="1">
      <alignment wrapText="1"/>
    </xf>
    <xf numFmtId="0" fontId="4" fillId="0" borderId="1" xfId="0" applyFont="1" applyBorder="1" applyAlignment="1">
      <alignment wrapText="1"/>
    </xf>
    <xf numFmtId="0" fontId="6" fillId="0" borderId="0" xfId="0" applyFont="1" applyBorder="1" applyAlignment="1">
      <alignment wrapText="1"/>
    </xf>
    <xf numFmtId="0" fontId="10" fillId="0" borderId="0" xfId="0" applyFont="1" applyBorder="1" applyAlignment="1">
      <alignment wrapText="1"/>
    </xf>
    <xf numFmtId="0" fontId="10" fillId="0" borderId="0" xfId="0" applyFont="1" applyBorder="1" applyAlignment="1">
      <alignment horizontal="left" wrapText="1"/>
    </xf>
    <xf numFmtId="0" fontId="4" fillId="0" borderId="0" xfId="0" applyFont="1" applyBorder="1" applyAlignment="1">
      <alignment horizontal="center" wrapText="1"/>
    </xf>
    <xf numFmtId="0" fontId="6" fillId="0" borderId="0" xfId="0" applyFont="1" applyBorder="1" applyAlignment="1">
      <alignment horizontal="center" wrapText="1"/>
    </xf>
    <xf numFmtId="0" fontId="6" fillId="0" borderId="1" xfId="0" applyFont="1" applyBorder="1" applyAlignment="1">
      <alignment horizontal="center" wrapText="1"/>
    </xf>
    <xf numFmtId="0" fontId="4" fillId="0" borderId="1" xfId="0" applyFont="1" applyBorder="1" applyAlignment="1">
      <alignment horizontal="center" wrapText="1"/>
    </xf>
    <xf numFmtId="0" fontId="0" fillId="0" borderId="0" xfId="0" applyAlignment="1"/>
    <xf numFmtId="0" fontId="0" fillId="0" borderId="0" xfId="0"/>
    <xf numFmtId="167" fontId="4" fillId="0" borderId="0" xfId="0" applyNumberFormat="1" applyFont="1" applyBorder="1" applyAlignment="1">
      <alignment horizontal="center" wrapText="1"/>
    </xf>
    <xf numFmtId="0" fontId="0" fillId="0" borderId="1" xfId="0" applyBorder="1" applyAlignment="1"/>
    <xf numFmtId="0" fontId="4" fillId="0" borderId="0" xfId="0" applyFont="1" applyAlignment="1">
      <alignment horizontal="center" wrapText="1"/>
    </xf>
    <xf numFmtId="0" fontId="0" fillId="0" borderId="0" xfId="0" applyAlignment="1">
      <alignment wrapText="1"/>
    </xf>
  </cellXfs>
  <cellStyles count="6">
    <cellStyle name="Normal" xfId="0" builtinId="0"/>
    <cellStyle name="Normal 2" xfId="1"/>
    <cellStyle name="Normal 2 2" xfId="2"/>
    <cellStyle name="Normal 2 3" xfId="3"/>
    <cellStyle name="Percent" xfId="5"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tabSelected="1" workbookViewId="0">
      <selection activeCell="L3" sqref="L3"/>
    </sheetView>
  </sheetViews>
  <sheetFormatPr defaultRowHeight="12.75" x14ac:dyDescent="0.2"/>
  <cols>
    <col min="1" max="1" width="13.140625" customWidth="1"/>
    <col min="2" max="2" width="14.5703125" customWidth="1"/>
    <col min="3" max="3" width="15.5703125" customWidth="1"/>
    <col min="4" max="4" width="17" customWidth="1"/>
    <col min="5" max="5" width="14" customWidth="1"/>
  </cols>
  <sheetData>
    <row r="1" spans="1:13" ht="12.75" customHeight="1" x14ac:dyDescent="0.2">
      <c r="A1" s="82" t="s">
        <v>4</v>
      </c>
      <c r="B1" s="82"/>
      <c r="C1" s="82"/>
      <c r="D1" s="82"/>
      <c r="E1" s="82"/>
    </row>
    <row r="2" spans="1:13" ht="101.1" customHeight="1" x14ac:dyDescent="0.2">
      <c r="A2" s="83" t="s">
        <v>3</v>
      </c>
      <c r="B2" s="83"/>
      <c r="C2" s="83"/>
      <c r="D2" s="83"/>
      <c r="E2" s="83"/>
    </row>
    <row r="3" spans="1:13" ht="75.599999999999994" customHeight="1" x14ac:dyDescent="0.2">
      <c r="A3" s="1" t="s">
        <v>2</v>
      </c>
      <c r="B3" s="2" t="s">
        <v>6</v>
      </c>
      <c r="C3" s="1" t="s">
        <v>7</v>
      </c>
      <c r="D3" s="1" t="s">
        <v>8</v>
      </c>
      <c r="E3" s="21" t="s">
        <v>5</v>
      </c>
      <c r="M3" s="8"/>
    </row>
    <row r="4" spans="1:13" ht="12.75" customHeight="1" x14ac:dyDescent="0.2">
      <c r="A4" s="5">
        <v>1995</v>
      </c>
      <c r="B4" s="16">
        <v>477.25431100215519</v>
      </c>
      <c r="C4" s="9"/>
      <c r="D4" s="10"/>
      <c r="E4" s="4">
        <f t="shared" ref="E4:E26" si="0">(($B$26-B4)/B4)*100</f>
        <v>-25.424767730066915</v>
      </c>
      <c r="G4" s="3"/>
      <c r="I4" s="3"/>
      <c r="J4" s="3"/>
      <c r="K4" s="3"/>
    </row>
    <row r="5" spans="1:13" ht="12.75" customHeight="1" x14ac:dyDescent="0.2">
      <c r="A5" s="5">
        <v>1996</v>
      </c>
      <c r="B5" s="16">
        <v>431.17265750102814</v>
      </c>
      <c r="C5" s="11">
        <f>((B5-B4)/B4)*100</f>
        <v>-9.6555761653285419</v>
      </c>
      <c r="D5" s="12">
        <f>((B5-$B$4)/$B$4)*100</f>
        <v>-9.6555761653285419</v>
      </c>
      <c r="E5" s="4">
        <f t="shared" si="0"/>
        <v>-17.45452668290374</v>
      </c>
      <c r="G5" s="4"/>
      <c r="I5" s="3"/>
      <c r="J5" s="3"/>
      <c r="K5" s="3"/>
      <c r="L5" s="4"/>
    </row>
    <row r="6" spans="1:13" ht="12.75" customHeight="1" x14ac:dyDescent="0.2">
      <c r="A6" s="5">
        <v>1997</v>
      </c>
      <c r="B6" s="16">
        <v>442.17285462713897</v>
      </c>
      <c r="C6" s="11">
        <f t="shared" ref="C6:C23" si="1">((B6-B5)/B5)*100</f>
        <v>2.5512278978600591</v>
      </c>
      <c r="D6" s="12">
        <f t="shared" ref="D6:D25" si="2">((B6-$B$4)/$B$4)*100</f>
        <v>-7.3506840202974715</v>
      </c>
      <c r="E6" s="4">
        <f t="shared" si="0"/>
        <v>-19.508059523859938</v>
      </c>
      <c r="G6" s="4"/>
      <c r="I6" s="3"/>
      <c r="J6" s="3"/>
      <c r="K6" s="3"/>
      <c r="L6" s="4"/>
    </row>
    <row r="7" spans="1:13" ht="12.75" customHeight="1" x14ac:dyDescent="0.2">
      <c r="A7" s="5">
        <v>1998</v>
      </c>
      <c r="B7" s="16">
        <v>452.5409332822087</v>
      </c>
      <c r="C7" s="11">
        <f t="shared" si="1"/>
        <v>2.3448021619989716</v>
      </c>
      <c r="D7" s="12">
        <f t="shared" si="2"/>
        <v>-5.1782408561281477</v>
      </c>
      <c r="E7" s="4">
        <f t="shared" si="0"/>
        <v>-21.352194956875849</v>
      </c>
      <c r="G7" s="4"/>
      <c r="I7" s="3"/>
      <c r="J7" s="3"/>
      <c r="K7" s="3"/>
      <c r="L7" s="4"/>
    </row>
    <row r="8" spans="1:13" ht="12.75" customHeight="1" x14ac:dyDescent="0.2">
      <c r="A8" s="5">
        <v>1999</v>
      </c>
      <c r="B8" s="16">
        <v>484.96137633431198</v>
      </c>
      <c r="C8" s="11">
        <f t="shared" si="1"/>
        <v>7.1640907303042995</v>
      </c>
      <c r="D8" s="12">
        <f t="shared" si="2"/>
        <v>1.6148760010094458</v>
      </c>
      <c r="E8" s="4">
        <f t="shared" si="0"/>
        <v>-26.609926415506081</v>
      </c>
      <c r="G8" s="4"/>
      <c r="I8" s="3"/>
      <c r="J8" s="3"/>
      <c r="K8" s="3"/>
      <c r="L8" s="4"/>
    </row>
    <row r="9" spans="1:13" ht="12.75" customHeight="1" x14ac:dyDescent="0.2">
      <c r="A9" s="5">
        <v>2000</v>
      </c>
      <c r="B9" s="16">
        <v>483.3418289136651</v>
      </c>
      <c r="C9" s="11">
        <f t="shared" si="1"/>
        <v>-0.33395389812042137</v>
      </c>
      <c r="D9" s="12">
        <f t="shared" si="2"/>
        <v>1.2755291615338422</v>
      </c>
      <c r="E9" s="4">
        <f t="shared" si="0"/>
        <v>-26.364016177110216</v>
      </c>
      <c r="G9" s="4"/>
      <c r="I9" s="3"/>
      <c r="J9" s="3"/>
      <c r="K9" s="3"/>
      <c r="L9" s="4"/>
    </row>
    <row r="10" spans="1:13" ht="12.75" customHeight="1" x14ac:dyDescent="0.2">
      <c r="A10" s="5">
        <v>2001</v>
      </c>
      <c r="B10" s="16">
        <v>453.08474131697295</v>
      </c>
      <c r="C10" s="11">
        <f t="shared" si="1"/>
        <v>-6.259977056961211</v>
      </c>
      <c r="D10" s="12">
        <f t="shared" si="2"/>
        <v>-5.0642957282942369</v>
      </c>
      <c r="E10" s="4">
        <f t="shared" si="0"/>
        <v>-21.446590782642804</v>
      </c>
      <c r="G10" s="4"/>
      <c r="I10" s="3"/>
      <c r="J10" s="3"/>
      <c r="K10" s="3"/>
      <c r="L10" s="4"/>
    </row>
    <row r="11" spans="1:13" ht="12.75" customHeight="1" x14ac:dyDescent="0.2">
      <c r="A11" s="5">
        <v>2002</v>
      </c>
      <c r="B11" s="16">
        <v>432.6718047817248</v>
      </c>
      <c r="C11" s="11">
        <f t="shared" si="1"/>
        <v>-4.5053242084282621</v>
      </c>
      <c r="D11" s="12">
        <f t="shared" si="2"/>
        <v>-9.3414569952892599</v>
      </c>
      <c r="E11" s="4">
        <f t="shared" si="0"/>
        <v>-17.740535201345502</v>
      </c>
      <c r="G11" s="4"/>
      <c r="I11" s="3"/>
      <c r="J11" s="3"/>
      <c r="K11" s="3"/>
      <c r="L11" s="4"/>
    </row>
    <row r="12" spans="1:13" ht="12.75" customHeight="1" x14ac:dyDescent="0.2">
      <c r="A12" s="5">
        <v>2003</v>
      </c>
      <c r="B12" s="16">
        <v>419.10292507587025</v>
      </c>
      <c r="C12" s="11">
        <f t="shared" si="1"/>
        <v>-3.1360674663558936</v>
      </c>
      <c r="D12" s="12">
        <f t="shared" si="2"/>
        <v>-12.184570067932261</v>
      </c>
      <c r="E12" s="4">
        <f t="shared" si="0"/>
        <v>-15.07730210098272</v>
      </c>
      <c r="G12" s="4"/>
      <c r="I12" s="3"/>
      <c r="J12" s="3"/>
      <c r="K12" s="3"/>
      <c r="L12" s="4"/>
    </row>
    <row r="13" spans="1:13" ht="12.75" customHeight="1" x14ac:dyDescent="0.2">
      <c r="A13" s="5">
        <v>2004</v>
      </c>
      <c r="B13" s="16">
        <v>400.84749380373148</v>
      </c>
      <c r="C13" s="11">
        <f t="shared" si="1"/>
        <v>-4.3558348510294893</v>
      </c>
      <c r="D13" s="12">
        <f t="shared" si="2"/>
        <v>-16.009665169494649</v>
      </c>
      <c r="E13" s="4">
        <f t="shared" si="0"/>
        <v>-11.20974523982097</v>
      </c>
      <c r="G13" s="4"/>
      <c r="I13" s="3"/>
      <c r="J13" s="3"/>
      <c r="K13" s="3"/>
      <c r="L13" s="4"/>
    </row>
    <row r="14" spans="1:13" ht="12.75" customHeight="1" x14ac:dyDescent="0.2">
      <c r="A14" s="5">
        <v>2005</v>
      </c>
      <c r="B14" s="16">
        <v>385.89730822646828</v>
      </c>
      <c r="C14" s="11">
        <f t="shared" si="1"/>
        <v>-3.7296442682970388</v>
      </c>
      <c r="D14" s="12">
        <f t="shared" si="2"/>
        <v>-19.142205878424086</v>
      </c>
      <c r="E14" s="4">
        <f t="shared" si="0"/>
        <v>-7.7698902374167158</v>
      </c>
      <c r="G14" s="4"/>
      <c r="I14" s="3"/>
      <c r="J14" s="3"/>
      <c r="K14" s="3"/>
      <c r="L14" s="4"/>
    </row>
    <row r="15" spans="1:13" ht="12.75" customHeight="1" x14ac:dyDescent="0.2">
      <c r="A15" s="5">
        <v>2006</v>
      </c>
      <c r="B15" s="16">
        <v>413.2386294174691</v>
      </c>
      <c r="C15" s="11">
        <f t="shared" si="1"/>
        <v>7.0851287656443693</v>
      </c>
      <c r="D15" s="12">
        <f t="shared" si="2"/>
        <v>-13.413327047850807</v>
      </c>
      <c r="E15" s="4">
        <f t="shared" si="0"/>
        <v>-13.87215869681706</v>
      </c>
      <c r="G15" s="4"/>
      <c r="I15" s="3"/>
      <c r="J15" s="3"/>
      <c r="K15" s="3"/>
      <c r="L15" s="4"/>
    </row>
    <row r="16" spans="1:13" ht="12.75" customHeight="1" x14ac:dyDescent="0.2">
      <c r="A16" s="5">
        <v>2007</v>
      </c>
      <c r="B16" s="16">
        <v>383.4784584291437</v>
      </c>
      <c r="C16" s="11">
        <f t="shared" si="1"/>
        <v>-7.2016914368043183</v>
      </c>
      <c r="D16" s="12">
        <f t="shared" si="2"/>
        <v>-19.649032059259493</v>
      </c>
      <c r="E16" s="4">
        <f t="shared" si="0"/>
        <v>-7.188134528842359</v>
      </c>
      <c r="G16" s="4"/>
      <c r="I16" s="3"/>
      <c r="J16" s="3"/>
      <c r="K16" s="3"/>
      <c r="L16" s="4"/>
    </row>
    <row r="17" spans="1:12" ht="12.75" customHeight="1" x14ac:dyDescent="0.2">
      <c r="A17" s="5">
        <v>2008</v>
      </c>
      <c r="B17" s="16">
        <v>391.78616218770247</v>
      </c>
      <c r="C17" s="11">
        <f t="shared" si="1"/>
        <v>2.1664068935162386</v>
      </c>
      <c r="D17" s="12">
        <f t="shared" si="2"/>
        <v>-17.90830315078427</v>
      </c>
      <c r="E17" s="4">
        <f t="shared" si="0"/>
        <v>-9.1561812799274076</v>
      </c>
      <c r="G17" s="4"/>
      <c r="I17" s="3"/>
      <c r="J17" s="3"/>
      <c r="K17" s="3"/>
      <c r="L17" s="4"/>
    </row>
    <row r="18" spans="1:12" ht="12.75" customHeight="1" x14ac:dyDescent="0.2">
      <c r="A18" s="5">
        <v>2009</v>
      </c>
      <c r="B18" s="16">
        <v>344.74776303665845</v>
      </c>
      <c r="C18" s="11">
        <f t="shared" si="1"/>
        <v>-12.006141025600643</v>
      </c>
      <c r="D18" s="12">
        <f t="shared" si="2"/>
        <v>-27.764348044809672</v>
      </c>
      <c r="E18" s="4">
        <f t="shared" si="0"/>
        <v>3.2388166389002144</v>
      </c>
      <c r="G18" s="4"/>
      <c r="I18" s="3"/>
      <c r="J18" s="3"/>
      <c r="K18" s="3"/>
      <c r="L18" s="4"/>
    </row>
    <row r="19" spans="1:12" ht="12.75" customHeight="1" x14ac:dyDescent="0.2">
      <c r="A19" s="5">
        <v>2010</v>
      </c>
      <c r="B19" s="16">
        <v>382.42118903802992</v>
      </c>
      <c r="C19" s="11">
        <f t="shared" si="1"/>
        <v>10.927823191521476</v>
      </c>
      <c r="D19" s="12">
        <f t="shared" si="2"/>
        <v>-19.870563717903643</v>
      </c>
      <c r="E19" s="4">
        <f t="shared" si="0"/>
        <v>-6.9315401054484544</v>
      </c>
      <c r="G19" s="4"/>
      <c r="I19" s="3"/>
      <c r="J19" s="3"/>
      <c r="K19" s="3"/>
      <c r="L19" s="4"/>
    </row>
    <row r="20" spans="1:12" ht="12.75" customHeight="1" x14ac:dyDescent="0.2">
      <c r="A20" s="6">
        <v>2011</v>
      </c>
      <c r="B20" s="16">
        <v>401.1606825241937</v>
      </c>
      <c r="C20" s="11">
        <f t="shared" si="1"/>
        <v>4.9002236338688414</v>
      </c>
      <c r="D20" s="12">
        <f t="shared" si="2"/>
        <v>-15.944042143522486</v>
      </c>
      <c r="E20" s="4">
        <f t="shared" si="0"/>
        <v>-11.279064361781977</v>
      </c>
      <c r="G20" s="15"/>
      <c r="I20" s="3"/>
      <c r="J20" s="3"/>
      <c r="K20" s="3"/>
      <c r="L20" s="4"/>
    </row>
    <row r="21" spans="1:12" ht="12.75" customHeight="1" x14ac:dyDescent="0.2">
      <c r="A21" s="6">
        <v>2012</v>
      </c>
      <c r="B21" s="16">
        <v>409.68355258512332</v>
      </c>
      <c r="C21" s="11">
        <f t="shared" si="1"/>
        <v>2.1245526872927316</v>
      </c>
      <c r="D21" s="12">
        <f t="shared" si="2"/>
        <v>-14.158229032053047</v>
      </c>
      <c r="E21" s="4">
        <f t="shared" si="0"/>
        <v>-13.124774303900095</v>
      </c>
      <c r="G21" s="4"/>
      <c r="I21" s="3"/>
      <c r="J21" s="3"/>
      <c r="K21" s="3"/>
      <c r="L21" s="4"/>
    </row>
    <row r="22" spans="1:12" ht="12.75" customHeight="1" x14ac:dyDescent="0.2">
      <c r="A22" s="6">
        <v>2013</v>
      </c>
      <c r="B22" s="16">
        <v>397.05042226693632</v>
      </c>
      <c r="C22" s="11">
        <f t="shared" si="1"/>
        <v>-3.0836313145771479</v>
      </c>
      <c r="D22" s="12">
        <f t="shared" si="2"/>
        <v>-16.805272762608254</v>
      </c>
      <c r="E22" s="4">
        <f t="shared" si="0"/>
        <v>-10.360626512859875</v>
      </c>
      <c r="G22" s="4"/>
      <c r="I22" s="3"/>
      <c r="J22" s="3"/>
      <c r="K22" s="3"/>
      <c r="L22" s="4"/>
    </row>
    <row r="23" spans="1:12" ht="12.75" customHeight="1" x14ac:dyDescent="0.2">
      <c r="A23" s="6">
        <v>2014</v>
      </c>
      <c r="B23" s="16">
        <v>407.21363507415145</v>
      </c>
      <c r="C23" s="11">
        <f t="shared" si="1"/>
        <v>2.5596781258130537</v>
      </c>
      <c r="D23" s="12">
        <f t="shared" si="2"/>
        <v>-14.675755527682902</v>
      </c>
      <c r="E23" s="4">
        <f t="shared" si="0"/>
        <v>-12.597840471791653</v>
      </c>
      <c r="G23" s="4"/>
      <c r="I23" s="3"/>
      <c r="J23" s="3"/>
      <c r="K23" s="3"/>
      <c r="L23" s="4"/>
    </row>
    <row r="24" spans="1:12" ht="12.75" customHeight="1" x14ac:dyDescent="0.2">
      <c r="A24" s="6">
        <v>2015</v>
      </c>
      <c r="B24" s="18">
        <v>397.36755046687296</v>
      </c>
      <c r="C24" s="19">
        <f>((B24-B23)/B23)*100</f>
        <v>-2.4179162383611197</v>
      </c>
      <c r="D24" s="20">
        <f t="shared" ref="D24" si="3">((B24-$B$4)/$B$4)*100</f>
        <v>-16.738824290037996</v>
      </c>
      <c r="E24" s="4">
        <f t="shared" si="0"/>
        <v>-10.432165251048296</v>
      </c>
      <c r="G24" s="4"/>
      <c r="I24" s="3"/>
      <c r="J24" s="3"/>
      <c r="K24" s="3"/>
      <c r="L24" s="4"/>
    </row>
    <row r="25" spans="1:12" ht="12.75" customHeight="1" x14ac:dyDescent="0.2">
      <c r="A25" s="6">
        <v>2016</v>
      </c>
      <c r="B25" s="18">
        <v>359.2248999872312</v>
      </c>
      <c r="C25" s="19">
        <f>((B25-B24)/B24)*100</f>
        <v>-9.5988337333603102</v>
      </c>
      <c r="D25" s="20">
        <f t="shared" si="2"/>
        <v>-24.730926110878233</v>
      </c>
      <c r="E25" s="4">
        <f t="shared" si="0"/>
        <v>-0.92181500759631918</v>
      </c>
      <c r="G25" s="15"/>
      <c r="I25" s="3"/>
      <c r="J25" s="3"/>
      <c r="K25" s="3"/>
      <c r="L25" s="4"/>
    </row>
    <row r="26" spans="1:12" ht="12.75" customHeight="1" x14ac:dyDescent="0.2">
      <c r="A26" s="7">
        <v>2017</v>
      </c>
      <c r="B26" s="17">
        <v>355.91351094812603</v>
      </c>
      <c r="C26" s="13">
        <f>((B26-B25)/B25)*100</f>
        <v>-0.92181500759631918</v>
      </c>
      <c r="D26" s="14">
        <f t="shared" ref="D26" si="4">((B26-$B$4)/$B$4)*100</f>
        <v>-25.424767730066915</v>
      </c>
      <c r="E26" s="4">
        <f t="shared" si="0"/>
        <v>0</v>
      </c>
      <c r="G26" s="15"/>
      <c r="I26" s="3"/>
      <c r="J26" s="3"/>
      <c r="K26" s="3"/>
      <c r="L26" s="4"/>
    </row>
    <row r="27" spans="1:12" ht="51" customHeight="1" x14ac:dyDescent="0.2">
      <c r="A27" s="84" t="s">
        <v>1</v>
      </c>
      <c r="B27" s="84"/>
      <c r="C27" s="84"/>
      <c r="D27" s="84"/>
      <c r="E27" s="84"/>
    </row>
    <row r="28" spans="1:12" x14ac:dyDescent="0.2">
      <c r="A28" s="85" t="s">
        <v>0</v>
      </c>
      <c r="B28" s="85"/>
      <c r="C28" s="85"/>
      <c r="D28" s="85"/>
      <c r="E28" s="85"/>
    </row>
  </sheetData>
  <mergeCells count="4">
    <mergeCell ref="A1:E1"/>
    <mergeCell ref="A2:E2"/>
    <mergeCell ref="A27:E27"/>
    <mergeCell ref="A28:E28"/>
  </mergeCells>
  <phoneticPr fontId="3"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G22" sqref="G22"/>
    </sheetView>
  </sheetViews>
  <sheetFormatPr defaultRowHeight="12.75" x14ac:dyDescent="0.2"/>
  <cols>
    <col min="1" max="1" width="20.5703125" customWidth="1"/>
    <col min="2" max="2" width="43" customWidth="1"/>
  </cols>
  <sheetData>
    <row r="1" spans="1:2" ht="25.5" customHeight="1" x14ac:dyDescent="0.2">
      <c r="A1" s="82" t="s">
        <v>56</v>
      </c>
      <c r="B1" s="82"/>
    </row>
    <row r="2" spans="1:2" ht="51" customHeight="1" x14ac:dyDescent="0.2">
      <c r="A2" s="33" t="s">
        <v>2</v>
      </c>
      <c r="B2" s="1" t="s">
        <v>12</v>
      </c>
    </row>
    <row r="3" spans="1:2" x14ac:dyDescent="0.2">
      <c r="A3" s="32">
        <v>1990</v>
      </c>
      <c r="B3" s="31">
        <v>88.527547695603275</v>
      </c>
    </row>
    <row r="4" spans="1:2" x14ac:dyDescent="0.2">
      <c r="A4" s="32">
        <v>1995</v>
      </c>
      <c r="B4" s="31">
        <v>87.552675874674037</v>
      </c>
    </row>
    <row r="5" spans="1:2" x14ac:dyDescent="0.2">
      <c r="A5" s="32">
        <v>2000</v>
      </c>
      <c r="B5" s="31">
        <v>88.870422640625833</v>
      </c>
    </row>
    <row r="6" spans="1:2" x14ac:dyDescent="0.2">
      <c r="A6" s="32">
        <v>2001</v>
      </c>
      <c r="B6" s="31">
        <v>87.782594490792789</v>
      </c>
    </row>
    <row r="7" spans="1:2" x14ac:dyDescent="0.2">
      <c r="A7" s="32">
        <v>2002</v>
      </c>
      <c r="B7" s="31">
        <v>87.064759018572147</v>
      </c>
    </row>
    <row r="8" spans="1:2" x14ac:dyDescent="0.2">
      <c r="A8" s="32">
        <v>2003</v>
      </c>
      <c r="B8" s="31">
        <v>84.944701490097657</v>
      </c>
    </row>
    <row r="9" spans="1:2" x14ac:dyDescent="0.2">
      <c r="A9" s="32">
        <v>2004</v>
      </c>
      <c r="B9" s="31">
        <v>80.616387544965278</v>
      </c>
    </row>
    <row r="10" spans="1:2" x14ac:dyDescent="0.2">
      <c r="A10" s="32">
        <v>2005</v>
      </c>
      <c r="B10" s="31">
        <v>78.437415407326455</v>
      </c>
    </row>
    <row r="11" spans="1:2" x14ac:dyDescent="0.2">
      <c r="A11" s="32">
        <v>2006</v>
      </c>
      <c r="B11" s="31">
        <v>77.563577116362552</v>
      </c>
    </row>
    <row r="12" spans="1:2" x14ac:dyDescent="0.2">
      <c r="A12" s="32">
        <v>2007</v>
      </c>
      <c r="B12" s="31">
        <v>77.692387037735031</v>
      </c>
    </row>
    <row r="13" spans="1:2" x14ac:dyDescent="0.2">
      <c r="A13" s="32">
        <v>2008</v>
      </c>
      <c r="B13" s="31">
        <v>75.946809494986169</v>
      </c>
    </row>
    <row r="14" spans="1:2" x14ac:dyDescent="0.2">
      <c r="A14" s="28">
        <v>2009</v>
      </c>
      <c r="B14" s="31">
        <v>73.704194575355075</v>
      </c>
    </row>
    <row r="15" spans="1:2" x14ac:dyDescent="0.2">
      <c r="A15" s="28">
        <v>2010</v>
      </c>
      <c r="B15" s="29">
        <v>74.752715559742839</v>
      </c>
    </row>
    <row r="16" spans="1:2" x14ac:dyDescent="0.2">
      <c r="A16" s="28">
        <v>2011</v>
      </c>
      <c r="B16" s="29">
        <v>74.586700470951669</v>
      </c>
    </row>
    <row r="17" spans="1:2" x14ac:dyDescent="0.2">
      <c r="A17" s="28">
        <v>2012</v>
      </c>
      <c r="B17" s="29">
        <v>74.117882913991735</v>
      </c>
    </row>
    <row r="18" spans="1:2" x14ac:dyDescent="0.2">
      <c r="A18" s="28">
        <v>2013</v>
      </c>
      <c r="B18" s="29">
        <v>74.642837654136059</v>
      </c>
    </row>
    <row r="19" spans="1:2" x14ac:dyDescent="0.2">
      <c r="A19" s="28">
        <v>2014</v>
      </c>
      <c r="B19" s="29">
        <v>74.82772616521936</v>
      </c>
    </row>
    <row r="20" spans="1:2" x14ac:dyDescent="0.2">
      <c r="A20" s="30">
        <v>2015</v>
      </c>
      <c r="B20" s="29">
        <v>74.712353132952273</v>
      </c>
    </row>
    <row r="21" spans="1:2" x14ac:dyDescent="0.2">
      <c r="A21" s="28">
        <v>2016</v>
      </c>
      <c r="B21" s="27">
        <v>74.089651565922878</v>
      </c>
    </row>
    <row r="22" spans="1:2" s="54" customFormat="1" x14ac:dyDescent="0.2">
      <c r="A22" s="30" t="s">
        <v>11</v>
      </c>
      <c r="B22" s="27">
        <v>73.680860967228497</v>
      </c>
    </row>
    <row r="23" spans="1:2" ht="12.75" customHeight="1" x14ac:dyDescent="0.2">
      <c r="A23" s="26" t="s">
        <v>55</v>
      </c>
      <c r="B23" s="25">
        <v>75</v>
      </c>
    </row>
    <row r="24" spans="1:2" ht="30" customHeight="1" x14ac:dyDescent="0.2">
      <c r="A24" s="83" t="s">
        <v>10</v>
      </c>
      <c r="B24" s="83"/>
    </row>
    <row r="25" spans="1:2" ht="31.5" customHeight="1" x14ac:dyDescent="0.2">
      <c r="A25" s="83" t="s">
        <v>9</v>
      </c>
      <c r="B25" s="83"/>
    </row>
    <row r="26" spans="1:2" x14ac:dyDescent="0.2">
      <c r="B26" s="24"/>
    </row>
    <row r="27" spans="1:2" x14ac:dyDescent="0.2">
      <c r="B27" s="23"/>
    </row>
  </sheetData>
  <mergeCells count="3">
    <mergeCell ref="A1:B1"/>
    <mergeCell ref="A24:B24"/>
    <mergeCell ref="A25:B25"/>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I14" sqref="I14"/>
    </sheetView>
  </sheetViews>
  <sheetFormatPr defaultRowHeight="12.75" x14ac:dyDescent="0.2"/>
  <cols>
    <col min="1" max="1" width="13.42578125" style="34" customWidth="1"/>
    <col min="2" max="2" width="26" style="34" customWidth="1"/>
    <col min="3" max="3" width="25.7109375" style="34" customWidth="1"/>
    <col min="5" max="5" width="12.42578125" customWidth="1"/>
  </cols>
  <sheetData>
    <row r="1" spans="1:14" ht="25.5" customHeight="1" x14ac:dyDescent="0.2">
      <c r="A1" s="89" t="s">
        <v>29</v>
      </c>
      <c r="B1" s="89"/>
      <c r="C1" s="89"/>
    </row>
    <row r="2" spans="1:14" ht="15" customHeight="1" x14ac:dyDescent="0.2">
      <c r="A2" s="90" t="s">
        <v>28</v>
      </c>
      <c r="B2" s="90"/>
      <c r="C2" s="90"/>
    </row>
    <row r="3" spans="1:14" ht="120" customHeight="1" x14ac:dyDescent="0.2">
      <c r="A3" s="91" t="s">
        <v>27</v>
      </c>
      <c r="B3" s="91"/>
      <c r="C3" s="91"/>
    </row>
    <row r="4" spans="1:14" ht="28.5" customHeight="1" x14ac:dyDescent="0.2">
      <c r="A4" s="87" t="s">
        <v>26</v>
      </c>
      <c r="B4" s="92" t="s">
        <v>25</v>
      </c>
      <c r="C4" s="92"/>
    </row>
    <row r="5" spans="1:14" ht="38.25" customHeight="1" x14ac:dyDescent="0.2">
      <c r="A5" s="88"/>
      <c r="B5" s="1" t="s">
        <v>24</v>
      </c>
      <c r="C5" s="1" t="s">
        <v>23</v>
      </c>
      <c r="F5" s="51"/>
      <c r="G5" s="51"/>
      <c r="H5" s="51"/>
    </row>
    <row r="6" spans="1:14" ht="12" customHeight="1" x14ac:dyDescent="0.2">
      <c r="A6" s="43" t="s">
        <v>22</v>
      </c>
      <c r="B6" s="42">
        <v>397.36618253963883</v>
      </c>
      <c r="C6" s="50">
        <v>-1.7</v>
      </c>
      <c r="D6" s="8"/>
      <c r="F6" s="3"/>
      <c r="G6" s="38"/>
      <c r="H6" s="37"/>
      <c r="I6" s="37"/>
      <c r="J6" s="36"/>
      <c r="K6" s="36"/>
    </row>
    <row r="7" spans="1:14" ht="12" customHeight="1" x14ac:dyDescent="0.2">
      <c r="A7" s="43" t="s">
        <v>21</v>
      </c>
      <c r="B7" s="49">
        <v>381.75091566446014</v>
      </c>
      <c r="C7" s="12">
        <f t="shared" ref="C7:C14" si="0">((B7-B6)/B6)*100</f>
        <v>-3.9296919469539926</v>
      </c>
      <c r="E7" s="48"/>
      <c r="F7" s="3"/>
      <c r="G7" s="47"/>
      <c r="H7" s="46"/>
      <c r="I7" s="46"/>
      <c r="J7" s="45"/>
      <c r="K7" s="45"/>
      <c r="L7" s="44"/>
      <c r="M7" s="44"/>
      <c r="N7" s="44"/>
    </row>
    <row r="8" spans="1:14" ht="12" customHeight="1" x14ac:dyDescent="0.2">
      <c r="A8" s="43" t="s">
        <v>20</v>
      </c>
      <c r="B8" s="42">
        <v>374.02968275619202</v>
      </c>
      <c r="C8" s="12">
        <f t="shared" si="0"/>
        <v>-2.022583991666099</v>
      </c>
      <c r="F8" s="3"/>
      <c r="G8" s="38"/>
      <c r="H8" s="37"/>
      <c r="I8" s="37"/>
      <c r="J8" s="36"/>
      <c r="K8" s="36"/>
    </row>
    <row r="9" spans="1:14" ht="12" customHeight="1" x14ac:dyDescent="0.2">
      <c r="A9" s="34" t="s">
        <v>19</v>
      </c>
      <c r="B9" s="42">
        <v>372.38226501479483</v>
      </c>
      <c r="C9" s="12">
        <f t="shared" si="0"/>
        <v>-0.44045107042240988</v>
      </c>
      <c r="F9" s="3"/>
      <c r="G9" s="38"/>
      <c r="H9" s="37"/>
      <c r="I9" s="37"/>
      <c r="J9" s="36"/>
      <c r="K9" s="36"/>
    </row>
    <row r="10" spans="1:14" ht="12" customHeight="1" x14ac:dyDescent="0.2">
      <c r="A10" s="34" t="s">
        <v>18</v>
      </c>
      <c r="B10" s="42">
        <v>357.33274808644785</v>
      </c>
      <c r="C10" s="20">
        <f t="shared" si="0"/>
        <v>-4.0414161312835493</v>
      </c>
      <c r="F10" s="3"/>
      <c r="G10" s="38"/>
      <c r="H10" s="37"/>
      <c r="I10" s="37"/>
      <c r="J10" s="36"/>
      <c r="K10" s="36"/>
    </row>
    <row r="11" spans="1:14" ht="12" customHeight="1" x14ac:dyDescent="0.2">
      <c r="A11" s="34" t="s">
        <v>17</v>
      </c>
      <c r="B11" s="41">
        <v>343.98036899172274</v>
      </c>
      <c r="C11" s="20">
        <f t="shared" si="0"/>
        <v>-3.7366793741207367</v>
      </c>
      <c r="F11" s="3"/>
      <c r="G11" s="38"/>
      <c r="H11" s="37"/>
      <c r="I11" s="37"/>
      <c r="J11" s="36"/>
      <c r="K11" s="36"/>
    </row>
    <row r="12" spans="1:14" ht="12" customHeight="1" x14ac:dyDescent="0.2">
      <c r="A12" s="34" t="s">
        <v>16</v>
      </c>
      <c r="B12" s="41">
        <v>346.71793272649376</v>
      </c>
      <c r="C12" s="20">
        <f t="shared" si="0"/>
        <v>0.79584882788380562</v>
      </c>
      <c r="F12" s="3"/>
      <c r="G12" s="38"/>
      <c r="H12" s="37"/>
      <c r="I12" s="37"/>
      <c r="J12" s="36"/>
      <c r="K12" s="36"/>
    </row>
    <row r="13" spans="1:14" ht="12" customHeight="1" x14ac:dyDescent="0.2">
      <c r="A13" s="34" t="s">
        <v>15</v>
      </c>
      <c r="B13" s="41">
        <v>351.84549858936958</v>
      </c>
      <c r="C13" s="20">
        <f t="shared" si="0"/>
        <v>1.4788868353459739</v>
      </c>
      <c r="F13" s="3"/>
      <c r="G13" s="38"/>
      <c r="H13" s="37"/>
      <c r="I13" s="37"/>
      <c r="J13" s="36"/>
      <c r="K13" s="36"/>
    </row>
    <row r="14" spans="1:14" ht="12" customHeight="1" x14ac:dyDescent="0.2">
      <c r="A14" s="40" t="s">
        <v>14</v>
      </c>
      <c r="B14" s="39">
        <v>355.91351094812603</v>
      </c>
      <c r="C14" s="14">
        <f t="shared" si="0"/>
        <v>1.1561928104995105</v>
      </c>
      <c r="F14" s="3"/>
      <c r="G14" s="38"/>
      <c r="H14" s="37"/>
      <c r="I14" s="37"/>
      <c r="J14" s="36"/>
      <c r="K14" s="36"/>
    </row>
    <row r="15" spans="1:14" ht="59.25" customHeight="1" x14ac:dyDescent="0.2">
      <c r="A15" s="86" t="s">
        <v>1</v>
      </c>
      <c r="B15" s="86"/>
      <c r="C15" s="86"/>
    </row>
    <row r="16" spans="1:14" ht="30" customHeight="1" x14ac:dyDescent="0.2">
      <c r="A16" s="83" t="s">
        <v>0</v>
      </c>
      <c r="B16" s="83"/>
      <c r="C16" s="83"/>
    </row>
    <row r="17" spans="1:3" ht="38.25" customHeight="1" x14ac:dyDescent="0.2">
      <c r="A17" s="83" t="s">
        <v>13</v>
      </c>
      <c r="B17" s="83"/>
      <c r="C17" s="83"/>
    </row>
    <row r="18" spans="1:3" ht="15.75" x14ac:dyDescent="0.25">
      <c r="A18" s="35"/>
      <c r="B18" s="35"/>
      <c r="C18" s="35"/>
    </row>
    <row r="19" spans="1:3" ht="15.75" x14ac:dyDescent="0.25">
      <c r="A19" s="35"/>
      <c r="B19" s="35"/>
      <c r="C19" s="35"/>
    </row>
    <row r="20" spans="1:3" ht="15.75" x14ac:dyDescent="0.25">
      <c r="A20" s="35"/>
      <c r="B20" s="35"/>
      <c r="C20" s="35"/>
    </row>
  </sheetData>
  <mergeCells count="8">
    <mergeCell ref="A17:C1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workbookViewId="0">
      <selection activeCell="J20" sqref="J20"/>
    </sheetView>
  </sheetViews>
  <sheetFormatPr defaultRowHeight="12.75" x14ac:dyDescent="0.2"/>
  <cols>
    <col min="1" max="1" width="19.5703125" customWidth="1"/>
    <col min="2" max="2" width="12.85546875" customWidth="1"/>
    <col min="3" max="3" width="14.85546875" customWidth="1"/>
    <col min="4" max="4" width="18.140625" customWidth="1"/>
    <col min="5" max="5" width="15.7109375" customWidth="1"/>
  </cols>
  <sheetData>
    <row r="1" spans="1:7" ht="12.75" customHeight="1" x14ac:dyDescent="0.2">
      <c r="A1" s="82" t="s">
        <v>34</v>
      </c>
      <c r="B1" s="82"/>
      <c r="C1" s="82"/>
      <c r="D1" s="82"/>
    </row>
    <row r="2" spans="1:7" ht="89.25" customHeight="1" x14ac:dyDescent="0.2">
      <c r="A2" s="83" t="s">
        <v>27</v>
      </c>
      <c r="B2" s="83"/>
      <c r="C2" s="83"/>
      <c r="D2" s="83"/>
      <c r="E2" s="96"/>
    </row>
    <row r="3" spans="1:7" ht="30.6" customHeight="1" x14ac:dyDescent="0.2">
      <c r="A3" s="100" t="s">
        <v>2</v>
      </c>
      <c r="B3" s="93" t="s">
        <v>33</v>
      </c>
      <c r="C3" s="92" t="s">
        <v>7</v>
      </c>
      <c r="D3" s="95" t="s">
        <v>8</v>
      </c>
      <c r="E3" s="98" t="s">
        <v>32</v>
      </c>
    </row>
    <row r="4" spans="1:7" ht="38.25" customHeight="1" x14ac:dyDescent="0.2">
      <c r="A4" s="95"/>
      <c r="B4" s="94"/>
      <c r="C4" s="95"/>
      <c r="D4" s="95"/>
      <c r="E4" s="99"/>
    </row>
    <row r="5" spans="1:7" ht="12.75" customHeight="1" x14ac:dyDescent="0.2">
      <c r="A5" s="5">
        <v>1995</v>
      </c>
      <c r="B5" s="60">
        <v>296.80026804735428</v>
      </c>
      <c r="C5" s="63" t="s">
        <v>31</v>
      </c>
      <c r="D5" s="63" t="s">
        <v>31</v>
      </c>
      <c r="E5" s="62" t="s">
        <v>31</v>
      </c>
      <c r="F5" s="61"/>
      <c r="G5" s="53"/>
    </row>
    <row r="6" spans="1:7" ht="12.75" customHeight="1" x14ac:dyDescent="0.2">
      <c r="A6" s="5">
        <v>1996</v>
      </c>
      <c r="B6" s="60">
        <v>275.77686003835788</v>
      </c>
      <c r="C6" s="55">
        <f t="shared" ref="C6:C27" si="0">((B6-B5)/B5)*100</f>
        <v>-7.0833520964482855</v>
      </c>
      <c r="D6" s="55">
        <f t="shared" ref="D6:D27" si="1">((B6-$B$5)/$B$5)*100</f>
        <v>-7.0833520964482855</v>
      </c>
      <c r="E6" s="58">
        <v>2.847130968024516</v>
      </c>
      <c r="G6" s="53"/>
    </row>
    <row r="7" spans="1:7" ht="12.75" customHeight="1" x14ac:dyDescent="0.2">
      <c r="A7" s="5">
        <v>1997</v>
      </c>
      <c r="B7" s="60">
        <v>289.43721150540028</v>
      </c>
      <c r="C7" s="55">
        <f t="shared" si="0"/>
        <v>4.9534074269836781</v>
      </c>
      <c r="D7" s="55">
        <f t="shared" si="1"/>
        <v>-2.4808119582894799</v>
      </c>
      <c r="E7" s="58">
        <v>5.2562417871221889</v>
      </c>
      <c r="G7" s="53"/>
    </row>
    <row r="8" spans="1:7" ht="12.75" customHeight="1" x14ac:dyDescent="0.2">
      <c r="A8" s="5">
        <v>1998</v>
      </c>
      <c r="B8" s="60">
        <v>300.96993473506632</v>
      </c>
      <c r="C8" s="55">
        <f t="shared" si="0"/>
        <v>3.9845336989265658</v>
      </c>
      <c r="D8" s="55">
        <f t="shared" si="1"/>
        <v>1.4048729521520413</v>
      </c>
      <c r="E8" s="58">
        <v>6.9426193604905793</v>
      </c>
      <c r="G8" s="53"/>
    </row>
    <row r="9" spans="1:7" ht="12.75" customHeight="1" x14ac:dyDescent="0.2">
      <c r="A9" s="5">
        <v>1999</v>
      </c>
      <c r="B9" s="60">
        <v>329.3350452461795</v>
      </c>
      <c r="C9" s="55">
        <f t="shared" si="0"/>
        <v>9.4245661235505267</v>
      </c>
      <c r="D9" s="55">
        <f t="shared" si="1"/>
        <v>10.961842256030012</v>
      </c>
      <c r="E9" s="58">
        <v>9.1984231274638439</v>
      </c>
      <c r="G9" s="53"/>
    </row>
    <row r="10" spans="1:7" ht="12.75" customHeight="1" x14ac:dyDescent="0.2">
      <c r="A10" s="5">
        <v>2000</v>
      </c>
      <c r="B10" s="60">
        <v>339.16322568457105</v>
      </c>
      <c r="C10" s="55">
        <f t="shared" si="0"/>
        <v>2.9842498028246371</v>
      </c>
      <c r="D10" s="55">
        <f t="shared" si="1"/>
        <v>14.273220814766175</v>
      </c>
      <c r="E10" s="58">
        <v>12.833990363556721</v>
      </c>
      <c r="G10" s="53"/>
    </row>
    <row r="11" spans="1:7" ht="12.75" customHeight="1" x14ac:dyDescent="0.2">
      <c r="A11" s="5">
        <v>2001</v>
      </c>
      <c r="B11" s="60">
        <v>328.66928520021435</v>
      </c>
      <c r="C11" s="55">
        <f t="shared" si="0"/>
        <v>-3.0940678970061115</v>
      </c>
      <c r="D11" s="55">
        <f t="shared" si="1"/>
        <v>10.737529774661587</v>
      </c>
      <c r="E11" s="58">
        <v>16.644765659220308</v>
      </c>
      <c r="G11" s="53"/>
    </row>
    <row r="12" spans="1:7" ht="12.75" customHeight="1" x14ac:dyDescent="0.2">
      <c r="A12" s="5">
        <v>2002</v>
      </c>
      <c r="B12" s="60">
        <v>317.92784465486881</v>
      </c>
      <c r="C12" s="55">
        <f t="shared" si="0"/>
        <v>-3.2681607406065383</v>
      </c>
      <c r="D12" s="55">
        <f t="shared" si="1"/>
        <v>7.1184493014486216</v>
      </c>
      <c r="E12" s="58">
        <v>18.155935173017951</v>
      </c>
      <c r="G12" s="53"/>
    </row>
    <row r="13" spans="1:7" ht="12.75" customHeight="1" x14ac:dyDescent="0.2">
      <c r="A13" s="5">
        <v>2003</v>
      </c>
      <c r="B13" s="60">
        <v>314.52184344140994</v>
      </c>
      <c r="C13" s="55">
        <f t="shared" si="0"/>
        <v>-1.0713126486786015</v>
      </c>
      <c r="D13" s="55">
        <f t="shared" si="1"/>
        <v>5.9708758050138275</v>
      </c>
      <c r="E13" s="58">
        <v>20.674551029347331</v>
      </c>
      <c r="G13" s="53"/>
    </row>
    <row r="14" spans="1:7" ht="12.75" customHeight="1" x14ac:dyDescent="0.2">
      <c r="A14" s="5">
        <v>2004</v>
      </c>
      <c r="B14" s="60">
        <v>309.44789718494792</v>
      </c>
      <c r="C14" s="55">
        <f t="shared" si="0"/>
        <v>-1.6132253966669925</v>
      </c>
      <c r="D14" s="55">
        <f t="shared" si="1"/>
        <v>4.2613267234569072</v>
      </c>
      <c r="E14" s="58">
        <v>24.134910205869438</v>
      </c>
      <c r="G14" s="53"/>
    </row>
    <row r="15" spans="1:7" ht="12.75" customHeight="1" x14ac:dyDescent="0.2">
      <c r="A15" s="5">
        <v>2005</v>
      </c>
      <c r="B15" s="60">
        <v>306.68400863802862</v>
      </c>
      <c r="C15" s="55">
        <f t="shared" si="0"/>
        <v>-0.89316766152313165</v>
      </c>
      <c r="D15" s="55">
        <f t="shared" si="1"/>
        <v>3.330098269688015</v>
      </c>
      <c r="E15" s="58">
        <v>27.792378449408663</v>
      </c>
      <c r="G15" s="53"/>
    </row>
    <row r="16" spans="1:7" ht="12.75" customHeight="1" x14ac:dyDescent="0.2">
      <c r="A16" s="5">
        <v>2006</v>
      </c>
      <c r="B16" s="60">
        <v>341.58325414657071</v>
      </c>
      <c r="C16" s="55">
        <f t="shared" si="0"/>
        <v>11.37954524056479</v>
      </c>
      <c r="D16" s="55">
        <f t="shared" si="1"/>
        <v>15.088593549407218</v>
      </c>
      <c r="E16" s="58">
        <v>32.9172141918528</v>
      </c>
      <c r="G16" s="53"/>
    </row>
    <row r="17" spans="1:8" ht="12.75" customHeight="1" x14ac:dyDescent="0.2">
      <c r="A17" s="5">
        <v>2007</v>
      </c>
      <c r="B17" s="60">
        <v>325.38571200334093</v>
      </c>
      <c r="C17" s="55">
        <f t="shared" si="0"/>
        <v>-4.7419017023239505</v>
      </c>
      <c r="D17" s="55">
        <f t="shared" si="1"/>
        <v>9.6312055727071861</v>
      </c>
      <c r="E17" s="58">
        <v>36.440429259745926</v>
      </c>
      <c r="G17" s="53"/>
    </row>
    <row r="18" spans="1:8" ht="12.75" customHeight="1" x14ac:dyDescent="0.2">
      <c r="A18" s="5">
        <v>2008</v>
      </c>
      <c r="B18" s="60">
        <v>346.99349463887444</v>
      </c>
      <c r="C18" s="55">
        <f t="shared" si="0"/>
        <v>6.6406673183337723</v>
      </c>
      <c r="D18" s="55">
        <f t="shared" si="1"/>
        <v>16.911449211869265</v>
      </c>
      <c r="E18" s="58">
        <v>42.415681121331559</v>
      </c>
      <c r="G18" s="53"/>
    </row>
    <row r="19" spans="1:8" ht="12.75" customHeight="1" x14ac:dyDescent="0.2">
      <c r="A19" s="5">
        <v>2009</v>
      </c>
      <c r="B19" s="60">
        <v>301.82027786875</v>
      </c>
      <c r="C19" s="55">
        <f t="shared" si="0"/>
        <v>-13.018462152190327</v>
      </c>
      <c r="D19" s="55">
        <f t="shared" si="1"/>
        <v>1.6913764446448474</v>
      </c>
      <c r="E19" s="58">
        <v>40.777266754270684</v>
      </c>
      <c r="G19" s="53"/>
    </row>
    <row r="20" spans="1:8" ht="12.75" customHeight="1" x14ac:dyDescent="0.2">
      <c r="A20" s="5">
        <v>2010</v>
      </c>
      <c r="B20" s="60">
        <v>340.72118904567805</v>
      </c>
      <c r="C20" s="55">
        <f t="shared" si="0"/>
        <v>12.888766603629115</v>
      </c>
      <c r="D20" s="55">
        <f t="shared" si="1"/>
        <v>14.798140610612997</v>
      </c>
      <c r="E20" s="58">
        <v>43.265878230398584</v>
      </c>
      <c r="G20" s="53"/>
    </row>
    <row r="21" spans="1:8" ht="12.75" customHeight="1" x14ac:dyDescent="0.2">
      <c r="A21" s="6">
        <v>2011</v>
      </c>
      <c r="B21" s="60">
        <v>369.67811546312134</v>
      </c>
      <c r="C21" s="55">
        <f t="shared" si="0"/>
        <v>8.4987160612312991</v>
      </c>
      <c r="D21" s="55">
        <f t="shared" si="1"/>
        <v>24.554508624682057</v>
      </c>
      <c r="E21" s="58">
        <v>48.180464301357844</v>
      </c>
      <c r="G21" s="53"/>
    </row>
    <row r="22" spans="1:8" ht="12.75" customHeight="1" x14ac:dyDescent="0.2">
      <c r="A22" s="6">
        <v>2012</v>
      </c>
      <c r="B22" s="59">
        <v>384.66659236572963</v>
      </c>
      <c r="C22" s="55">
        <f t="shared" si="0"/>
        <v>4.0544669201830308</v>
      </c>
      <c r="D22" s="55">
        <f t="shared" si="1"/>
        <v>29.60452997446631</v>
      </c>
      <c r="E22" s="58">
        <v>50.98072711344718</v>
      </c>
      <c r="G22" s="53"/>
    </row>
    <row r="23" spans="1:8" ht="12.75" customHeight="1" x14ac:dyDescent="0.2">
      <c r="A23" s="6">
        <v>2013</v>
      </c>
      <c r="B23" s="59">
        <v>377.99750502054331</v>
      </c>
      <c r="C23" s="55">
        <f t="shared" si="0"/>
        <v>-1.7337318804242667</v>
      </c>
      <c r="D23" s="55">
        <f t="shared" si="1"/>
        <v>27.35753491982496</v>
      </c>
      <c r="E23" s="58">
        <v>53.083661848445018</v>
      </c>
      <c r="G23" s="53"/>
    </row>
    <row r="24" spans="1:8" ht="12.75" customHeight="1" x14ac:dyDescent="0.2">
      <c r="A24" s="6">
        <v>2014</v>
      </c>
      <c r="B24" s="57">
        <v>395.62359931861414</v>
      </c>
      <c r="C24" s="55">
        <f t="shared" si="0"/>
        <v>4.6630186876796671</v>
      </c>
      <c r="D24" s="55">
        <f t="shared" si="1"/>
        <v>33.296240573304559</v>
      </c>
      <c r="E24" s="55">
        <v>56.2231712658782</v>
      </c>
      <c r="G24" s="53"/>
    </row>
    <row r="25" spans="1:8" ht="12.75" customHeight="1" x14ac:dyDescent="0.2">
      <c r="A25" s="6">
        <v>2015</v>
      </c>
      <c r="B25" s="41">
        <v>385.91</v>
      </c>
      <c r="C25" s="56">
        <f t="shared" si="0"/>
        <v>-2.4552628648401988</v>
      </c>
      <c r="D25" s="56">
        <f t="shared" si="1"/>
        <v>30.023467478280157</v>
      </c>
      <c r="E25" s="55">
        <v>56.163381515549695</v>
      </c>
      <c r="G25" s="53"/>
    </row>
    <row r="26" spans="1:8" ht="12.75" customHeight="1" x14ac:dyDescent="0.2">
      <c r="A26" s="6">
        <v>2016</v>
      </c>
      <c r="B26" s="18">
        <v>352.52</v>
      </c>
      <c r="C26" s="56">
        <f t="shared" si="0"/>
        <v>-8.6522764375113468</v>
      </c>
      <c r="D26" s="56">
        <f t="shared" si="1"/>
        <v>18.773477638421692</v>
      </c>
      <c r="E26" s="55">
        <v>57.79851073149365</v>
      </c>
      <c r="G26" s="53"/>
    </row>
    <row r="27" spans="1:8" ht="12.75" customHeight="1" x14ac:dyDescent="0.2">
      <c r="A27" s="6">
        <v>2017</v>
      </c>
      <c r="B27" s="18">
        <v>355.91351094812603</v>
      </c>
      <c r="C27" s="56">
        <f t="shared" si="0"/>
        <v>0.96264352324011393</v>
      </c>
      <c r="D27" s="56">
        <f t="shared" si="1"/>
        <v>19.916842828235005</v>
      </c>
      <c r="E27" s="55">
        <v>60.799824791940416</v>
      </c>
      <c r="G27" s="53"/>
      <c r="H27" s="15"/>
    </row>
    <row r="28" spans="1:8" ht="38.25" customHeight="1" x14ac:dyDescent="0.2">
      <c r="A28" s="84" t="s">
        <v>1</v>
      </c>
      <c r="B28" s="84"/>
      <c r="C28" s="84"/>
      <c r="D28" s="84"/>
      <c r="E28" s="84"/>
    </row>
    <row r="29" spans="1:8" x14ac:dyDescent="0.2">
      <c r="A29" s="85" t="s">
        <v>0</v>
      </c>
      <c r="B29" s="85"/>
      <c r="C29" s="85"/>
      <c r="D29" s="85"/>
      <c r="E29" s="85"/>
    </row>
    <row r="30" spans="1:8" ht="25.5" customHeight="1" x14ac:dyDescent="0.2">
      <c r="A30" s="97" t="s">
        <v>30</v>
      </c>
      <c r="B30" s="97"/>
      <c r="C30" s="97"/>
      <c r="D30" s="97"/>
      <c r="E30" s="97"/>
    </row>
  </sheetData>
  <mergeCells count="10">
    <mergeCell ref="A30:E30"/>
    <mergeCell ref="A28:E28"/>
    <mergeCell ref="A29:E29"/>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workbookViewId="0">
      <selection activeCell="G14" sqref="G14"/>
    </sheetView>
  </sheetViews>
  <sheetFormatPr defaultRowHeight="12.75" x14ac:dyDescent="0.2"/>
  <cols>
    <col min="1" max="1" width="13.42578125" style="34" customWidth="1"/>
    <col min="2" max="2" width="26" style="34" customWidth="1"/>
    <col min="3" max="3" width="27.5703125" style="34" customWidth="1"/>
    <col min="5" max="5" width="9.140625" style="3"/>
  </cols>
  <sheetData>
    <row r="1" spans="1:7" ht="25.5" customHeight="1" x14ac:dyDescent="0.2">
      <c r="A1" s="89" t="s">
        <v>40</v>
      </c>
      <c r="B1" s="89"/>
      <c r="C1" s="89"/>
    </row>
    <row r="2" spans="1:7" ht="15" customHeight="1" x14ac:dyDescent="0.2">
      <c r="A2" s="90" t="s">
        <v>28</v>
      </c>
      <c r="B2" s="90"/>
      <c r="C2" s="90"/>
    </row>
    <row r="3" spans="1:7" ht="120" customHeight="1" x14ac:dyDescent="0.2">
      <c r="A3" s="91" t="s">
        <v>27</v>
      </c>
      <c r="B3" s="91"/>
      <c r="C3" s="91"/>
    </row>
    <row r="4" spans="1:7" ht="28.5" customHeight="1" x14ac:dyDescent="0.2">
      <c r="A4" s="87" t="s">
        <v>26</v>
      </c>
      <c r="B4" s="92" t="s">
        <v>39</v>
      </c>
      <c r="C4" s="92"/>
    </row>
    <row r="5" spans="1:7" ht="38.25" customHeight="1" x14ac:dyDescent="0.2">
      <c r="A5" s="88"/>
      <c r="B5" s="1" t="s">
        <v>33</v>
      </c>
      <c r="C5" s="1" t="s">
        <v>23</v>
      </c>
      <c r="E5"/>
    </row>
    <row r="6" spans="1:7" s="10" customFormat="1" ht="12.75" customHeight="1" x14ac:dyDescent="0.2">
      <c r="A6" s="43" t="s">
        <v>22</v>
      </c>
      <c r="B6" s="68">
        <v>385.90867151507894</v>
      </c>
      <c r="C6" s="4">
        <v>-0.6</v>
      </c>
      <c r="D6"/>
      <c r="E6" s="4"/>
    </row>
    <row r="7" spans="1:7" s="10" customFormat="1" ht="12.75" customHeight="1" x14ac:dyDescent="0.2">
      <c r="A7" s="43" t="s">
        <v>21</v>
      </c>
      <c r="B7" s="68">
        <v>371.7175092102247</v>
      </c>
      <c r="C7" s="4">
        <f t="shared" ref="C7:C14" si="0">((B7-B6)/B6)*100</f>
        <v>-3.6773369847170509</v>
      </c>
      <c r="D7"/>
      <c r="E7" s="4"/>
    </row>
    <row r="8" spans="1:7" s="10" customFormat="1" ht="12.75" customHeight="1" x14ac:dyDescent="0.2">
      <c r="A8" s="43" t="s">
        <v>20</v>
      </c>
      <c r="B8" s="68">
        <v>362.56088321615425</v>
      </c>
      <c r="C8" s="4">
        <f t="shared" si="0"/>
        <v>-2.4633292129620741</v>
      </c>
      <c r="D8"/>
      <c r="E8" s="4"/>
    </row>
    <row r="9" spans="1:7" s="10" customFormat="1" ht="12.75" customHeight="1" x14ac:dyDescent="0.2">
      <c r="A9" s="43" t="s">
        <v>19</v>
      </c>
      <c r="B9" s="68">
        <v>361.1972856214162</v>
      </c>
      <c r="C9" s="4">
        <f t="shared" si="0"/>
        <v>-0.37610168605119304</v>
      </c>
      <c r="D9"/>
      <c r="E9" s="4"/>
    </row>
    <row r="10" spans="1:7" s="10" customFormat="1" ht="12.75" customHeight="1" x14ac:dyDescent="0.2">
      <c r="A10" s="43" t="s">
        <v>18</v>
      </c>
      <c r="B10" s="68">
        <v>350.66316494182928</v>
      </c>
      <c r="C10" s="4">
        <f t="shared" si="0"/>
        <v>-2.9164451392439612</v>
      </c>
      <c r="D10"/>
      <c r="E10" s="4"/>
    </row>
    <row r="11" spans="1:7" s="10" customFormat="1" ht="12.75" customHeight="1" x14ac:dyDescent="0.2">
      <c r="A11" s="43" t="s">
        <v>38</v>
      </c>
      <c r="B11" s="68">
        <v>343.98036899172274</v>
      </c>
      <c r="C11" s="67">
        <f t="shared" si="0"/>
        <v>-1.9057593206903076</v>
      </c>
      <c r="D11"/>
      <c r="E11" s="4"/>
    </row>
    <row r="12" spans="1:7" s="10" customFormat="1" ht="12.75" customHeight="1" x14ac:dyDescent="0.2">
      <c r="A12" s="43" t="s">
        <v>37</v>
      </c>
      <c r="B12" s="68">
        <v>346.71793272649376</v>
      </c>
      <c r="C12" s="67">
        <f t="shared" si="0"/>
        <v>0.79584882788380562</v>
      </c>
      <c r="D12"/>
      <c r="E12" s="4"/>
    </row>
    <row r="13" spans="1:7" s="10" customFormat="1" ht="12.75" customHeight="1" x14ac:dyDescent="0.2">
      <c r="A13" s="43" t="s">
        <v>36</v>
      </c>
      <c r="B13" s="68">
        <v>351.84549858936958</v>
      </c>
      <c r="C13" s="67">
        <f t="shared" si="0"/>
        <v>1.4788868353459739</v>
      </c>
      <c r="D13"/>
      <c r="E13" s="4"/>
    </row>
    <row r="14" spans="1:7" s="10" customFormat="1" ht="12.75" customHeight="1" x14ac:dyDescent="0.2">
      <c r="A14" s="66" t="s">
        <v>35</v>
      </c>
      <c r="B14" s="65">
        <v>355.91351094812603</v>
      </c>
      <c r="C14" s="64">
        <f t="shared" si="0"/>
        <v>1.1561928104995105</v>
      </c>
      <c r="D14"/>
      <c r="E14" s="4"/>
      <c r="G14" s="81"/>
    </row>
    <row r="15" spans="1:7" ht="63.75" customHeight="1" x14ac:dyDescent="0.2">
      <c r="A15" s="86" t="s">
        <v>1</v>
      </c>
      <c r="B15" s="86"/>
      <c r="C15" s="86"/>
      <c r="E15"/>
    </row>
    <row r="16" spans="1:7" ht="12.75" customHeight="1" x14ac:dyDescent="0.2">
      <c r="A16" s="83" t="s">
        <v>0</v>
      </c>
      <c r="B16" s="83"/>
      <c r="C16" s="83"/>
      <c r="E16"/>
    </row>
    <row r="17" spans="1:3" ht="15.75" x14ac:dyDescent="0.25">
      <c r="A17" s="35"/>
      <c r="B17" s="35"/>
      <c r="C17" s="35"/>
    </row>
    <row r="18" spans="1:3" ht="15.75" x14ac:dyDescent="0.25">
      <c r="A18" s="35"/>
      <c r="B18" s="35"/>
      <c r="C18" s="35"/>
    </row>
    <row r="19" spans="1:3" ht="15.75" x14ac:dyDescent="0.25">
      <c r="A19" s="35"/>
      <c r="B19" s="35"/>
      <c r="C19" s="35"/>
    </row>
    <row r="20" spans="1:3" ht="15.75" x14ac:dyDescent="0.25">
      <c r="A20" s="35"/>
      <c r="B20" s="35"/>
      <c r="C20" s="35"/>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J4" sqref="J4"/>
    </sheetView>
  </sheetViews>
  <sheetFormatPr defaultRowHeight="12.75" x14ac:dyDescent="0.2"/>
  <cols>
    <col min="1" max="1" width="22.42578125" customWidth="1"/>
    <col min="2" max="2" width="23.5703125" customWidth="1"/>
    <col min="3" max="3" width="22" style="69" customWidth="1"/>
    <col min="5" max="5" width="12.140625" customWidth="1"/>
    <col min="6" max="6" width="14.7109375" customWidth="1"/>
  </cols>
  <sheetData>
    <row r="1" spans="1:7" ht="26.25" customHeight="1" x14ac:dyDescent="0.2">
      <c r="A1" s="82" t="s">
        <v>54</v>
      </c>
      <c r="B1" s="82"/>
      <c r="C1" s="82"/>
    </row>
    <row r="2" spans="1:7" ht="15.75" customHeight="1" x14ac:dyDescent="0.2">
      <c r="A2" s="83" t="s">
        <v>53</v>
      </c>
      <c r="B2" s="83"/>
      <c r="C2" s="83"/>
    </row>
    <row r="3" spans="1:7" ht="120" customHeight="1" x14ac:dyDescent="0.2">
      <c r="A3" s="83" t="s">
        <v>27</v>
      </c>
      <c r="B3" s="83"/>
      <c r="C3" s="83"/>
    </row>
    <row r="4" spans="1:7" ht="63.75" customHeight="1" x14ac:dyDescent="0.2">
      <c r="A4" s="1" t="s">
        <v>52</v>
      </c>
      <c r="B4" s="80" t="s">
        <v>51</v>
      </c>
      <c r="C4" s="80" t="s">
        <v>50</v>
      </c>
      <c r="E4" s="22"/>
      <c r="F4" s="8"/>
    </row>
    <row r="5" spans="1:7" x14ac:dyDescent="0.2">
      <c r="A5" s="79" t="s">
        <v>49</v>
      </c>
      <c r="B5" s="78">
        <v>349.01643927153964</v>
      </c>
      <c r="C5" s="75">
        <v>22.582949589826477</v>
      </c>
    </row>
    <row r="6" spans="1:7" x14ac:dyDescent="0.2">
      <c r="A6" s="77" t="s">
        <v>48</v>
      </c>
      <c r="B6" s="76">
        <v>334.95448333637484</v>
      </c>
      <c r="C6" s="75">
        <v>16.099247252803107</v>
      </c>
    </row>
    <row r="7" spans="1:7" x14ac:dyDescent="0.2">
      <c r="A7" s="77" t="s">
        <v>47</v>
      </c>
      <c r="B7" s="76">
        <v>339.9890608137282</v>
      </c>
      <c r="C7" s="75">
        <v>17.965269941955615</v>
      </c>
    </row>
    <row r="8" spans="1:7" x14ac:dyDescent="0.2">
      <c r="A8" s="77" t="s">
        <v>46</v>
      </c>
      <c r="B8" s="76">
        <v>355.10400176212778</v>
      </c>
      <c r="C8" s="75">
        <v>21.841943419434195</v>
      </c>
    </row>
    <row r="9" spans="1:7" x14ac:dyDescent="0.2">
      <c r="A9" s="77" t="s">
        <v>45</v>
      </c>
      <c r="B9" s="76">
        <v>382.40154459111335</v>
      </c>
      <c r="C9" s="75">
        <v>11.586677746942758</v>
      </c>
    </row>
    <row r="10" spans="1:7" x14ac:dyDescent="0.2">
      <c r="A10" s="77" t="s">
        <v>44</v>
      </c>
      <c r="B10" s="76">
        <v>377.54212840937566</v>
      </c>
      <c r="C10" s="75">
        <v>1.0603392190946703</v>
      </c>
      <c r="E10" s="74"/>
    </row>
    <row r="11" spans="1:7" ht="25.5" x14ac:dyDescent="0.2">
      <c r="A11" s="52" t="s">
        <v>43</v>
      </c>
      <c r="B11" s="53">
        <v>350.78814975004661</v>
      </c>
      <c r="C11" s="73">
        <f>SUM(C5:C10)</f>
        <v>91.136427170056805</v>
      </c>
    </row>
    <row r="12" spans="1:7" ht="25.5" x14ac:dyDescent="0.2">
      <c r="A12" s="1" t="s">
        <v>42</v>
      </c>
      <c r="B12" s="72">
        <v>355.91351094812603</v>
      </c>
      <c r="C12" s="71">
        <v>100</v>
      </c>
      <c r="D12" s="70"/>
      <c r="G12" s="8"/>
    </row>
    <row r="13" spans="1:7" ht="60" customHeight="1" x14ac:dyDescent="0.2">
      <c r="A13" s="83" t="s">
        <v>1</v>
      </c>
      <c r="B13" s="101"/>
      <c r="C13" s="101"/>
    </row>
    <row r="14" spans="1:7" x14ac:dyDescent="0.2">
      <c r="A14" s="101" t="s">
        <v>41</v>
      </c>
      <c r="B14" s="101"/>
      <c r="C14" s="101"/>
      <c r="E14" s="3"/>
    </row>
  </sheetData>
  <mergeCells count="5">
    <mergeCell ref="A14:C14"/>
    <mergeCell ref="A13:C13"/>
    <mergeCell ref="A1:C1"/>
    <mergeCell ref="A2:C2"/>
    <mergeCell ref="A3:C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david.smallen</cp:lastModifiedBy>
  <cp:lastPrinted>2011-07-20T14:16:45Z</cp:lastPrinted>
  <dcterms:created xsi:type="dcterms:W3CDTF">2008-07-15T15:36:34Z</dcterms:created>
  <dcterms:modified xsi:type="dcterms:W3CDTF">2017-10-05T18:22:12Z</dcterms:modified>
</cp:coreProperties>
</file>