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M:\External Affairs\Press\Scheduled releases\Air Fare\2018\3Q 2017\Excel Tables for 3Q2017 Press Release\"/>
    </mc:Choice>
  </mc:AlternateContent>
  <bookViews>
    <workbookView xWindow="0" yWindow="255" windowWidth="11400" windowHeight="7605"/>
  </bookViews>
  <sheets>
    <sheet name="Table 1" sheetId="5" r:id="rId1"/>
    <sheet name="Table 2" sheetId="3" r:id="rId2"/>
    <sheet name="Table 3" sheetId="4" r:id="rId3"/>
    <sheet name="Table 4" sheetId="6" r:id="rId4"/>
    <sheet name="Table 5" sheetId="7" r:id="rId5"/>
    <sheet name="Table 6 Airports Grouped" sheetId="2" r:id="rId6"/>
  </sheets>
  <calcPr calcId="171027"/>
</workbook>
</file>

<file path=xl/calcChain.xml><?xml version="1.0" encoding="utf-8"?>
<calcChain xmlns="http://schemas.openxmlformats.org/spreadsheetml/2006/main">
  <c r="C7" i="7" l="1"/>
  <c r="C8" i="7"/>
  <c r="C9" i="7"/>
  <c r="C10" i="7"/>
  <c r="C11" i="7"/>
  <c r="C12" i="7"/>
  <c r="C13" i="7"/>
  <c r="C14" i="7"/>
  <c r="C6" i="6"/>
  <c r="D6" i="6"/>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E4" i="5"/>
  <c r="C5" i="5"/>
  <c r="D5" i="5"/>
  <c r="E5" i="5"/>
  <c r="C6" i="5"/>
  <c r="D6" i="5"/>
  <c r="E6" i="5"/>
  <c r="C7" i="5"/>
  <c r="D7" i="5"/>
  <c r="E7" i="5"/>
  <c r="C8" i="5"/>
  <c r="D8" i="5"/>
  <c r="E8" i="5"/>
  <c r="C9" i="5"/>
  <c r="D9" i="5"/>
  <c r="E9" i="5"/>
  <c r="C10" i="5"/>
  <c r="D10" i="5"/>
  <c r="E10" i="5"/>
  <c r="C11" i="5"/>
  <c r="D11" i="5"/>
  <c r="E11" i="5"/>
  <c r="C12" i="5"/>
  <c r="D12" i="5"/>
  <c r="E12" i="5"/>
  <c r="C13" i="5"/>
  <c r="D13" i="5"/>
  <c r="E13" i="5"/>
  <c r="C14" i="5"/>
  <c r="D14" i="5"/>
  <c r="E14" i="5"/>
  <c r="C15" i="5"/>
  <c r="D15" i="5"/>
  <c r="E15" i="5"/>
  <c r="C16" i="5"/>
  <c r="D16" i="5"/>
  <c r="E16" i="5"/>
  <c r="C17" i="5"/>
  <c r="D17" i="5"/>
  <c r="E17" i="5"/>
  <c r="C18" i="5"/>
  <c r="D18" i="5"/>
  <c r="E18" i="5"/>
  <c r="C19" i="5"/>
  <c r="D19" i="5"/>
  <c r="E19" i="5"/>
  <c r="C20" i="5"/>
  <c r="D20" i="5"/>
  <c r="E20" i="5"/>
  <c r="C21" i="5"/>
  <c r="D21" i="5"/>
  <c r="E21" i="5"/>
  <c r="C22" i="5"/>
  <c r="D22" i="5"/>
  <c r="E22" i="5"/>
  <c r="C23" i="5"/>
  <c r="D23" i="5"/>
  <c r="E23" i="5"/>
  <c r="C24" i="5"/>
  <c r="D24" i="5"/>
  <c r="E24" i="5"/>
  <c r="C25" i="5"/>
  <c r="D25" i="5"/>
  <c r="E25" i="5"/>
  <c r="C26" i="5"/>
  <c r="D26" i="5"/>
  <c r="E26" i="5"/>
  <c r="C7" i="4"/>
  <c r="C8" i="4"/>
  <c r="C9" i="4"/>
  <c r="C10" i="4"/>
  <c r="C11" i="4"/>
  <c r="C12" i="4"/>
  <c r="C13" i="4"/>
  <c r="C14" i="4"/>
  <c r="C11" i="2" l="1"/>
</calcChain>
</file>

<file path=xl/sharedStrings.xml><?xml version="1.0" encoding="utf-8"?>
<sst xmlns="http://schemas.openxmlformats.org/spreadsheetml/2006/main" count="83" uniqueCount="58">
  <si>
    <t>Average Fare at All Airports</t>
  </si>
  <si>
    <t>* Not including Alaska, Hawaii or Puerto Rico</t>
  </si>
  <si>
    <t>Percent of Total Passengers</t>
  </si>
  <si>
    <t>Table 6. Fares at Airports Grouped by Originating Passengers</t>
  </si>
  <si>
    <t>2 million+</t>
  </si>
  <si>
    <t>1.5-1.99 million</t>
  </si>
  <si>
    <t>1.0-1.49 million</t>
  </si>
  <si>
    <t>500-999,000</t>
  </si>
  <si>
    <t>100-499,000</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</si>
  <si>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</si>
  <si>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50-99,999</t>
  </si>
  <si>
    <t>Average Fare at Top 100 Airports</t>
  </si>
  <si>
    <t xml:space="preserve">Top 100 Airports* Based on 3Q2017 U.S. Originating Domestic Passengers </t>
  </si>
  <si>
    <t>Airport Groups based on 3Q 2017 Originating Passengers</t>
  </si>
  <si>
    <t>Average Fare 3rd Quarter 2017 ($)</t>
  </si>
  <si>
    <t>* From Schedule P-1.2: Passenger Revenue (Fares) (Acct 3901) as a percentage of Total Operating Revenues (4999).</t>
  </si>
  <si>
    <t>Source: Bureau of Transportation Statistics, P-1.2</t>
  </si>
  <si>
    <t>2017 (3Q)</t>
  </si>
  <si>
    <t>2017 (2Q)</t>
  </si>
  <si>
    <t>2017 (1Q)</t>
  </si>
  <si>
    <t>Revenue from Passenger Fares as Percent of Total Scheduled Passenger Airline Operating Revenue* (%)</t>
  </si>
  <si>
    <t>Year</t>
  </si>
  <si>
    <t>Table 2. Passenger Airline Revenue from Fares 1990-2017</t>
  </si>
  <si>
    <t>* Fares for the most recent four quarters are in current dollars, not adjusted for inflation.</t>
  </si>
  <si>
    <t>Note: Percent change based on unrounded numbers</t>
  </si>
  <si>
    <t>3Q 2017*</t>
  </si>
  <si>
    <t>2Q 2017*</t>
  </si>
  <si>
    <t>1Q 2017*</t>
  </si>
  <si>
    <t>4Q 2016*</t>
  </si>
  <si>
    <t>2Q 2016</t>
  </si>
  <si>
    <t>1Q 2016</t>
  </si>
  <si>
    <t>4Q 2015</t>
  </si>
  <si>
    <t>3Q 2015</t>
  </si>
  <si>
    <t>Quarter-to-Quarter Percent Change in Average Fare (%)</t>
  </si>
  <si>
    <t>Average Fare in constant 2017 dollars ($)</t>
  </si>
  <si>
    <t>Average Domestic Fare (2017$)</t>
  </si>
  <si>
    <t>Quarter/Year</t>
  </si>
  <si>
    <t xml:space="preserve">Average Fare and Percent Change by Quarter </t>
  </si>
  <si>
    <t xml:space="preserve">Table 3. Inflation-Adjusted Average Domestic Airline Fares by Quarter </t>
  </si>
  <si>
    <t>Percent Change in Average Fare to 3rd Quarter 2017 (%)</t>
  </si>
  <si>
    <t xml:space="preserve"> Cumulative Percent Change in Average Fare (3Q 1995 to 3Q of each year) (%)</t>
  </si>
  <si>
    <t>Year-to-Year Percent Change in Average Fare (3Q to 3Q) (%)</t>
  </si>
  <si>
    <t>3Q Average Fare in constant 2017 dollars ($)</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</si>
  <si>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</si>
  <si>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3rd Quarter Average Fare 1995-2017, Adjusted for Inflation</t>
  </si>
  <si>
    <t>* Rate calculated using Bureau of Labor Statistics General Consumer Price Index</t>
  </si>
  <si>
    <t>N/A</t>
  </si>
  <si>
    <t>Inflation Rate from 1995 (Sep 1995 to Sep of each year)*</t>
  </si>
  <si>
    <t>Average Fare in current dollars ($)</t>
  </si>
  <si>
    <t>Table 4. Unadjusted 3rd Quarter Average Fares, 1995-2017</t>
  </si>
  <si>
    <t>3Q 2017</t>
  </si>
  <si>
    <t>2Q 2017</t>
  </si>
  <si>
    <t>1Q 2017</t>
  </si>
  <si>
    <t>4Q 2016</t>
  </si>
  <si>
    <t>3Q 2016</t>
  </si>
  <si>
    <t>Average Domestic Fare (current$)</t>
  </si>
  <si>
    <t>Table 5. Unadjusted Average Domestic Airline Fares by Quarter</t>
  </si>
  <si>
    <t>Source: Bureau of Transportation Statistics, https://www.bts.gov/explore-topics-and-geography/topics/air-fares; and http://www.transtats.bts.gov/databases.asp?Mode_ID=1&amp;Mode_Desc=Aviation&amp;Subject_ID2=0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</si>
</sst>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0000%"/>
    <numFmt numFmtId="165" formatCode="0.0"/>
    <numFmt numFmtId="166" formatCode="0.0%"/>
    <numFmt numFmtId="167" formatCode="#,##0.0"/>
    <numFmt numFmtId="168" formatCode="0.000"/>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indexed="8"/>
      <name val="Arial"/>
      <family val="2"/>
    </font>
    <font>
      <sz val="10"/>
      <color theme="1"/>
      <name val="Arial"/>
      <family val="2"/>
    </font>
    <font>
      <sz val="12"/>
      <name val="Times New Roman"/>
      <family val="1"/>
    </font>
    <font>
      <sz val="10"/>
      <color indexed="8"/>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8">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xf numFmtId="9" fontId="5" fillId="0" borderId="0" applyFont="0" applyFill="0" applyBorder="0" applyAlignment="0" applyProtection="0"/>
    <xf numFmtId="0" fontId="7" fillId="0" borderId="0"/>
  </cellStyleXfs>
  <cellXfs count="99">
    <xf numFmtId="0" fontId="0" fillId="0" borderId="0" xfId="0"/>
    <xf numFmtId="4" fontId="0" fillId="0" borderId="0" xfId="0" applyNumberFormat="1" applyAlignment="1">
      <alignment horizontal="center"/>
    </xf>
    <xf numFmtId="4" fontId="4" fillId="0" borderId="1" xfId="0" applyNumberFormat="1" applyFont="1" applyBorder="1" applyAlignment="1">
      <alignment horizontal="center" wrapText="1"/>
    </xf>
    <xf numFmtId="40" fontId="6" fillId="0" borderId="0" xfId="0" applyNumberFormat="1" applyFont="1"/>
    <xf numFmtId="49" fontId="5" fillId="0" borderId="0" xfId="0" applyNumberFormat="1" applyFont="1" applyFill="1" applyAlignment="1">
      <alignment horizontal="right"/>
    </xf>
    <xf numFmtId="38" fontId="5" fillId="0" borderId="0" xfId="0" applyNumberFormat="1" applyFont="1" applyFill="1" applyAlignment="1">
      <alignment horizontal="right"/>
    </xf>
    <xf numFmtId="0" fontId="4" fillId="0" borderId="1" xfId="0" applyFont="1" applyBorder="1" applyAlignment="1">
      <alignment horizontal="center" wrapText="1"/>
    </xf>
    <xf numFmtId="1" fontId="0" fillId="0" borderId="0" xfId="0" applyNumberFormat="1" applyBorder="1" applyAlignment="1">
      <alignment horizontal="center" vertical="top"/>
    </xf>
    <xf numFmtId="0" fontId="4" fillId="0" borderId="0" xfId="0" applyFont="1" applyBorder="1" applyAlignment="1">
      <alignment horizontal="center" wrapText="1"/>
    </xf>
    <xf numFmtId="0" fontId="5" fillId="0" borderId="0" xfId="0" applyFont="1" applyAlignment="1">
      <alignment wrapText="1"/>
    </xf>
    <xf numFmtId="1" fontId="0" fillId="0" borderId="0" xfId="0" applyNumberFormat="1" applyBorder="1" applyAlignment="1">
      <alignment horizontal="center"/>
    </xf>
    <xf numFmtId="1" fontId="0" fillId="0" borderId="1" xfId="0" applyNumberFormat="1" applyBorder="1" applyAlignment="1">
      <alignment horizontal="center"/>
    </xf>
    <xf numFmtId="3" fontId="0" fillId="0" borderId="0" xfId="0" applyNumberFormat="1"/>
    <xf numFmtId="0" fontId="5" fillId="0" borderId="0" xfId="0" applyFont="1"/>
    <xf numFmtId="1" fontId="0" fillId="0" borderId="0" xfId="0" applyNumberFormat="1" applyAlignment="1">
      <alignment horizontal="center"/>
    </xf>
    <xf numFmtId="1" fontId="0" fillId="0" borderId="0" xfId="0" applyNumberFormat="1" applyAlignment="1">
      <alignment horizontal="right"/>
    </xf>
    <xf numFmtId="1" fontId="0" fillId="0" borderId="0" xfId="0" applyNumberFormat="1" applyFill="1" applyAlignment="1">
      <alignment horizontal="right"/>
    </xf>
    <xf numFmtId="1" fontId="0" fillId="0" borderId="1" xfId="0" applyNumberFormat="1" applyBorder="1" applyAlignment="1">
      <alignment horizontal="right"/>
    </xf>
    <xf numFmtId="164" fontId="0" fillId="0" borderId="0" xfId="0" applyNumberFormat="1"/>
    <xf numFmtId="10" fontId="0" fillId="0" borderId="0" xfId="0" applyNumberFormat="1"/>
    <xf numFmtId="165" fontId="0" fillId="0" borderId="1" xfId="0" applyNumberFormat="1" applyBorder="1" applyAlignment="1">
      <alignment horizontal="center"/>
    </xf>
    <xf numFmtId="0" fontId="4" fillId="0" borderId="1" xfId="0" applyFont="1" applyFill="1" applyBorder="1" applyAlignment="1">
      <alignment horizontal="left"/>
    </xf>
    <xf numFmtId="165" fontId="0" fillId="0" borderId="0" xfId="0" applyNumberFormat="1" applyBorder="1" applyAlignment="1">
      <alignment horizontal="center"/>
    </xf>
    <xf numFmtId="0" fontId="4" fillId="0" borderId="0" xfId="0" applyFont="1" applyFill="1" applyBorder="1" applyAlignment="1">
      <alignment horizontal="left"/>
    </xf>
    <xf numFmtId="0" fontId="4" fillId="0" borderId="0" xfId="0" applyFont="1" applyBorder="1" applyAlignment="1">
      <alignment horizontal="left"/>
    </xf>
    <xf numFmtId="165" fontId="5" fillId="0" borderId="0" xfId="0" applyNumberFormat="1" applyFont="1" applyBorder="1" applyAlignment="1">
      <alignment horizontal="center"/>
    </xf>
    <xf numFmtId="165" fontId="5" fillId="0" borderId="0" xfId="0" applyNumberFormat="1" applyFont="1" applyAlignment="1">
      <alignment horizontal="center"/>
    </xf>
    <xf numFmtId="0" fontId="4" fillId="0" borderId="0" xfId="0" applyFont="1" applyAlignment="1">
      <alignment horizontal="left"/>
    </xf>
    <xf numFmtId="0" fontId="4" fillId="0" borderId="1" xfId="0" applyFont="1" applyBorder="1" applyAlignment="1">
      <alignment horizontal="center"/>
    </xf>
    <xf numFmtId="0" fontId="5" fillId="0" borderId="0" xfId="0" applyFont="1" applyBorder="1"/>
    <xf numFmtId="0" fontId="8" fillId="0" borderId="0" xfId="0" applyFont="1" applyBorder="1"/>
    <xf numFmtId="2" fontId="7" fillId="0" borderId="0" xfId="0" applyNumberFormat="1" applyFont="1"/>
    <xf numFmtId="0" fontId="7" fillId="0" borderId="0" xfId="0" applyFont="1"/>
    <xf numFmtId="166" fontId="0" fillId="0" borderId="0" xfId="0" applyNumberFormat="1" applyBorder="1"/>
    <xf numFmtId="1" fontId="0" fillId="0" borderId="0" xfId="0" applyNumberFormat="1"/>
    <xf numFmtId="165" fontId="0" fillId="0" borderId="1" xfId="0" applyNumberFormat="1" applyBorder="1" applyAlignment="1"/>
    <xf numFmtId="0" fontId="5" fillId="0" borderId="1" xfId="0" applyFont="1" applyBorder="1"/>
    <xf numFmtId="165" fontId="0" fillId="0" borderId="0" xfId="0" applyNumberFormat="1" applyBorder="1" applyAlignment="1"/>
    <xf numFmtId="1" fontId="0" fillId="0" borderId="0" xfId="0" applyNumberFormat="1" applyBorder="1" applyAlignment="1">
      <alignment horizontal="right"/>
    </xf>
    <xf numFmtId="165" fontId="0" fillId="0" borderId="0" xfId="0" applyNumberFormat="1" applyAlignment="1"/>
    <xf numFmtId="0" fontId="5" fillId="0" borderId="0" xfId="0" applyFont="1" applyFill="1" applyBorder="1" applyAlignment="1">
      <alignment horizontal="left"/>
    </xf>
    <xf numFmtId="0" fontId="0" fillId="0" borderId="0" xfId="0" applyFill="1"/>
    <xf numFmtId="2" fontId="7" fillId="0" borderId="0" xfId="0" applyNumberFormat="1" applyFont="1" applyFill="1"/>
    <xf numFmtId="0" fontId="7" fillId="0" borderId="0" xfId="0" applyFont="1" applyFill="1"/>
    <xf numFmtId="166" fontId="0" fillId="0" borderId="0" xfId="0" applyNumberFormat="1" applyFill="1" applyBorder="1"/>
    <xf numFmtId="0" fontId="4" fillId="0" borderId="0" xfId="0" applyFont="1" applyFill="1"/>
    <xf numFmtId="1" fontId="0" fillId="0" borderId="0" xfId="0" applyNumberFormat="1" applyFont="1" applyFill="1" applyBorder="1" applyAlignment="1">
      <alignment horizontal="right"/>
    </xf>
    <xf numFmtId="0" fontId="0" fillId="0" borderId="0" xfId="0" applyBorder="1"/>
    <xf numFmtId="165" fontId="0" fillId="0" borderId="0" xfId="0" applyNumberFormat="1"/>
    <xf numFmtId="166" fontId="0" fillId="0" borderId="0" xfId="6" applyNumberFormat="1" applyFont="1"/>
    <xf numFmtId="165" fontId="7" fillId="0" borderId="1" xfId="7" applyNumberFormat="1" applyFont="1" applyBorder="1" applyAlignment="1"/>
    <xf numFmtId="1" fontId="0" fillId="0" borderId="1" xfId="0" applyNumberFormat="1" applyFont="1" applyBorder="1" applyAlignment="1">
      <alignment horizontal="center"/>
    </xf>
    <xf numFmtId="1" fontId="4" fillId="0" borderId="1" xfId="0" applyNumberFormat="1" applyFont="1" applyBorder="1" applyAlignment="1">
      <alignment horizontal="center"/>
    </xf>
    <xf numFmtId="165" fontId="7" fillId="0" borderId="0" xfId="7" applyNumberFormat="1" applyFont="1" applyBorder="1" applyAlignment="1"/>
    <xf numFmtId="1" fontId="0" fillId="0" borderId="0" xfId="0" applyNumberFormat="1" applyFont="1" applyBorder="1" applyAlignment="1">
      <alignment horizontal="center"/>
    </xf>
    <xf numFmtId="1" fontId="4" fillId="0" borderId="0" xfId="0" applyNumberFormat="1" applyFont="1" applyBorder="1" applyAlignment="1">
      <alignment horizontal="center"/>
    </xf>
    <xf numFmtId="165" fontId="7" fillId="0" borderId="0" xfId="7" applyNumberFormat="1" applyFont="1" applyAlignment="1"/>
    <xf numFmtId="1" fontId="0" fillId="0" borderId="0" xfId="0" applyNumberFormat="1" applyFont="1" applyAlignment="1">
      <alignment horizontal="center"/>
    </xf>
    <xf numFmtId="1" fontId="4" fillId="0" borderId="0" xfId="0" applyNumberFormat="1" applyFont="1" applyAlignment="1">
      <alignment horizontal="center"/>
    </xf>
    <xf numFmtId="0" fontId="0" fillId="0" borderId="0" xfId="0" applyAlignment="1"/>
    <xf numFmtId="167" fontId="0" fillId="0" borderId="0" xfId="0" applyNumberFormat="1" applyFont="1" applyAlignment="1"/>
    <xf numFmtId="168" fontId="4" fillId="0" borderId="1" xfId="0" applyNumberFormat="1" applyFont="1" applyBorder="1" applyAlignment="1">
      <alignment horizontal="center" wrapText="1"/>
    </xf>
    <xf numFmtId="0" fontId="6" fillId="0" borderId="1" xfId="0" applyFont="1" applyBorder="1" applyAlignment="1">
      <alignment horizontal="center" wrapText="1"/>
    </xf>
    <xf numFmtId="165" fontId="0" fillId="0" borderId="0" xfId="0" applyNumberFormat="1" applyFont="1" applyFill="1" applyAlignment="1">
      <alignment horizontal="right"/>
    </xf>
    <xf numFmtId="165" fontId="0" fillId="0" borderId="0" xfId="0" applyNumberFormat="1" applyFont="1" applyBorder="1" applyAlignment="1">
      <alignment horizontal="right"/>
    </xf>
    <xf numFmtId="1" fontId="0" fillId="0" borderId="0" xfId="0" applyNumberFormat="1" applyFont="1" applyBorder="1"/>
    <xf numFmtId="165" fontId="0" fillId="0" borderId="0" xfId="0" applyNumberFormat="1" applyFont="1" applyAlignment="1">
      <alignment horizontal="right"/>
    </xf>
    <xf numFmtId="1" fontId="0" fillId="0" borderId="0" xfId="0" applyNumberFormat="1" applyFont="1" applyBorder="1" applyAlignment="1">
      <alignment horizontal="right"/>
    </xf>
    <xf numFmtId="167" fontId="0" fillId="0" borderId="0" xfId="0" applyNumberFormat="1" applyFont="1" applyFill="1" applyAlignment="1">
      <alignment horizontal="right"/>
    </xf>
    <xf numFmtId="1" fontId="0" fillId="0" borderId="0" xfId="0" applyNumberFormat="1" applyFill="1" applyBorder="1" applyAlignment="1">
      <alignment horizontal="right"/>
    </xf>
    <xf numFmtId="0" fontId="10" fillId="0" borderId="0" xfId="0" applyFont="1"/>
    <xf numFmtId="165" fontId="0" fillId="0" borderId="0" xfId="0" applyNumberFormat="1" applyAlignment="1">
      <alignment horizontal="right"/>
    </xf>
    <xf numFmtId="165" fontId="5" fillId="0" borderId="0" xfId="0" applyNumberFormat="1" applyFont="1" applyAlignment="1">
      <alignment horizontal="right"/>
    </xf>
    <xf numFmtId="165" fontId="0" fillId="0" borderId="1" xfId="0" applyNumberFormat="1" applyBorder="1"/>
    <xf numFmtId="1" fontId="0" fillId="0" borderId="1" xfId="0" applyNumberFormat="1" applyBorder="1" applyAlignment="1"/>
    <xf numFmtId="0" fontId="5" fillId="0" borderId="1" xfId="0" applyFont="1" applyFill="1" applyBorder="1" applyAlignment="1">
      <alignment horizontal="left"/>
    </xf>
    <xf numFmtId="165" fontId="0" fillId="0" borderId="0" xfId="0" applyNumberFormat="1" applyBorder="1"/>
    <xf numFmtId="1" fontId="0" fillId="0" borderId="0" xfId="0" applyNumberFormat="1" applyBorder="1" applyAlignment="1"/>
    <xf numFmtId="165" fontId="0" fillId="0" borderId="0" xfId="0" applyNumberFormat="1" applyFill="1" applyAlignment="1">
      <alignment horizontal="right"/>
    </xf>
    <xf numFmtId="0" fontId="4" fillId="0" borderId="0" xfId="0" applyFont="1" applyAlignment="1">
      <alignment wrapText="1"/>
    </xf>
    <xf numFmtId="0" fontId="5" fillId="0" borderId="0" xfId="0" applyFont="1" applyAlignment="1">
      <alignment wrapText="1"/>
    </xf>
    <xf numFmtId="0" fontId="5" fillId="0" borderId="2" xfId="0" applyFont="1" applyBorder="1" applyAlignment="1">
      <alignment wrapText="1"/>
    </xf>
    <xf numFmtId="0" fontId="5" fillId="0" borderId="0" xfId="0" applyFont="1" applyAlignment="1">
      <alignment horizontal="left"/>
    </xf>
    <xf numFmtId="0" fontId="5" fillId="0" borderId="0" xfId="0" applyFont="1" applyBorder="1" applyAlignment="1">
      <alignment wrapText="1"/>
    </xf>
    <xf numFmtId="0" fontId="4" fillId="0" borderId="0" xfId="0" applyFont="1" applyBorder="1" applyAlignment="1">
      <alignment wrapText="1"/>
    </xf>
    <xf numFmtId="0" fontId="4" fillId="0" borderId="1" xfId="0" applyFont="1" applyBorder="1" applyAlignment="1">
      <alignment wrapText="1"/>
    </xf>
    <xf numFmtId="0" fontId="6" fillId="0" borderId="0" xfId="0" applyFont="1" applyBorder="1" applyAlignment="1">
      <alignment wrapText="1"/>
    </xf>
    <xf numFmtId="0" fontId="9" fillId="0" borderId="0" xfId="0" applyFont="1" applyBorder="1" applyAlignment="1">
      <alignment wrapText="1"/>
    </xf>
    <xf numFmtId="0" fontId="9" fillId="0" borderId="0" xfId="0" applyFont="1" applyBorder="1" applyAlignment="1">
      <alignment horizontal="left" wrapText="1"/>
    </xf>
    <xf numFmtId="0" fontId="4" fillId="0" borderId="0" xfId="0" applyFont="1" applyBorder="1" applyAlignment="1">
      <alignment horizontal="center" wrapText="1"/>
    </xf>
    <xf numFmtId="0" fontId="6" fillId="0" borderId="0" xfId="0" applyFont="1" applyBorder="1" applyAlignment="1">
      <alignment horizontal="center" wrapText="1"/>
    </xf>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0" xfId="0" applyAlignment="1"/>
    <xf numFmtId="0" fontId="0" fillId="0" borderId="0" xfId="0"/>
    <xf numFmtId="168" fontId="4" fillId="0" borderId="0" xfId="0" applyNumberFormat="1" applyFont="1" applyBorder="1" applyAlignment="1">
      <alignment horizontal="center" wrapText="1"/>
    </xf>
    <xf numFmtId="0" fontId="0" fillId="0" borderId="1" xfId="0" applyBorder="1" applyAlignment="1"/>
    <xf numFmtId="0" fontId="4" fillId="0" borderId="0" xfId="0" applyFont="1" applyAlignment="1">
      <alignment horizontal="center" wrapText="1"/>
    </xf>
    <xf numFmtId="0" fontId="0" fillId="0" borderId="0" xfId="0" applyAlignment="1">
      <alignment wrapText="1"/>
    </xf>
  </cellXfs>
  <cellStyles count="8">
    <cellStyle name="Currency 2" xfId="3"/>
    <cellStyle name="Normal" xfId="0" builtinId="0"/>
    <cellStyle name="Normal 2" xfId="1"/>
    <cellStyle name="Normal 2 2" xfId="4"/>
    <cellStyle name="Normal 2 3" xfId="7"/>
    <cellStyle name="Normal 3" xfId="2"/>
    <cellStyle name="Normal 3 2" xf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abSelected="1" topLeftCell="A19" workbookViewId="0">
      <selection activeCell="D36" sqref="D36"/>
    </sheetView>
  </sheetViews>
  <sheetFormatPr defaultRowHeight="12.75" x14ac:dyDescent="0.2"/>
  <cols>
    <col min="1" max="1" width="13.140625" customWidth="1"/>
    <col min="2" max="2" width="14.5703125" customWidth="1"/>
    <col min="3" max="3" width="15.5703125" customWidth="1"/>
    <col min="4" max="4" width="17" customWidth="1"/>
    <col min="5" max="5" width="14" customWidth="1"/>
  </cols>
  <sheetData>
    <row r="1" spans="1:13" ht="12.75" customHeight="1" x14ac:dyDescent="0.2">
      <c r="A1" s="79" t="s">
        <v>44</v>
      </c>
      <c r="B1" s="79"/>
      <c r="C1" s="79"/>
      <c r="D1" s="79"/>
      <c r="E1" s="79"/>
    </row>
    <row r="2" spans="1:13" ht="101.1" customHeight="1" x14ac:dyDescent="0.2">
      <c r="A2" s="80" t="s">
        <v>43</v>
      </c>
      <c r="B2" s="80"/>
      <c r="C2" s="80"/>
      <c r="D2" s="80"/>
      <c r="E2" s="80"/>
    </row>
    <row r="3" spans="1:13" ht="75.599999999999994" customHeight="1" x14ac:dyDescent="0.2">
      <c r="A3" s="6" t="s">
        <v>21</v>
      </c>
      <c r="B3" s="62" t="s">
        <v>42</v>
      </c>
      <c r="C3" s="6" t="s">
        <v>41</v>
      </c>
      <c r="D3" s="6" t="s">
        <v>40</v>
      </c>
      <c r="E3" s="61" t="s">
        <v>39</v>
      </c>
      <c r="M3" s="13"/>
    </row>
    <row r="4" spans="1:13" ht="12.75" customHeight="1" x14ac:dyDescent="0.2">
      <c r="A4" s="58">
        <v>1995</v>
      </c>
      <c r="B4" s="57">
        <v>469.64503100952101</v>
      </c>
      <c r="C4" s="60"/>
      <c r="D4" s="59"/>
      <c r="E4" s="48">
        <f t="shared" ref="E4:E26" si="0">(($B$26-B4)/B4)*100</f>
        <v>-28.493080107139175</v>
      </c>
      <c r="G4" s="34"/>
      <c r="I4" s="34"/>
      <c r="J4" s="34"/>
      <c r="K4" s="34"/>
    </row>
    <row r="5" spans="1:13" ht="12.75" customHeight="1" x14ac:dyDescent="0.2">
      <c r="A5" s="58">
        <v>1996</v>
      </c>
      <c r="B5" s="57">
        <v>431.91935534095222</v>
      </c>
      <c r="C5" s="56">
        <f t="shared" ref="C5:C26" si="1">((B5-B4)/B4)*100</f>
        <v>-8.0328063063875952</v>
      </c>
      <c r="D5" s="39">
        <f t="shared" ref="D5:D26" si="2">((B5-$B$4)/$B$4)*100</f>
        <v>-8.0328063063875952</v>
      </c>
      <c r="E5" s="48">
        <f t="shared" si="0"/>
        <v>-22.247361237219803</v>
      </c>
      <c r="G5" s="48"/>
      <c r="I5" s="34"/>
      <c r="J5" s="34"/>
      <c r="K5" s="34"/>
      <c r="L5" s="48"/>
    </row>
    <row r="6" spans="1:13" ht="12.75" customHeight="1" x14ac:dyDescent="0.2">
      <c r="A6" s="58">
        <v>1997</v>
      </c>
      <c r="B6" s="57">
        <v>438.79356165638262</v>
      </c>
      <c r="C6" s="56">
        <f t="shared" si="1"/>
        <v>1.5915485681358224</v>
      </c>
      <c r="D6" s="39">
        <f t="shared" si="2"/>
        <v>-6.5691037520022091</v>
      </c>
      <c r="E6" s="48">
        <f t="shared" si="0"/>
        <v>-23.465445838112455</v>
      </c>
      <c r="G6" s="48"/>
      <c r="I6" s="34"/>
      <c r="J6" s="34"/>
      <c r="K6" s="34"/>
      <c r="L6" s="48"/>
    </row>
    <row r="7" spans="1:13" ht="12.75" customHeight="1" x14ac:dyDescent="0.2">
      <c r="A7" s="58">
        <v>1998</v>
      </c>
      <c r="B7" s="57">
        <v>464.90596450275183</v>
      </c>
      <c r="C7" s="56">
        <f t="shared" si="1"/>
        <v>5.9509539629065289</v>
      </c>
      <c r="D7" s="39">
        <f t="shared" si="2"/>
        <v>-1.0090741291528971</v>
      </c>
      <c r="E7" s="48">
        <f t="shared" si="0"/>
        <v>-27.764167004402506</v>
      </c>
      <c r="G7" s="48"/>
      <c r="I7" s="34"/>
      <c r="J7" s="34"/>
      <c r="K7" s="34"/>
      <c r="L7" s="48"/>
    </row>
    <row r="8" spans="1:13" ht="12.75" customHeight="1" x14ac:dyDescent="0.2">
      <c r="A8" s="58">
        <v>1999</v>
      </c>
      <c r="B8" s="57">
        <v>475.78209601933759</v>
      </c>
      <c r="C8" s="56">
        <f t="shared" si="1"/>
        <v>2.3394261091527428</v>
      </c>
      <c r="D8" s="39">
        <f t="shared" si="2"/>
        <v>1.3067454363617372</v>
      </c>
      <c r="E8" s="48">
        <f t="shared" si="0"/>
        <v>-29.415440615669947</v>
      </c>
      <c r="G8" s="48"/>
      <c r="I8" s="34"/>
      <c r="J8" s="34"/>
      <c r="K8" s="34"/>
      <c r="L8" s="48"/>
    </row>
    <row r="9" spans="1:13" ht="12.75" customHeight="1" x14ac:dyDescent="0.2">
      <c r="A9" s="58">
        <v>2000</v>
      </c>
      <c r="B9" s="57">
        <v>481.19075848283461</v>
      </c>
      <c r="C9" s="56">
        <f t="shared" si="1"/>
        <v>1.1367940300294939</v>
      </c>
      <c r="D9" s="39">
        <f t="shared" si="2"/>
        <v>2.4583944704994738</v>
      </c>
      <c r="E9" s="48">
        <f t="shared" si="0"/>
        <v>-30.208822554359283</v>
      </c>
      <c r="G9" s="48"/>
      <c r="I9" s="34"/>
      <c r="J9" s="34"/>
      <c r="K9" s="34"/>
      <c r="L9" s="48"/>
    </row>
    <row r="10" spans="1:13" ht="12.75" customHeight="1" x14ac:dyDescent="0.2">
      <c r="A10" s="58">
        <v>2001</v>
      </c>
      <c r="B10" s="57">
        <v>443.16498147145262</v>
      </c>
      <c r="C10" s="56">
        <f t="shared" si="1"/>
        <v>-7.9024329418285104</v>
      </c>
      <c r="D10" s="39">
        <f t="shared" si="2"/>
        <v>-5.6383114458058774</v>
      </c>
      <c r="E10" s="48">
        <f t="shared" si="0"/>
        <v>-24.220389663976043</v>
      </c>
      <c r="G10" s="48"/>
      <c r="I10" s="34"/>
      <c r="J10" s="34"/>
      <c r="K10" s="34"/>
      <c r="L10" s="48"/>
    </row>
    <row r="11" spans="1:13" ht="12.75" customHeight="1" x14ac:dyDescent="0.2">
      <c r="A11" s="58">
        <v>2002</v>
      </c>
      <c r="B11" s="57">
        <v>424.92701099882174</v>
      </c>
      <c r="C11" s="56">
        <f t="shared" si="1"/>
        <v>-4.115390708912706</v>
      </c>
      <c r="D11" s="39">
        <f t="shared" si="2"/>
        <v>-9.5216636093383258</v>
      </c>
      <c r="E11" s="48">
        <f t="shared" si="0"/>
        <v>-20.967910391154032</v>
      </c>
      <c r="G11" s="48"/>
      <c r="I11" s="34"/>
      <c r="J11" s="34"/>
      <c r="K11" s="34"/>
      <c r="L11" s="48"/>
    </row>
    <row r="12" spans="1:13" ht="12.75" customHeight="1" x14ac:dyDescent="0.2">
      <c r="A12" s="58">
        <v>2003</v>
      </c>
      <c r="B12" s="57">
        <v>419.82282296212628</v>
      </c>
      <c r="C12" s="56">
        <f t="shared" si="1"/>
        <v>-1.201191711653655</v>
      </c>
      <c r="D12" s="39">
        <f t="shared" si="2"/>
        <v>-10.608481886905068</v>
      </c>
      <c r="E12" s="48">
        <f t="shared" si="0"/>
        <v>-20.007041605006819</v>
      </c>
      <c r="G12" s="48"/>
      <c r="I12" s="34"/>
      <c r="J12" s="34"/>
      <c r="K12" s="34"/>
      <c r="L12" s="48"/>
    </row>
    <row r="13" spans="1:13" ht="12.75" customHeight="1" x14ac:dyDescent="0.2">
      <c r="A13" s="58">
        <v>2004</v>
      </c>
      <c r="B13" s="57">
        <v>395.78892619222472</v>
      </c>
      <c r="C13" s="56">
        <f t="shared" si="1"/>
        <v>-5.724771369104376</v>
      </c>
      <c r="D13" s="39">
        <f t="shared" si="2"/>
        <v>-15.72594192225128</v>
      </c>
      <c r="E13" s="48">
        <f t="shared" si="0"/>
        <v>-15.14954717513344</v>
      </c>
      <c r="G13" s="48"/>
      <c r="I13" s="34"/>
      <c r="J13" s="34"/>
      <c r="K13" s="34"/>
      <c r="L13" s="48"/>
    </row>
    <row r="14" spans="1:13" ht="12.75" customHeight="1" x14ac:dyDescent="0.2">
      <c r="A14" s="58">
        <v>2005</v>
      </c>
      <c r="B14" s="57">
        <v>383.55238503036202</v>
      </c>
      <c r="C14" s="56">
        <f t="shared" si="1"/>
        <v>-3.0916835596152388</v>
      </c>
      <c r="D14" s="39">
        <f t="shared" si="2"/>
        <v>-18.331429120861635</v>
      </c>
      <c r="E14" s="48">
        <f t="shared" si="0"/>
        <v>-12.442547820894045</v>
      </c>
      <c r="G14" s="48"/>
      <c r="I14" s="34"/>
      <c r="J14" s="34"/>
      <c r="K14" s="34"/>
      <c r="L14" s="48"/>
    </row>
    <row r="15" spans="1:13" ht="12.75" customHeight="1" x14ac:dyDescent="0.2">
      <c r="A15" s="58">
        <v>2006</v>
      </c>
      <c r="B15" s="57">
        <v>396.82217677782501</v>
      </c>
      <c r="C15" s="56">
        <f t="shared" si="1"/>
        <v>3.4597077910003224</v>
      </c>
      <c r="D15" s="39">
        <f t="shared" si="2"/>
        <v>-15.505935211357464</v>
      </c>
      <c r="E15" s="48">
        <f t="shared" si="0"/>
        <v>-15.370481853688034</v>
      </c>
      <c r="G15" s="48"/>
      <c r="I15" s="34"/>
      <c r="J15" s="34"/>
      <c r="K15" s="34"/>
      <c r="L15" s="48"/>
    </row>
    <row r="16" spans="1:13" ht="12.75" customHeight="1" x14ac:dyDescent="0.2">
      <c r="A16" s="58">
        <v>2007</v>
      </c>
      <c r="B16" s="57">
        <v>383.79242777296685</v>
      </c>
      <c r="C16" s="56">
        <f t="shared" si="1"/>
        <v>-3.2835233934401122</v>
      </c>
      <c r="D16" s="39">
        <f t="shared" si="2"/>
        <v>-18.280317594760987</v>
      </c>
      <c r="E16" s="48">
        <f t="shared" si="0"/>
        <v>-12.497310576580817</v>
      </c>
      <c r="G16" s="48"/>
      <c r="I16" s="34"/>
      <c r="J16" s="34"/>
      <c r="K16" s="34"/>
      <c r="L16" s="48"/>
    </row>
    <row r="17" spans="1:12" ht="12.75" customHeight="1" x14ac:dyDescent="0.2">
      <c r="A17" s="58">
        <v>2008</v>
      </c>
      <c r="B17" s="57">
        <v>388.12790256269852</v>
      </c>
      <c r="C17" s="56">
        <f t="shared" si="1"/>
        <v>1.1296405233654936</v>
      </c>
      <c r="D17" s="39">
        <f t="shared" si="2"/>
        <v>-17.357178946745826</v>
      </c>
      <c r="E17" s="48">
        <f t="shared" si="0"/>
        <v>-13.474735032601911</v>
      </c>
      <c r="G17" s="48"/>
      <c r="I17" s="34"/>
      <c r="J17" s="34"/>
      <c r="K17" s="34"/>
      <c r="L17" s="48"/>
    </row>
    <row r="18" spans="1:12" ht="12.75" customHeight="1" x14ac:dyDescent="0.2">
      <c r="A18" s="58">
        <v>2009</v>
      </c>
      <c r="B18" s="57">
        <v>353.49045616295473</v>
      </c>
      <c r="C18" s="56">
        <f t="shared" si="1"/>
        <v>-8.9242350707183249</v>
      </c>
      <c r="D18" s="39">
        <f t="shared" si="2"/>
        <v>-24.732418566611322</v>
      </c>
      <c r="E18" s="48">
        <f t="shared" si="0"/>
        <v>-4.9963895064916004</v>
      </c>
      <c r="G18" s="48"/>
      <c r="I18" s="34"/>
      <c r="J18" s="34"/>
      <c r="K18" s="34"/>
      <c r="L18" s="48"/>
    </row>
    <row r="19" spans="1:12" ht="12.75" customHeight="1" x14ac:dyDescent="0.2">
      <c r="A19" s="58">
        <v>2010</v>
      </c>
      <c r="B19" s="57">
        <v>378.36547879892146</v>
      </c>
      <c r="C19" s="56">
        <f t="shared" si="1"/>
        <v>7.0369714945004489</v>
      </c>
      <c r="D19" s="39">
        <f t="shared" si="2"/>
        <v>-19.435860316543849</v>
      </c>
      <c r="E19" s="48">
        <f t="shared" si="0"/>
        <v>-11.242247265572459</v>
      </c>
      <c r="G19" s="48"/>
      <c r="I19" s="34"/>
      <c r="J19" s="34"/>
      <c r="K19" s="34"/>
      <c r="L19" s="48"/>
    </row>
    <row r="20" spans="1:12" ht="12.75" customHeight="1" x14ac:dyDescent="0.2">
      <c r="A20" s="55">
        <v>2011</v>
      </c>
      <c r="B20" s="57">
        <v>394.79072945596067</v>
      </c>
      <c r="C20" s="56">
        <f t="shared" si="1"/>
        <v>4.3411070981367859</v>
      </c>
      <c r="D20" s="39">
        <f t="shared" si="2"/>
        <v>-15.938484730192497</v>
      </c>
      <c r="E20" s="48">
        <f t="shared" si="0"/>
        <v>-14.935009601779006</v>
      </c>
      <c r="G20" s="49"/>
      <c r="I20" s="34"/>
      <c r="J20" s="34"/>
      <c r="K20" s="34"/>
      <c r="L20" s="48"/>
    </row>
    <row r="21" spans="1:12" ht="12.75" customHeight="1" x14ac:dyDescent="0.2">
      <c r="A21" s="55">
        <v>2012</v>
      </c>
      <c r="B21" s="57">
        <v>399.84896758462105</v>
      </c>
      <c r="C21" s="56">
        <f t="shared" si="1"/>
        <v>1.2812454171937766</v>
      </c>
      <c r="D21" s="39">
        <f t="shared" si="2"/>
        <v>-14.861450418174444</v>
      </c>
      <c r="E21" s="48">
        <f t="shared" si="0"/>
        <v>-16.011113362770583</v>
      </c>
      <c r="G21" s="48"/>
      <c r="I21" s="34"/>
      <c r="J21" s="34"/>
      <c r="K21" s="34"/>
      <c r="L21" s="48"/>
    </row>
    <row r="22" spans="1:12" ht="12.75" customHeight="1" x14ac:dyDescent="0.2">
      <c r="A22" s="55">
        <v>2013</v>
      </c>
      <c r="B22" s="57">
        <v>401.33239914582424</v>
      </c>
      <c r="C22" s="56">
        <f t="shared" si="1"/>
        <v>0.37099797210036506</v>
      </c>
      <c r="D22" s="39">
        <f t="shared" si="2"/>
        <v>-14.545588125750209</v>
      </c>
      <c r="E22" s="48">
        <f t="shared" si="0"/>
        <v>-16.321558683141323</v>
      </c>
      <c r="G22" s="48"/>
      <c r="I22" s="34"/>
      <c r="J22" s="34"/>
      <c r="K22" s="34"/>
      <c r="L22" s="48"/>
    </row>
    <row r="23" spans="1:12" ht="12.75" customHeight="1" x14ac:dyDescent="0.2">
      <c r="A23" s="55">
        <v>2014</v>
      </c>
      <c r="B23" s="57">
        <v>404.3120148803585</v>
      </c>
      <c r="C23" s="56">
        <f t="shared" si="1"/>
        <v>0.74243089789808359</v>
      </c>
      <c r="D23" s="39">
        <f t="shared" si="2"/>
        <v>-13.911148168378688</v>
      </c>
      <c r="E23" s="48">
        <f t="shared" si="0"/>
        <v>-16.93823489164528</v>
      </c>
      <c r="G23" s="48"/>
      <c r="I23" s="34"/>
      <c r="J23" s="34"/>
      <c r="K23" s="34"/>
      <c r="L23" s="48"/>
    </row>
    <row r="24" spans="1:12" ht="12.75" customHeight="1" x14ac:dyDescent="0.2">
      <c r="A24" s="55">
        <v>2015</v>
      </c>
      <c r="B24" s="54">
        <v>388.66085111011074</v>
      </c>
      <c r="C24" s="53">
        <f t="shared" si="1"/>
        <v>-3.8710607635242198</v>
      </c>
      <c r="D24" s="37">
        <f t="shared" si="2"/>
        <v>-17.243699933401082</v>
      </c>
      <c r="E24" s="48">
        <f t="shared" si="0"/>
        <v>-13.593382213420666</v>
      </c>
      <c r="G24" s="48"/>
      <c r="I24" s="34"/>
      <c r="J24" s="34"/>
      <c r="K24" s="34"/>
      <c r="L24" s="48"/>
    </row>
    <row r="25" spans="1:12" ht="12.75" customHeight="1" x14ac:dyDescent="0.2">
      <c r="A25" s="55">
        <v>2016</v>
      </c>
      <c r="B25" s="54">
        <v>356.10701489188585</v>
      </c>
      <c r="C25" s="53">
        <f t="shared" si="1"/>
        <v>-8.3758979391011845</v>
      </c>
      <c r="D25" s="37">
        <f t="shared" si="2"/>
        <v>-24.175283165155733</v>
      </c>
      <c r="E25" s="48">
        <f t="shared" si="0"/>
        <v>-5.6944451917811243</v>
      </c>
      <c r="G25" s="49"/>
      <c r="I25" s="34"/>
      <c r="J25" s="34"/>
      <c r="K25" s="34"/>
      <c r="L25" s="48"/>
    </row>
    <row r="26" spans="1:12" ht="12.75" customHeight="1" x14ac:dyDescent="0.2">
      <c r="A26" s="52">
        <v>2017</v>
      </c>
      <c r="B26" s="51">
        <v>335.82869610477957</v>
      </c>
      <c r="C26" s="50">
        <f t="shared" si="1"/>
        <v>-5.6944451917811243</v>
      </c>
      <c r="D26" s="35">
        <f t="shared" si="2"/>
        <v>-28.493080107139175</v>
      </c>
      <c r="E26" s="48">
        <f t="shared" si="0"/>
        <v>0</v>
      </c>
      <c r="G26" s="49"/>
      <c r="I26" s="34"/>
      <c r="J26" s="34"/>
      <c r="K26" s="34"/>
      <c r="L26" s="48"/>
    </row>
    <row r="27" spans="1:12" ht="51" customHeight="1" x14ac:dyDescent="0.2">
      <c r="A27" s="81" t="s">
        <v>57</v>
      </c>
      <c r="B27" s="81"/>
      <c r="C27" s="81"/>
      <c r="D27" s="81"/>
      <c r="E27" s="81"/>
    </row>
    <row r="28" spans="1:12" x14ac:dyDescent="0.2">
      <c r="A28" s="82" t="s">
        <v>24</v>
      </c>
      <c r="B28" s="82"/>
      <c r="C28" s="82"/>
      <c r="D28" s="82"/>
      <c r="E28" s="82"/>
    </row>
  </sheetData>
  <mergeCells count="4">
    <mergeCell ref="A1:E1"/>
    <mergeCell ref="A2:E2"/>
    <mergeCell ref="A27:E27"/>
    <mergeCell ref="A28:E28"/>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F18" sqref="F18"/>
    </sheetView>
  </sheetViews>
  <sheetFormatPr defaultRowHeight="12.75" x14ac:dyDescent="0.2"/>
  <cols>
    <col min="1" max="1" width="20.5703125" customWidth="1"/>
    <col min="2" max="2" width="43" customWidth="1"/>
  </cols>
  <sheetData>
    <row r="1" spans="1:2" ht="25.5" customHeight="1" x14ac:dyDescent="0.2">
      <c r="A1" s="79" t="s">
        <v>22</v>
      </c>
      <c r="B1" s="79"/>
    </row>
    <row r="2" spans="1:2" ht="51" customHeight="1" x14ac:dyDescent="0.2">
      <c r="A2" s="28" t="s">
        <v>21</v>
      </c>
      <c r="B2" s="6" t="s">
        <v>20</v>
      </c>
    </row>
    <row r="3" spans="1:2" x14ac:dyDescent="0.2">
      <c r="A3" s="27">
        <v>1990</v>
      </c>
      <c r="B3" s="26">
        <v>88.527547695603275</v>
      </c>
    </row>
    <row r="4" spans="1:2" x14ac:dyDescent="0.2">
      <c r="A4" s="27">
        <v>1995</v>
      </c>
      <c r="B4" s="26">
        <v>87.552675874674037</v>
      </c>
    </row>
    <row r="5" spans="1:2" x14ac:dyDescent="0.2">
      <c r="A5" s="27">
        <v>2000</v>
      </c>
      <c r="B5" s="26">
        <v>88.870422640625833</v>
      </c>
    </row>
    <row r="6" spans="1:2" x14ac:dyDescent="0.2">
      <c r="A6" s="27">
        <v>2001</v>
      </c>
      <c r="B6" s="26">
        <v>87.782594490792789</v>
      </c>
    </row>
    <row r="7" spans="1:2" x14ac:dyDescent="0.2">
      <c r="A7" s="27">
        <v>2002</v>
      </c>
      <c r="B7" s="26">
        <v>87.064759018572147</v>
      </c>
    </row>
    <row r="8" spans="1:2" x14ac:dyDescent="0.2">
      <c r="A8" s="27">
        <v>2003</v>
      </c>
      <c r="B8" s="26">
        <v>84.944701490097657</v>
      </c>
    </row>
    <row r="9" spans="1:2" x14ac:dyDescent="0.2">
      <c r="A9" s="27">
        <v>2004</v>
      </c>
      <c r="B9" s="26">
        <v>80.616387544965278</v>
      </c>
    </row>
    <row r="10" spans="1:2" x14ac:dyDescent="0.2">
      <c r="A10" s="27">
        <v>2005</v>
      </c>
      <c r="B10" s="26">
        <v>78.437415407326455</v>
      </c>
    </row>
    <row r="11" spans="1:2" x14ac:dyDescent="0.2">
      <c r="A11" s="27">
        <v>2006</v>
      </c>
      <c r="B11" s="26">
        <v>77.563577116362552</v>
      </c>
    </row>
    <row r="12" spans="1:2" x14ac:dyDescent="0.2">
      <c r="A12" s="27">
        <v>2007</v>
      </c>
      <c r="B12" s="26">
        <v>77.692387037735031</v>
      </c>
    </row>
    <row r="13" spans="1:2" x14ac:dyDescent="0.2">
      <c r="A13" s="27">
        <v>2008</v>
      </c>
      <c r="B13" s="26">
        <v>75.946809494986169</v>
      </c>
    </row>
    <row r="14" spans="1:2" x14ac:dyDescent="0.2">
      <c r="A14" s="24">
        <v>2009</v>
      </c>
      <c r="B14" s="26">
        <v>73.704194575355075</v>
      </c>
    </row>
    <row r="15" spans="1:2" x14ac:dyDescent="0.2">
      <c r="A15" s="24">
        <v>2010</v>
      </c>
      <c r="B15" s="25">
        <v>74.752715559742839</v>
      </c>
    </row>
    <row r="16" spans="1:2" x14ac:dyDescent="0.2">
      <c r="A16" s="24">
        <v>2011</v>
      </c>
      <c r="B16" s="25">
        <v>74.586700470951669</v>
      </c>
    </row>
    <row r="17" spans="1:2" x14ac:dyDescent="0.2">
      <c r="A17" s="24">
        <v>2012</v>
      </c>
      <c r="B17" s="25">
        <v>74.117882913991735</v>
      </c>
    </row>
    <row r="18" spans="1:2" x14ac:dyDescent="0.2">
      <c r="A18" s="24">
        <v>2013</v>
      </c>
      <c r="B18" s="25">
        <v>74.642837654136059</v>
      </c>
    </row>
    <row r="19" spans="1:2" x14ac:dyDescent="0.2">
      <c r="A19" s="24">
        <v>2014</v>
      </c>
      <c r="B19" s="25">
        <v>74.82772616521936</v>
      </c>
    </row>
    <row r="20" spans="1:2" x14ac:dyDescent="0.2">
      <c r="A20" s="23">
        <v>2015</v>
      </c>
      <c r="B20" s="25">
        <v>74.712353132952273</v>
      </c>
    </row>
    <row r="21" spans="1:2" x14ac:dyDescent="0.2">
      <c r="A21" s="24">
        <v>2016</v>
      </c>
      <c r="B21" s="22">
        <v>74.089651565922878</v>
      </c>
    </row>
    <row r="22" spans="1:2" x14ac:dyDescent="0.2">
      <c r="A22" s="23" t="s">
        <v>19</v>
      </c>
      <c r="B22" s="22">
        <v>74</v>
      </c>
    </row>
    <row r="23" spans="1:2" ht="12.75" customHeight="1" x14ac:dyDescent="0.2">
      <c r="A23" s="23" t="s">
        <v>18</v>
      </c>
      <c r="B23" s="22">
        <v>75</v>
      </c>
    </row>
    <row r="24" spans="1:2" ht="12.75" customHeight="1" x14ac:dyDescent="0.2">
      <c r="A24" s="21" t="s">
        <v>17</v>
      </c>
      <c r="B24" s="20">
        <v>75</v>
      </c>
    </row>
    <row r="25" spans="1:2" ht="30" customHeight="1" x14ac:dyDescent="0.2">
      <c r="A25" s="80" t="s">
        <v>16</v>
      </c>
      <c r="B25" s="80"/>
    </row>
    <row r="26" spans="1:2" ht="31.5" customHeight="1" x14ac:dyDescent="0.2">
      <c r="A26" s="80" t="s">
        <v>15</v>
      </c>
      <c r="B26" s="80"/>
    </row>
    <row r="27" spans="1:2" x14ac:dyDescent="0.2">
      <c r="B27" s="19"/>
    </row>
    <row r="28" spans="1:2" x14ac:dyDescent="0.2">
      <c r="B28" s="18"/>
    </row>
  </sheetData>
  <mergeCells count="3">
    <mergeCell ref="A1:B1"/>
    <mergeCell ref="A25:B25"/>
    <mergeCell ref="A26:B26"/>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I5" sqref="I5"/>
    </sheetView>
  </sheetViews>
  <sheetFormatPr defaultRowHeight="12.75" x14ac:dyDescent="0.2"/>
  <cols>
    <col min="1" max="1" width="13.42578125" style="29" customWidth="1"/>
    <col min="2" max="2" width="26" style="29" customWidth="1"/>
    <col min="3" max="3" width="25.7109375" style="29" customWidth="1"/>
    <col min="5" max="5" width="12.42578125" customWidth="1"/>
  </cols>
  <sheetData>
    <row r="1" spans="1:14" ht="25.5" customHeight="1" x14ac:dyDescent="0.2">
      <c r="A1" s="86" t="s">
        <v>38</v>
      </c>
      <c r="B1" s="86"/>
      <c r="C1" s="86"/>
    </row>
    <row r="2" spans="1:14" ht="15" customHeight="1" x14ac:dyDescent="0.2">
      <c r="A2" s="87" t="s">
        <v>37</v>
      </c>
      <c r="B2" s="87"/>
      <c r="C2" s="87"/>
    </row>
    <row r="3" spans="1:14" ht="120" customHeight="1" x14ac:dyDescent="0.2">
      <c r="A3" s="88" t="s">
        <v>9</v>
      </c>
      <c r="B3" s="88"/>
      <c r="C3" s="88"/>
    </row>
    <row r="4" spans="1:14" ht="28.5" customHeight="1" x14ac:dyDescent="0.2">
      <c r="A4" s="84" t="s">
        <v>36</v>
      </c>
      <c r="B4" s="89" t="s">
        <v>35</v>
      </c>
      <c r="C4" s="89"/>
    </row>
    <row r="5" spans="1:14" ht="38.25" customHeight="1" x14ac:dyDescent="0.2">
      <c r="A5" s="85"/>
      <c r="B5" s="6" t="s">
        <v>34</v>
      </c>
      <c r="C5" s="6" t="s">
        <v>33</v>
      </c>
      <c r="F5" s="47"/>
      <c r="G5" s="47"/>
      <c r="H5" s="47"/>
    </row>
    <row r="6" spans="1:14" ht="12" customHeight="1" x14ac:dyDescent="0.2">
      <c r="A6" s="40" t="s">
        <v>32</v>
      </c>
      <c r="B6" s="46">
        <v>383.26499969797493</v>
      </c>
      <c r="C6" s="39">
        <v>-3.9</v>
      </c>
      <c r="E6" s="45"/>
      <c r="F6" s="34"/>
      <c r="G6" s="44"/>
      <c r="H6" s="43"/>
      <c r="I6" s="43"/>
      <c r="J6" s="42"/>
      <c r="K6" s="42"/>
      <c r="L6" s="41"/>
      <c r="M6" s="41"/>
      <c r="N6" s="41"/>
    </row>
    <row r="7" spans="1:14" ht="12" customHeight="1" x14ac:dyDescent="0.2">
      <c r="A7" s="40" t="s">
        <v>31</v>
      </c>
      <c r="B7" s="15">
        <v>375.51314316842451</v>
      </c>
      <c r="C7" s="39">
        <f t="shared" ref="C7:C14" si="0">((B7-B6)/B6)*100</f>
        <v>-2.0225839916661146</v>
      </c>
      <c r="F7" s="34"/>
      <c r="G7" s="33"/>
      <c r="H7" s="32"/>
      <c r="I7" s="32"/>
      <c r="J7" s="31"/>
      <c r="K7" s="31"/>
    </row>
    <row r="8" spans="1:14" ht="12" customHeight="1" x14ac:dyDescent="0.2">
      <c r="A8" s="29" t="s">
        <v>30</v>
      </c>
      <c r="B8" s="15">
        <v>373.85919150976224</v>
      </c>
      <c r="C8" s="39">
        <f t="shared" si="0"/>
        <v>-0.44045107042243736</v>
      </c>
      <c r="F8" s="34"/>
      <c r="G8" s="33"/>
      <c r="H8" s="32"/>
      <c r="I8" s="32"/>
      <c r="J8" s="31"/>
      <c r="K8" s="31"/>
    </row>
    <row r="9" spans="1:14" ht="12" customHeight="1" x14ac:dyDescent="0.2">
      <c r="A9" s="29" t="s">
        <v>29</v>
      </c>
      <c r="B9" s="15">
        <v>358.74998583580049</v>
      </c>
      <c r="C9" s="37">
        <f t="shared" si="0"/>
        <v>-4.0414161312835404</v>
      </c>
      <c r="F9" s="34"/>
      <c r="G9" s="33"/>
      <c r="H9" s="32"/>
      <c r="I9" s="32"/>
      <c r="J9" s="31"/>
      <c r="K9" s="31"/>
    </row>
    <row r="10" spans="1:14" ht="12" customHeight="1" x14ac:dyDescent="0.2">
      <c r="A10" s="29" t="s">
        <v>54</v>
      </c>
      <c r="B10" s="38">
        <v>343.98036899172274</v>
      </c>
      <c r="C10" s="37">
        <f t="shared" si="0"/>
        <v>-4.1169665302336167</v>
      </c>
      <c r="F10" s="34"/>
      <c r="G10" s="33"/>
      <c r="H10" s="32"/>
      <c r="I10" s="32"/>
      <c r="J10" s="31"/>
      <c r="K10" s="31"/>
    </row>
    <row r="11" spans="1:14" ht="12" customHeight="1" x14ac:dyDescent="0.2">
      <c r="A11" s="29" t="s">
        <v>28</v>
      </c>
      <c r="B11" s="38">
        <v>346.71793272649376</v>
      </c>
      <c r="C11" s="37">
        <f t="shared" si="0"/>
        <v>0.79584882788380562</v>
      </c>
      <c r="F11" s="34"/>
      <c r="G11" s="33"/>
      <c r="H11" s="32"/>
      <c r="I11" s="32"/>
      <c r="J11" s="31"/>
      <c r="K11" s="31"/>
    </row>
    <row r="12" spans="1:14" ht="12" customHeight="1" x14ac:dyDescent="0.2">
      <c r="A12" s="29" t="s">
        <v>27</v>
      </c>
      <c r="B12" s="38">
        <v>351.84549858936958</v>
      </c>
      <c r="C12" s="37">
        <f t="shared" si="0"/>
        <v>1.4788868353459739</v>
      </c>
      <c r="F12" s="34"/>
      <c r="G12" s="33"/>
      <c r="H12" s="32"/>
      <c r="I12" s="32"/>
      <c r="J12" s="31"/>
      <c r="K12" s="31"/>
    </row>
    <row r="13" spans="1:14" ht="12" customHeight="1" x14ac:dyDescent="0.2">
      <c r="A13" s="29" t="s">
        <v>26</v>
      </c>
      <c r="B13" s="38">
        <v>355.91351094812603</v>
      </c>
      <c r="C13" s="37">
        <f t="shared" si="0"/>
        <v>1.1561928104995105</v>
      </c>
      <c r="F13" s="34"/>
      <c r="G13" s="33"/>
      <c r="H13" s="32"/>
      <c r="I13" s="32"/>
      <c r="J13" s="31"/>
      <c r="K13" s="31"/>
    </row>
    <row r="14" spans="1:14" ht="12" customHeight="1" x14ac:dyDescent="0.2">
      <c r="A14" s="36" t="s">
        <v>25</v>
      </c>
      <c r="B14" s="17">
        <v>335.82869610477957</v>
      </c>
      <c r="C14" s="35">
        <f t="shared" si="0"/>
        <v>-5.6431729129478878</v>
      </c>
      <c r="F14" s="34"/>
      <c r="G14" s="33"/>
      <c r="H14" s="32"/>
      <c r="I14" s="32"/>
      <c r="J14" s="31"/>
      <c r="K14" s="31"/>
    </row>
    <row r="15" spans="1:14" ht="59.25" customHeight="1" x14ac:dyDescent="0.2">
      <c r="A15" s="83" t="s">
        <v>57</v>
      </c>
      <c r="B15" s="83"/>
      <c r="C15" s="83"/>
    </row>
    <row r="16" spans="1:14" ht="30" customHeight="1" x14ac:dyDescent="0.2">
      <c r="A16" s="80" t="s">
        <v>24</v>
      </c>
      <c r="B16" s="80"/>
      <c r="C16" s="80"/>
    </row>
    <row r="17" spans="1:3" ht="38.25" customHeight="1" x14ac:dyDescent="0.2">
      <c r="A17" s="80" t="s">
        <v>23</v>
      </c>
      <c r="B17" s="80"/>
      <c r="C17" s="80"/>
    </row>
    <row r="18" spans="1:3" ht="15.75" x14ac:dyDescent="0.25">
      <c r="A18" s="30"/>
      <c r="B18" s="30"/>
      <c r="C18" s="30"/>
    </row>
    <row r="19" spans="1:3" ht="15.75" x14ac:dyDescent="0.25">
      <c r="A19" s="30"/>
      <c r="B19" s="30"/>
      <c r="C19" s="30"/>
    </row>
    <row r="20" spans="1:3" ht="15.75" x14ac:dyDescent="0.25">
      <c r="A20" s="30"/>
      <c r="B20" s="30"/>
      <c r="C20" s="30"/>
    </row>
  </sheetData>
  <mergeCells count="8">
    <mergeCell ref="A17:C1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election sqref="A1:D1"/>
    </sheetView>
  </sheetViews>
  <sheetFormatPr defaultRowHeight="12.75" x14ac:dyDescent="0.2"/>
  <cols>
    <col min="1" max="1" width="19.5703125" customWidth="1"/>
    <col min="2" max="2" width="12.85546875" customWidth="1"/>
    <col min="3" max="3" width="14.85546875" customWidth="1"/>
    <col min="4" max="4" width="18.140625" customWidth="1"/>
    <col min="5" max="5" width="15.7109375" customWidth="1"/>
  </cols>
  <sheetData>
    <row r="1" spans="1:7" ht="12.75" customHeight="1" x14ac:dyDescent="0.2">
      <c r="A1" s="79" t="s">
        <v>49</v>
      </c>
      <c r="B1" s="79"/>
      <c r="C1" s="79"/>
      <c r="D1" s="79"/>
    </row>
    <row r="2" spans="1:7" ht="89.25" customHeight="1" x14ac:dyDescent="0.2">
      <c r="A2" s="80" t="s">
        <v>9</v>
      </c>
      <c r="B2" s="80"/>
      <c r="C2" s="80"/>
      <c r="D2" s="80"/>
      <c r="E2" s="93"/>
    </row>
    <row r="3" spans="1:7" ht="30.6" customHeight="1" x14ac:dyDescent="0.2">
      <c r="A3" s="97" t="s">
        <v>21</v>
      </c>
      <c r="B3" s="90" t="s">
        <v>48</v>
      </c>
      <c r="C3" s="89" t="s">
        <v>41</v>
      </c>
      <c r="D3" s="92" t="s">
        <v>40</v>
      </c>
      <c r="E3" s="95" t="s">
        <v>47</v>
      </c>
    </row>
    <row r="4" spans="1:7" ht="38.25" customHeight="1" x14ac:dyDescent="0.2">
      <c r="A4" s="92"/>
      <c r="B4" s="91"/>
      <c r="C4" s="92"/>
      <c r="D4" s="92"/>
      <c r="E4" s="96"/>
    </row>
    <row r="5" spans="1:7" ht="12.75" customHeight="1" x14ac:dyDescent="0.2">
      <c r="A5" s="58">
        <v>1995</v>
      </c>
      <c r="B5" s="16">
        <v>292.18857508501458</v>
      </c>
      <c r="C5" s="72" t="s">
        <v>46</v>
      </c>
      <c r="D5" s="72" t="s">
        <v>46</v>
      </c>
      <c r="E5" s="71" t="s">
        <v>46</v>
      </c>
      <c r="F5" s="70"/>
      <c r="G5" s="14"/>
    </row>
    <row r="6" spans="1:7" ht="12.75" customHeight="1" x14ac:dyDescent="0.2">
      <c r="A6" s="58">
        <v>1996</v>
      </c>
      <c r="B6" s="16">
        <v>276.6279861413596</v>
      </c>
      <c r="C6" s="66">
        <f t="shared" ref="C6:C27" si="0">((B6-B5)/B5)*100</f>
        <v>-5.3255295622450332</v>
      </c>
      <c r="D6" s="66">
        <f t="shared" ref="D6:D27" si="1">((B6-$B$5)/$B$5)*100</f>
        <v>-5.3255295622450332</v>
      </c>
      <c r="E6" s="68">
        <v>2.9437418229393995</v>
      </c>
      <c r="G6" s="14"/>
    </row>
    <row r="7" spans="1:7" ht="12.75" customHeight="1" x14ac:dyDescent="0.2">
      <c r="A7" s="58">
        <v>1997</v>
      </c>
      <c r="B7" s="16">
        <v>287.22154413532138</v>
      </c>
      <c r="C7" s="66">
        <f t="shared" si="0"/>
        <v>3.8295322688530762</v>
      </c>
      <c r="D7" s="66">
        <f t="shared" si="1"/>
        <v>-1.6999401664654408</v>
      </c>
      <c r="E7" s="68">
        <v>5.2115133013519612</v>
      </c>
      <c r="G7" s="14"/>
    </row>
    <row r="8" spans="1:7" ht="12.75" customHeight="1" x14ac:dyDescent="0.2">
      <c r="A8" s="58">
        <v>1998</v>
      </c>
      <c r="B8" s="16">
        <v>309.17037540393335</v>
      </c>
      <c r="C8" s="66">
        <f t="shared" si="0"/>
        <v>7.6417774769259674</v>
      </c>
      <c r="D8" s="66">
        <f t="shared" si="1"/>
        <v>5.8119316656983537</v>
      </c>
      <c r="E8" s="68">
        <v>6.8905364151766433</v>
      </c>
      <c r="G8" s="14"/>
    </row>
    <row r="9" spans="1:7" ht="12.75" customHeight="1" x14ac:dyDescent="0.2">
      <c r="A9" s="58">
        <v>1999</v>
      </c>
      <c r="B9" s="16">
        <v>323.82594729367332</v>
      </c>
      <c r="C9" s="66">
        <f t="shared" si="0"/>
        <v>4.7402898387636148</v>
      </c>
      <c r="D9" s="66">
        <f t="shared" si="1"/>
        <v>10.827723910646952</v>
      </c>
      <c r="E9" s="68">
        <v>9.3981683384212875</v>
      </c>
      <c r="G9" s="14"/>
    </row>
    <row r="10" spans="1:7" ht="12.75" customHeight="1" x14ac:dyDescent="0.2">
      <c r="A10" s="58">
        <v>2000</v>
      </c>
      <c r="B10" s="16">
        <v>338.99637086858655</v>
      </c>
      <c r="C10" s="66">
        <f t="shared" si="0"/>
        <v>4.684746142703438</v>
      </c>
      <c r="D10" s="66">
        <f t="shared" si="1"/>
        <v>16.019721431596999</v>
      </c>
      <c r="E10" s="68">
        <v>13.235935455734857</v>
      </c>
      <c r="G10" s="14"/>
    </row>
    <row r="11" spans="1:7" ht="12.75" customHeight="1" x14ac:dyDescent="0.2">
      <c r="A11" s="58">
        <v>2001</v>
      </c>
      <c r="B11" s="16">
        <v>320.62432456238798</v>
      </c>
      <c r="C11" s="66">
        <f t="shared" si="0"/>
        <v>-5.4195407045583313</v>
      </c>
      <c r="D11" s="66">
        <f t="shared" si="1"/>
        <v>9.7319854032964148</v>
      </c>
      <c r="E11" s="68">
        <v>16.288704753597912</v>
      </c>
      <c r="G11" s="14"/>
    </row>
    <row r="12" spans="1:7" ht="12.75" customHeight="1" x14ac:dyDescent="0.2">
      <c r="A12" s="58">
        <v>2002</v>
      </c>
      <c r="B12" s="16">
        <v>312.32934290453386</v>
      </c>
      <c r="C12" s="66">
        <f t="shared" si="0"/>
        <v>-2.587134232306215</v>
      </c>
      <c r="D12" s="66">
        <f t="shared" si="1"/>
        <v>6.893071645138475</v>
      </c>
      <c r="E12" s="68">
        <v>18.142171827300494</v>
      </c>
      <c r="G12" s="14"/>
    </row>
    <row r="13" spans="1:7" ht="12.75" customHeight="1" x14ac:dyDescent="0.2">
      <c r="A13" s="58">
        <v>2003</v>
      </c>
      <c r="B13" s="16">
        <v>315.35521442000174</v>
      </c>
      <c r="C13" s="66">
        <f t="shared" si="0"/>
        <v>0.96880795359428251</v>
      </c>
      <c r="D13" s="66">
        <f t="shared" si="1"/>
        <v>7.9286602250778122</v>
      </c>
      <c r="E13" s="68">
        <v>20.737025730484117</v>
      </c>
      <c r="G13" s="14"/>
    </row>
    <row r="14" spans="1:7" ht="12.75" customHeight="1" x14ac:dyDescent="0.2">
      <c r="A14" s="58">
        <v>2004</v>
      </c>
      <c r="B14" s="16">
        <v>305.40959352583474</v>
      </c>
      <c r="C14" s="66">
        <f t="shared" si="0"/>
        <v>-3.1537835556196199</v>
      </c>
      <c r="D14" s="66">
        <f t="shared" si="1"/>
        <v>4.5248238870987345</v>
      </c>
      <c r="E14" s="68">
        <v>24.029655473179254</v>
      </c>
      <c r="G14" s="14"/>
    </row>
    <row r="15" spans="1:7" ht="12.75" customHeight="1" x14ac:dyDescent="0.2">
      <c r="A15" s="58">
        <v>2005</v>
      </c>
      <c r="B15" s="16">
        <v>307.31062697583019</v>
      </c>
      <c r="C15" s="66">
        <f t="shared" si="0"/>
        <v>0.62245374418293875</v>
      </c>
      <c r="D15" s="66">
        <f t="shared" si="1"/>
        <v>5.1754425669846027</v>
      </c>
      <c r="E15" s="68">
        <v>28.783253379851747</v>
      </c>
      <c r="G15" s="14"/>
    </row>
    <row r="16" spans="1:7" ht="12.75" customHeight="1" x14ac:dyDescent="0.2">
      <c r="A16" s="58">
        <v>2006</v>
      </c>
      <c r="B16" s="16">
        <v>328.54794374827924</v>
      </c>
      <c r="C16" s="66">
        <f t="shared" si="0"/>
        <v>6.9107004145741282</v>
      </c>
      <c r="D16" s="66">
        <f t="shared" si="1"/>
        <v>12.443802312491382</v>
      </c>
      <c r="E16" s="68">
        <v>33.078935891844743</v>
      </c>
      <c r="G16" s="14"/>
    </row>
    <row r="17" spans="1:7" ht="12.75" customHeight="1" x14ac:dyDescent="0.2">
      <c r="A17" s="58">
        <v>2007</v>
      </c>
      <c r="B17" s="16">
        <v>325.26065137526251</v>
      </c>
      <c r="C17" s="66">
        <f t="shared" si="0"/>
        <v>-1.0005518024289699</v>
      </c>
      <c r="D17" s="66">
        <f t="shared" si="1"/>
        <v>11.318743821734081</v>
      </c>
      <c r="E17" s="68">
        <v>36.220235499345847</v>
      </c>
      <c r="G17" s="14"/>
    </row>
    <row r="18" spans="1:7" ht="12.75" customHeight="1" x14ac:dyDescent="0.2">
      <c r="A18" s="58">
        <v>2008</v>
      </c>
      <c r="B18" s="16">
        <v>346.37773634629673</v>
      </c>
      <c r="C18" s="66">
        <f t="shared" si="0"/>
        <v>6.492357708117245</v>
      </c>
      <c r="D18" s="66">
        <f t="shared" si="1"/>
        <v>18.545954866823724</v>
      </c>
      <c r="E18" s="68">
        <v>43.443741822939387</v>
      </c>
      <c r="G18" s="14"/>
    </row>
    <row r="19" spans="1:7" ht="12.75" customHeight="1" x14ac:dyDescent="0.2">
      <c r="A19" s="58">
        <v>2009</v>
      </c>
      <c r="B19" s="16">
        <v>310.34502019698289</v>
      </c>
      <c r="C19" s="66">
        <f t="shared" si="0"/>
        <v>-10.402722914410861</v>
      </c>
      <c r="D19" s="66">
        <f t="shared" si="1"/>
        <v>6.2139476557854971</v>
      </c>
      <c r="E19" s="68">
        <v>41.115133013519419</v>
      </c>
      <c r="G19" s="14"/>
    </row>
    <row r="20" spans="1:7" ht="12.75" customHeight="1" x14ac:dyDescent="0.2">
      <c r="A20" s="58">
        <v>2010</v>
      </c>
      <c r="B20" s="16">
        <v>336.08909441198415</v>
      </c>
      <c r="C20" s="66">
        <f t="shared" si="0"/>
        <v>8.2953076542555522</v>
      </c>
      <c r="D20" s="66">
        <f t="shared" si="1"/>
        <v>15.024721385562859</v>
      </c>
      <c r="E20" s="68">
        <v>42.774095071958143</v>
      </c>
      <c r="G20" s="14"/>
    </row>
    <row r="21" spans="1:7" ht="12.75" customHeight="1" x14ac:dyDescent="0.2">
      <c r="A21" s="55">
        <v>2011</v>
      </c>
      <c r="B21" s="16">
        <v>363.85119844189529</v>
      </c>
      <c r="C21" s="66">
        <f t="shared" si="0"/>
        <v>8.2603406333321381</v>
      </c>
      <c r="D21" s="66">
        <f t="shared" si="1"/>
        <v>24.526155184551591</v>
      </c>
      <c r="E21" s="68">
        <v>48.136938508504166</v>
      </c>
      <c r="G21" s="14"/>
    </row>
    <row r="22" spans="1:7" ht="12.75" customHeight="1" x14ac:dyDescent="0.2">
      <c r="A22" s="55">
        <v>2012</v>
      </c>
      <c r="B22" s="69">
        <v>374.76958179972269</v>
      </c>
      <c r="C22" s="66">
        <f t="shared" si="0"/>
        <v>3.0007825739155813</v>
      </c>
      <c r="D22" s="66">
        <f t="shared" si="1"/>
        <v>28.262914349296686</v>
      </c>
      <c r="E22" s="68">
        <v>50.651984300043615</v>
      </c>
      <c r="G22" s="14"/>
    </row>
    <row r="23" spans="1:7" ht="12.75" customHeight="1" x14ac:dyDescent="0.2">
      <c r="A23" s="55">
        <v>2013</v>
      </c>
      <c r="B23" s="69">
        <v>382.00308300027064</v>
      </c>
      <c r="C23" s="66">
        <f t="shared" si="0"/>
        <v>1.9301196126460287</v>
      </c>
      <c r="D23" s="66">
        <f t="shared" si="1"/>
        <v>30.738542014903842</v>
      </c>
      <c r="E23" s="68">
        <v>52.992150021805529</v>
      </c>
      <c r="G23" s="14"/>
    </row>
    <row r="24" spans="1:7" ht="12.75" customHeight="1" x14ac:dyDescent="0.2">
      <c r="A24" s="55">
        <v>2014</v>
      </c>
      <c r="B24" s="67">
        <v>391.70146694796955</v>
      </c>
      <c r="C24" s="66">
        <f t="shared" si="0"/>
        <v>2.5388234753309686</v>
      </c>
      <c r="D24" s="66">
        <f t="shared" si="1"/>
        <v>34.057762810883659</v>
      </c>
      <c r="E24" s="63">
        <v>55.720235499345868</v>
      </c>
      <c r="G24" s="14"/>
    </row>
    <row r="25" spans="1:7" ht="12.75" customHeight="1" x14ac:dyDescent="0.2">
      <c r="A25" s="55">
        <v>2015</v>
      </c>
      <c r="B25" s="38">
        <v>376.95078761698812</v>
      </c>
      <c r="C25" s="64">
        <f t="shared" si="0"/>
        <v>-3.7657962953048596</v>
      </c>
      <c r="D25" s="64">
        <f t="shared" si="1"/>
        <v>29.009420545382824</v>
      </c>
      <c r="E25" s="63">
        <v>55.890754470126481</v>
      </c>
      <c r="G25" s="14"/>
    </row>
    <row r="26" spans="1:7" ht="12.75" customHeight="1" x14ac:dyDescent="0.2">
      <c r="A26" s="55">
        <v>2016</v>
      </c>
      <c r="B26" s="65">
        <v>349.23776949389617</v>
      </c>
      <c r="C26" s="64">
        <f t="shared" si="0"/>
        <v>-7.351892881903348</v>
      </c>
      <c r="D26" s="64">
        <f t="shared" si="1"/>
        <v>19.524786139322075</v>
      </c>
      <c r="E26" s="63">
        <v>57.633013519406916</v>
      </c>
      <c r="G26" s="14"/>
    </row>
    <row r="27" spans="1:7" ht="12.75" customHeight="1" x14ac:dyDescent="0.2">
      <c r="A27" s="55">
        <v>2017</v>
      </c>
      <c r="B27" s="65">
        <v>335.82869610477957</v>
      </c>
      <c r="C27" s="64">
        <f t="shared" si="0"/>
        <v>-3.8395255497561407</v>
      </c>
      <c r="D27" s="64">
        <f t="shared" si="1"/>
        <v>14.935601437211416</v>
      </c>
      <c r="E27" s="63">
        <v>60.733536851286537</v>
      </c>
      <c r="G27" s="14"/>
    </row>
    <row r="28" spans="1:7" ht="38.25" customHeight="1" x14ac:dyDescent="0.2">
      <c r="A28" s="81" t="s">
        <v>57</v>
      </c>
      <c r="B28" s="81"/>
      <c r="C28" s="81"/>
      <c r="D28" s="81"/>
      <c r="E28" s="81"/>
    </row>
    <row r="29" spans="1:7" x14ac:dyDescent="0.2">
      <c r="A29" s="82" t="s">
        <v>24</v>
      </c>
      <c r="B29" s="82"/>
      <c r="C29" s="82"/>
      <c r="D29" s="82"/>
      <c r="E29" s="82"/>
    </row>
    <row r="30" spans="1:7" ht="25.5" customHeight="1" x14ac:dyDescent="0.2">
      <c r="A30" s="94" t="s">
        <v>45</v>
      </c>
      <c r="B30" s="94"/>
      <c r="C30" s="94"/>
      <c r="D30" s="94"/>
      <c r="E30" s="94"/>
    </row>
  </sheetData>
  <mergeCells count="10">
    <mergeCell ref="A30:E30"/>
    <mergeCell ref="A28:E28"/>
    <mergeCell ref="A29:E29"/>
    <mergeCell ref="E3:E4"/>
    <mergeCell ref="A3:A4"/>
    <mergeCell ref="A1:D1"/>
    <mergeCell ref="B3:B4"/>
    <mergeCell ref="C3:C4"/>
    <mergeCell ref="D3:D4"/>
    <mergeCell ref="A2:E2"/>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G10" sqref="G10"/>
    </sheetView>
  </sheetViews>
  <sheetFormatPr defaultRowHeight="12.75" x14ac:dyDescent="0.2"/>
  <cols>
    <col min="1" max="1" width="13.42578125" style="29" customWidth="1"/>
    <col min="2" max="2" width="26" style="29" customWidth="1"/>
    <col min="3" max="3" width="27.5703125" style="29" customWidth="1"/>
    <col min="5" max="5" width="9.140625" style="34"/>
  </cols>
  <sheetData>
    <row r="1" spans="1:5" ht="25.5" customHeight="1" x14ac:dyDescent="0.2">
      <c r="A1" s="86" t="s">
        <v>56</v>
      </c>
      <c r="B1" s="86"/>
      <c r="C1" s="86"/>
    </row>
    <row r="2" spans="1:5" ht="15" customHeight="1" x14ac:dyDescent="0.2">
      <c r="A2" s="87" t="s">
        <v>37</v>
      </c>
      <c r="B2" s="87"/>
      <c r="C2" s="87"/>
    </row>
    <row r="3" spans="1:5" ht="120" customHeight="1" x14ac:dyDescent="0.2">
      <c r="A3" s="88" t="s">
        <v>9</v>
      </c>
      <c r="B3" s="88"/>
      <c r="C3" s="88"/>
    </row>
    <row r="4" spans="1:5" ht="28.5" customHeight="1" x14ac:dyDescent="0.2">
      <c r="A4" s="84" t="s">
        <v>36</v>
      </c>
      <c r="B4" s="89" t="s">
        <v>55</v>
      </c>
      <c r="C4" s="89"/>
    </row>
    <row r="5" spans="1:5" ht="38.25" customHeight="1" x14ac:dyDescent="0.2">
      <c r="A5" s="85"/>
      <c r="B5" s="6" t="s">
        <v>48</v>
      </c>
      <c r="C5" s="6" t="s">
        <v>33</v>
      </c>
      <c r="E5"/>
    </row>
    <row r="6" spans="1:5" s="59" customFormat="1" ht="12.75" customHeight="1" x14ac:dyDescent="0.2">
      <c r="A6" s="40" t="s">
        <v>32</v>
      </c>
      <c r="B6" s="77">
        <v>371.7175092102247</v>
      </c>
      <c r="C6" s="48">
        <v>-3.7</v>
      </c>
      <c r="D6"/>
      <c r="E6" s="48"/>
    </row>
    <row r="7" spans="1:5" s="59" customFormat="1" ht="12.75" customHeight="1" x14ac:dyDescent="0.2">
      <c r="A7" s="40" t="s">
        <v>31</v>
      </c>
      <c r="B7" s="77">
        <v>362.56088321615425</v>
      </c>
      <c r="C7" s="48">
        <f t="shared" ref="C7:C14" si="0">((B7-B6)/B6)*100</f>
        <v>-2.4633292129620741</v>
      </c>
      <c r="D7"/>
      <c r="E7" s="48"/>
    </row>
    <row r="8" spans="1:5" s="59" customFormat="1" ht="12.75" customHeight="1" x14ac:dyDescent="0.2">
      <c r="A8" s="40" t="s">
        <v>30</v>
      </c>
      <c r="B8" s="77">
        <v>361.1972856214162</v>
      </c>
      <c r="C8" s="48">
        <f t="shared" si="0"/>
        <v>-0.37610168605119304</v>
      </c>
      <c r="D8"/>
      <c r="E8" s="48"/>
    </row>
    <row r="9" spans="1:5" s="59" customFormat="1" ht="12.75" customHeight="1" x14ac:dyDescent="0.2">
      <c r="A9" s="40" t="s">
        <v>29</v>
      </c>
      <c r="B9" s="77">
        <v>350.66316494182928</v>
      </c>
      <c r="C9" s="48">
        <f t="shared" si="0"/>
        <v>-2.9164451392439612</v>
      </c>
      <c r="D9"/>
      <c r="E9" s="48"/>
    </row>
    <row r="10" spans="1:5" s="59" customFormat="1" ht="12.75" customHeight="1" x14ac:dyDescent="0.2">
      <c r="A10" s="40" t="s">
        <v>54</v>
      </c>
      <c r="B10" s="77">
        <v>343.98036899172274</v>
      </c>
      <c r="C10" s="76">
        <f t="shared" si="0"/>
        <v>-1.9057593206903076</v>
      </c>
      <c r="D10"/>
      <c r="E10" s="48"/>
    </row>
    <row r="11" spans="1:5" s="59" customFormat="1" ht="12.75" customHeight="1" x14ac:dyDescent="0.2">
      <c r="A11" s="40" t="s">
        <v>53</v>
      </c>
      <c r="B11" s="77">
        <v>346.71793272649376</v>
      </c>
      <c r="C11" s="76">
        <f t="shared" si="0"/>
        <v>0.79584882788380562</v>
      </c>
      <c r="D11"/>
      <c r="E11" s="48"/>
    </row>
    <row r="12" spans="1:5" s="59" customFormat="1" ht="12.75" customHeight="1" x14ac:dyDescent="0.2">
      <c r="A12" s="40" t="s">
        <v>52</v>
      </c>
      <c r="B12" s="77">
        <v>351.84549858936958</v>
      </c>
      <c r="C12" s="76">
        <f t="shared" si="0"/>
        <v>1.4788868353459739</v>
      </c>
      <c r="D12"/>
      <c r="E12" s="48"/>
    </row>
    <row r="13" spans="1:5" s="59" customFormat="1" ht="12.75" customHeight="1" x14ac:dyDescent="0.2">
      <c r="A13" s="40" t="s">
        <v>51</v>
      </c>
      <c r="B13" s="77">
        <v>355.91351094812603</v>
      </c>
      <c r="C13" s="76">
        <f t="shared" si="0"/>
        <v>1.1561928104995105</v>
      </c>
      <c r="D13"/>
      <c r="E13" s="48"/>
    </row>
    <row r="14" spans="1:5" s="59" customFormat="1" ht="12.75" customHeight="1" x14ac:dyDescent="0.2">
      <c r="A14" s="75" t="s">
        <v>50</v>
      </c>
      <c r="B14" s="74">
        <v>335.82869610477957</v>
      </c>
      <c r="C14" s="73">
        <f t="shared" si="0"/>
        <v>-5.6431729129478878</v>
      </c>
      <c r="D14"/>
      <c r="E14" s="48"/>
    </row>
    <row r="15" spans="1:5" ht="63.75" customHeight="1" x14ac:dyDescent="0.2">
      <c r="A15" s="83" t="s">
        <v>57</v>
      </c>
      <c r="B15" s="83"/>
      <c r="C15" s="83"/>
      <c r="E15"/>
    </row>
    <row r="16" spans="1:5" ht="12.75" customHeight="1" x14ac:dyDescent="0.2">
      <c r="A16" s="80" t="s">
        <v>24</v>
      </c>
      <c r="B16" s="80"/>
      <c r="C16" s="80"/>
      <c r="E16"/>
    </row>
    <row r="17" spans="1:3" ht="15.75" x14ac:dyDescent="0.25">
      <c r="A17" s="30"/>
      <c r="B17" s="30"/>
      <c r="C17" s="30"/>
    </row>
    <row r="18" spans="1:3" ht="15.75" x14ac:dyDescent="0.25">
      <c r="A18" s="30"/>
      <c r="B18" s="30"/>
      <c r="C18" s="30"/>
    </row>
    <row r="19" spans="1:3" ht="15.75" x14ac:dyDescent="0.25">
      <c r="A19" s="30"/>
      <c r="B19" s="30"/>
      <c r="C19" s="30"/>
    </row>
    <row r="20" spans="1:3" ht="15.75" x14ac:dyDescent="0.25">
      <c r="A20" s="30"/>
      <c r="B20" s="30"/>
      <c r="C20" s="30"/>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H6" sqref="H6"/>
    </sheetView>
  </sheetViews>
  <sheetFormatPr defaultRowHeight="12.75" x14ac:dyDescent="0.2"/>
  <cols>
    <col min="1" max="1" width="22.42578125" customWidth="1"/>
    <col min="2" max="2" width="23.5703125" customWidth="1"/>
    <col min="3" max="3" width="22" style="1" customWidth="1"/>
    <col min="5" max="5" width="12.140625" customWidth="1"/>
    <col min="6" max="6" width="14.7109375" customWidth="1"/>
  </cols>
  <sheetData>
    <row r="1" spans="1:7" ht="26.25" customHeight="1" x14ac:dyDescent="0.2">
      <c r="A1" s="79" t="s">
        <v>3</v>
      </c>
      <c r="B1" s="79"/>
      <c r="C1" s="79"/>
    </row>
    <row r="2" spans="1:7" ht="15.75" customHeight="1" x14ac:dyDescent="0.2">
      <c r="A2" s="80" t="s">
        <v>12</v>
      </c>
      <c r="B2" s="80"/>
      <c r="C2" s="80"/>
    </row>
    <row r="3" spans="1:7" ht="120" customHeight="1" x14ac:dyDescent="0.2">
      <c r="A3" s="80" t="s">
        <v>9</v>
      </c>
      <c r="B3" s="80"/>
      <c r="C3" s="80"/>
    </row>
    <row r="4" spans="1:7" ht="63.75" customHeight="1" x14ac:dyDescent="0.2">
      <c r="A4" s="6" t="s">
        <v>13</v>
      </c>
      <c r="B4" s="2" t="s">
        <v>14</v>
      </c>
      <c r="C4" s="2" t="s">
        <v>2</v>
      </c>
      <c r="E4" s="9"/>
      <c r="F4" s="13"/>
    </row>
    <row r="5" spans="1:7" x14ac:dyDescent="0.2">
      <c r="A5" s="4" t="s">
        <v>4</v>
      </c>
      <c r="B5" s="14">
        <v>326.63844286820074</v>
      </c>
      <c r="C5" s="71">
        <v>25.842573004784956</v>
      </c>
    </row>
    <row r="6" spans="1:7" x14ac:dyDescent="0.2">
      <c r="A6" s="5" t="s">
        <v>5</v>
      </c>
      <c r="B6" s="7">
        <v>309.26756453390749</v>
      </c>
      <c r="C6" s="71">
        <v>13.465308394165287</v>
      </c>
    </row>
    <row r="7" spans="1:7" x14ac:dyDescent="0.2">
      <c r="A7" s="5" t="s">
        <v>6</v>
      </c>
      <c r="B7" s="14">
        <v>328.87626298589907</v>
      </c>
      <c r="C7" s="71">
        <v>15.104344084248281</v>
      </c>
    </row>
    <row r="8" spans="1:7" x14ac:dyDescent="0.2">
      <c r="A8" s="5" t="s">
        <v>7</v>
      </c>
      <c r="B8" s="7">
        <v>328.87117316198743</v>
      </c>
      <c r="C8" s="71">
        <v>22.94199040946582</v>
      </c>
    </row>
    <row r="9" spans="1:7" x14ac:dyDescent="0.2">
      <c r="A9" s="5" t="s">
        <v>8</v>
      </c>
      <c r="B9" s="7">
        <v>359.64834509895587</v>
      </c>
      <c r="C9" s="71">
        <v>12.844977080117809</v>
      </c>
    </row>
    <row r="10" spans="1:7" x14ac:dyDescent="0.2">
      <c r="A10" s="5" t="s">
        <v>10</v>
      </c>
      <c r="B10" s="7">
        <v>367.05456410749076</v>
      </c>
      <c r="C10" s="71">
        <v>0.76388012089947976</v>
      </c>
      <c r="E10" s="12"/>
    </row>
    <row r="11" spans="1:7" ht="25.5" x14ac:dyDescent="0.2">
      <c r="A11" s="8" t="s">
        <v>11</v>
      </c>
      <c r="B11" s="10">
        <v>330.00249321233269</v>
      </c>
      <c r="C11" s="78">
        <f>SUM(C5:C10)</f>
        <v>90.963073093681643</v>
      </c>
    </row>
    <row r="12" spans="1:7" ht="25.5" x14ac:dyDescent="0.2">
      <c r="A12" s="6" t="s">
        <v>0</v>
      </c>
      <c r="B12" s="11">
        <v>335.82869610477957</v>
      </c>
      <c r="C12" s="17">
        <v>100</v>
      </c>
      <c r="D12" s="3"/>
      <c r="G12" s="13"/>
    </row>
    <row r="13" spans="1:7" ht="60" customHeight="1" x14ac:dyDescent="0.2">
      <c r="A13" s="80" t="s">
        <v>57</v>
      </c>
      <c r="B13" s="98"/>
      <c r="C13" s="98"/>
    </row>
    <row r="14" spans="1:7" x14ac:dyDescent="0.2">
      <c r="A14" s="98" t="s">
        <v>1</v>
      </c>
      <c r="B14" s="98"/>
      <c r="C14" s="98"/>
    </row>
  </sheetData>
  <mergeCells count="5">
    <mergeCell ref="A14:C14"/>
    <mergeCell ref="A13:C13"/>
    <mergeCell ref="A1:C1"/>
    <mergeCell ref="A2:C2"/>
    <mergeCell ref="A3:C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Test</cp:lastModifiedBy>
  <cp:lastPrinted>2008-10-23T23:44:40Z</cp:lastPrinted>
  <dcterms:created xsi:type="dcterms:W3CDTF">2007-04-17T20:13:22Z</dcterms:created>
  <dcterms:modified xsi:type="dcterms:W3CDTF">2018-01-16T16:07:08Z</dcterms:modified>
</cp:coreProperties>
</file>