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codeName="ThisWorkbook" hidePivotFieldList="1" defaultThemeVersion="124226"/>
  <mc:AlternateContent xmlns:mc="http://schemas.openxmlformats.org/markup-compatibility/2006">
    <mc:Choice Requires="x15">
      <x15ac:absPath xmlns:x15ac="http://schemas.microsoft.com/office/spreadsheetml/2010/11/ac" url="M:\External Affairs\Press\Scheduled releases\Airline Employment\2018 Releases\03 Mar 2018\"/>
    </mc:Choice>
  </mc:AlternateContent>
  <bookViews>
    <workbookView xWindow="330" yWindow="-225" windowWidth="18180" windowHeight="6465" tabRatio="904"/>
  </bookViews>
  <sheets>
    <sheet name="Table1" sheetId="2" r:id="rId1"/>
    <sheet name="Table1a" sheetId="3" r:id="rId2"/>
    <sheet name="Table2" sheetId="4" r:id="rId3"/>
    <sheet name="Table3" sheetId="5" r:id="rId4"/>
    <sheet name="Table4" sheetId="6" r:id="rId5"/>
    <sheet name="Table5" sheetId="21" r:id="rId6"/>
    <sheet name="Table5(old)" sheetId="7" state="hidden" r:id="rId7"/>
    <sheet name="Table6" sheetId="8" r:id="rId8"/>
    <sheet name="Table7" sheetId="9" r:id="rId9"/>
    <sheet name="Table8" sheetId="10" r:id="rId10"/>
    <sheet name="Table9" sheetId="11" r:id="rId11"/>
    <sheet name="Table10" sheetId="12" r:id="rId12"/>
    <sheet name="Table11" sheetId="13" r:id="rId13"/>
    <sheet name="Table12" sheetId="15" r:id="rId14"/>
    <sheet name="Table13" sheetId="16" r:id="rId15"/>
    <sheet name="Table14" sheetId="17" r:id="rId16"/>
    <sheet name="Table15" sheetId="18" r:id="rId17"/>
    <sheet name="SameMonthPreviousQuery" sheetId="24" state="hidden" r:id="rId18"/>
  </sheets>
  <definedNames>
    <definedName name="Graph">#REF!</definedName>
    <definedName name="Table1">Table1!$A$1:$F$20</definedName>
    <definedName name="Table10">Table10!$A$1:$E$18</definedName>
    <definedName name="Table11">Table11!$A$1:$H$20</definedName>
    <definedName name="Table11_R">#REF!</definedName>
    <definedName name="Table12">Table12!$A$1:$I$13</definedName>
    <definedName name="Table12_R">#REF!</definedName>
    <definedName name="Table13">Table13!$A$1:$E$18</definedName>
    <definedName name="Table14">Table14!$A$1:$H$20</definedName>
    <definedName name="Table14_R">#REF!</definedName>
    <definedName name="Table15">Table15!$A$1:$I$24</definedName>
    <definedName name="Table15_R">#REF!</definedName>
    <definedName name="Table1a">Table1a!$A$1:$F$19</definedName>
    <definedName name="Table2">Table2!$A$1:$E$18</definedName>
    <definedName name="Table3">Table3!$A$1:$H$20</definedName>
    <definedName name="Table3_R">#REF!</definedName>
    <definedName name="Table4">Table4!$A$1:$F$12</definedName>
    <definedName name="Table4_R">#REF!</definedName>
    <definedName name="Table5">Table5!$A$1:$E$11</definedName>
    <definedName name="Table6">Table6!$A$1:$E$16</definedName>
    <definedName name="Table6_R">#REF!</definedName>
    <definedName name="Table7">Table7!$A$1:$E$17</definedName>
    <definedName name="Table8">Table8!$A$1:$H$19</definedName>
    <definedName name="Table8_R">#REF!</definedName>
    <definedName name="Table9">Table9!$A$1:$I$16</definedName>
    <definedName name="Table9_R">#REF!</definedName>
  </definedNames>
  <calcPr calcId="171027"/>
</workbook>
</file>

<file path=xl/calcChain.xml><?xml version="1.0" encoding="utf-8"?>
<calcChain xmlns="http://schemas.openxmlformats.org/spreadsheetml/2006/main">
  <c r="E16" i="7" l="1"/>
  <c r="D16" i="7"/>
  <c r="C16" i="7"/>
  <c r="B16" i="7"/>
  <c r="A16" i="7"/>
  <c r="A1" i="7" s="1"/>
  <c r="E15" i="7"/>
  <c r="D15" i="7"/>
  <c r="C15" i="7"/>
  <c r="B15" i="7"/>
  <c r="A15" i="7"/>
  <c r="E14" i="7"/>
  <c r="D14" i="7"/>
  <c r="C14" i="7"/>
  <c r="B14" i="7"/>
  <c r="A14" i="7"/>
  <c r="E13" i="7"/>
  <c r="D13" i="7"/>
  <c r="C13" i="7"/>
  <c r="B13" i="7"/>
  <c r="A13" i="7"/>
  <c r="E12" i="7"/>
  <c r="D12" i="7"/>
  <c r="C12" i="7"/>
  <c r="B12" i="7"/>
  <c r="A12" i="7"/>
  <c r="E11" i="7"/>
  <c r="D11" i="7"/>
  <c r="C11" i="7"/>
  <c r="B11" i="7"/>
  <c r="A11" i="7"/>
  <c r="E10" i="7"/>
  <c r="D10" i="7"/>
  <c r="C10" i="7"/>
  <c r="B10" i="7"/>
  <c r="A10" i="7"/>
  <c r="E5" i="7"/>
  <c r="D5" i="7"/>
  <c r="C5" i="7"/>
  <c r="B5" i="7"/>
  <c r="A5" i="7"/>
  <c r="A3" i="7" l="1"/>
</calcChain>
</file>

<file path=xl/connections.xml><?xml version="1.0" encoding="utf-8"?>
<connections xmlns="http://schemas.openxmlformats.org/spreadsheetml/2006/main">
  <connection id="1" keepAlive="1" name="Query - Query1" description="Connection to the 'Query1' query in the workbook." type="5" refreshedVersion="6" background="1" saveData="1">
    <dbPr connection="Provider=Microsoft.Mashup.OleDb.1;Data Source=$Workbook$;Location=Query1;Extended Properties=&quot;&quot;" command="SELECT * FROM [Query1]"/>
  </connection>
</connections>
</file>

<file path=xl/sharedStrings.xml><?xml version="1.0" encoding="utf-8"?>
<sst xmlns="http://schemas.openxmlformats.org/spreadsheetml/2006/main" count="350" uniqueCount="134">
  <si>
    <t>Network</t>
  </si>
  <si>
    <t>Low-cost</t>
  </si>
  <si>
    <t>Regional</t>
  </si>
  <si>
    <t>Other</t>
  </si>
  <si>
    <t>All</t>
  </si>
  <si>
    <t>Month</t>
  </si>
  <si>
    <t>January</t>
  </si>
  <si>
    <t>February</t>
  </si>
  <si>
    <t>March</t>
  </si>
  <si>
    <t>April</t>
  </si>
  <si>
    <t>May</t>
  </si>
  <si>
    <t>June</t>
  </si>
  <si>
    <t>July</t>
  </si>
  <si>
    <t>August</t>
  </si>
  <si>
    <t>September</t>
  </si>
  <si>
    <t>October</t>
  </si>
  <si>
    <t>November</t>
  </si>
  <si>
    <t>December</t>
  </si>
  <si>
    <t>Year</t>
  </si>
  <si>
    <t>Rank</t>
  </si>
  <si>
    <t>Airline</t>
  </si>
  <si>
    <t>Total FTE Employees</t>
  </si>
  <si>
    <t>Table 1: Yearly Change in Scheduled Passenger Airline Full-time Equivalent Employees* by Airline Group</t>
  </si>
  <si>
    <t>Most recent 13 months - percent change from same month of the previous year</t>
  </si>
  <si>
    <t>Network Airlines</t>
  </si>
  <si>
    <t>Regional Airlines</t>
  </si>
  <si>
    <t>All Passenger Airlines **</t>
  </si>
  <si>
    <t>Source: Bureau of Transportation Statistics</t>
  </si>
  <si>
    <t>* Full-time Equivalent Employee (FTE) calculations count two part-time employees as one full-time employee.</t>
  </si>
  <si>
    <t>Note: See Table 2 for all passenger airlines, Table 7 for Network, Table 10 for Low-Cost and Table 13 for Regional.</t>
  </si>
  <si>
    <t>Other Airlines</t>
  </si>
  <si>
    <t>Table 1A: Monthly Change in Scheduled Passenger Airline Full-time Equivalent Employees* by Airline Group</t>
  </si>
  <si>
    <t>Percent change in FTEs from the previous month</t>
  </si>
  <si>
    <t>Table 2: Change from Previous Year in Scheduled Passenger Airline* Full-time Equivalent Employees**</t>
  </si>
  <si>
    <t>Percent change compared to same month the previous year</t>
  </si>
  <si>
    <t>* Includes network, low-cost, regional and other carriers.</t>
  </si>
  <si>
    <t>** Full-time Equivalent Employee (FTE) calculations count two part-time employees as one full-time employee.</t>
  </si>
  <si>
    <t>Percent Change</t>
  </si>
  <si>
    <t>All Passenger Airlines**</t>
  </si>
  <si>
    <t>** Includes network, low-cost, regional and other carriers.</t>
  </si>
  <si>
    <t>Ranked by Number of Full-Time Equivalent Employees*</t>
  </si>
  <si>
    <t>** See Table 9 for Network, Table 12 for Low-Cost and Table 15 for Regional.</t>
  </si>
  <si>
    <t>Percent change compared to same month of the previous year</t>
  </si>
  <si>
    <t>Total</t>
  </si>
  <si>
    <t>** American Airlines and US Airways merged and began reporting combined numbers in July 2015.</t>
  </si>
  <si>
    <t>Table 10: Low-Cost Airline Year-to-Year Change in Full-time Equivalent Employees* from the Previous Year</t>
  </si>
  <si>
    <t>Table 13: Regional Airline Year-to-Year Change in Full-time Equivalent Employees* from the Previous Year</t>
  </si>
  <si>
    <t>N/A: Carriers did not meet the standard for filing, was no longer operating, merged with another operating carrier or failed to file. See previous notes.</t>
  </si>
  <si>
    <t>Carrier Group</t>
  </si>
  <si>
    <t>Mar 2016 - Mar 2017</t>
  </si>
  <si>
    <t>SELECT Carrier_Category, Title, P_Change, CONVERT(INT,P2_EMPFTE)  FROM 
    (SELECT ROW_NUMBER() OVER (PARTITION BY Carrier_Category ORDER BY Carrier_Category,Year, Month)  As C_NO, DATE(CONVERT(VARCHAR(4),year) + '-'+ CONVERT(VARCHAR(2),month) + '-01') as "Date",
    Carrier_Category, Month_Name, 
    DATEFORMAT(dateadd(yy, -1,DATE(CONVERT(VARCHAR(4), Year) + '-'+ CONVERT(VARCHAR(2), Month) + '-01')),'Mmm yyyy') + ' - ' + DATEFORMAT(DATE(CONVERT(VARCHAR(4), Year) + '-'+ CONVERT(VARCHAR(2), Month) + '-01'),'Mmm yyyy') AS Title, 
    CONVERT(DECIMAL(8,2),SUM(EMPFTE)) AS P2_EMPFTE,
    LAG(Sum(EMPFTE),1) OVER(PARTITION BY Month,Carrier_Category ORDER BY Month, Year)  as P1_EMPFTE, 
    CAST(Round((((P2_EMPFTE-P1_EMPFTE)/P1_EMPFTE)*100),1) AS NUMERIC(8,1)) AS P_Change 
FROM bcrutcher.AirEmploymentSummary
GROUP BY Carrier_Category,Year, Month, Month_Name) X 
WHERE Carrier_Category &lt;&gt; 'Cargo/Non-Scheduled' 
ORDER BY 
    CASE WHEN Carrier_Category = 'Network' THEN '1'
              WHEN Carrier_Category = 'Low-cost' THEN  '2'
              WHEN Carrier_Category = 'Regional' THEN  '3'
              WHEN Carrier_Category = 'Other' THEN '4'
              WHEN Carrier_Category = 'All' THEN '5'
    END</t>
  </si>
  <si>
    <t>//Try to fix this query by adding Row_Number() Over … where percent change is less than zero order by month year</t>
  </si>
  <si>
    <t>Apr 2016 - Apr 2017</t>
  </si>
  <si>
    <t>Mar 2017 - Apr 2017</t>
  </si>
  <si>
    <t>May 2016 - May 2017</t>
  </si>
  <si>
    <t>Apr 2017 - May 2017</t>
  </si>
  <si>
    <t>12-Month Average</t>
  </si>
  <si>
    <t>Jun 2016 - Jun 2017</t>
  </si>
  <si>
    <t>Low-Cost Airlines</t>
  </si>
  <si>
    <t>May 2017 - Jun 2017</t>
  </si>
  <si>
    <t>American</t>
  </si>
  <si>
    <t>United</t>
  </si>
  <si>
    <t>Delta</t>
  </si>
  <si>
    <t>Southwest</t>
  </si>
  <si>
    <t>JetBlue</t>
  </si>
  <si>
    <t>Alaska</t>
  </si>
  <si>
    <t>SkyWest</t>
  </si>
  <si>
    <t>Spirit</t>
  </si>
  <si>
    <t>ExpressJet</t>
  </si>
  <si>
    <t>American (+ US)</t>
  </si>
  <si>
    <t>US Airways</t>
  </si>
  <si>
    <t>Allegiant</t>
  </si>
  <si>
    <t>Frontier</t>
  </si>
  <si>
    <t>YX/S5/RP Combined#</t>
  </si>
  <si>
    <t>PSA</t>
  </si>
  <si>
    <t>Compass</t>
  </si>
  <si>
    <t>Envoy</t>
  </si>
  <si>
    <t>Republic</t>
  </si>
  <si>
    <t>Shuttle America</t>
  </si>
  <si>
    <t>GoJet</t>
  </si>
  <si>
    <t>Mesa</t>
  </si>
  <si>
    <t>Horizon</t>
  </si>
  <si>
    <t>Endeavor</t>
  </si>
  <si>
    <t>Table 7:  Network Airline Year-to-Year Change in Full-time Equivalent Employees* from the Previous Year</t>
  </si>
  <si>
    <t>Jul 2016 - Jul 2017</t>
  </si>
  <si>
    <t>Jun 2017 - Jul 2017</t>
  </si>
  <si>
    <t>Carrier</t>
  </si>
  <si>
    <t>Chautauqua</t>
  </si>
  <si>
    <t>Aug 2016 - Aug 2017</t>
  </si>
  <si>
    <t>Jul 2017 - Aug 2017</t>
  </si>
  <si>
    <t>Sep 2016 - Sep 2017</t>
  </si>
  <si>
    <t>Aug 2017 - Sep 2017</t>
  </si>
  <si>
    <t>Oct 2016 - Oct 2017</t>
  </si>
  <si>
    <t>Sep 2017 - Oct 2017</t>
  </si>
  <si>
    <t>Nov 2016 - Nov 2017</t>
  </si>
  <si>
    <t>Oct 2017 - Nov 2017</t>
  </si>
  <si>
    <t>Dec 2016 - Dec 2017</t>
  </si>
  <si>
    <t>Nov 2017 - Dec 2017</t>
  </si>
  <si>
    <t>Hawaiian</t>
  </si>
  <si>
    <t>Jan 2017 - Jan 2018</t>
  </si>
  <si>
    <t>Dec 2017 - Jan 2018</t>
  </si>
  <si>
    <t>** Includes network, low-cost, regional and other carriers. Other Carriers generally operate within specific niche markets. They are: Hawaiian Airlines and Sun Country Airlines.</t>
  </si>
  <si>
    <t># Effective the end of December 2016, Republic and Shuttle America combined operations and Shuttle America ceased operating. Effective the end of December 2014, Shuttle America and Chautauqua Airlines combined operations and Chautauqua ceased operating.</t>
  </si>
  <si>
    <t>N/A</t>
  </si>
  <si>
    <t>(FTEs in thousands)</t>
  </si>
  <si>
    <t>Feb 2017 - Feb 2018</t>
  </si>
  <si>
    <t>Jan 2018 - Feb 2018</t>
  </si>
  <si>
    <t>Note: Percent changes and averages based on numbers prior to rounding.</t>
  </si>
  <si>
    <t>Mar 2017 - Mar 2018</t>
  </si>
  <si>
    <t>Feb 2018 - Mar 2018</t>
  </si>
  <si>
    <t>Top 10 Airlines March 2017</t>
  </si>
  <si>
    <t>Table 3: Scheduled Passenger Airline Full-time Equivalent Employees* by Month 2014 - 2018</t>
  </si>
  <si>
    <t>2014 - 2018</t>
  </si>
  <si>
    <t>2017 - 2018</t>
  </si>
  <si>
    <t>Jan - Mar Average</t>
  </si>
  <si>
    <t>Table 4:  Airline Group Full-time Equivalent Employees*, March 2014 - 2018</t>
  </si>
  <si>
    <t>Percent of Total Passenger Airline Employees in 2018</t>
  </si>
  <si>
    <t xml:space="preserve">Table 5:  Carrier Group Percent of Total Scheduled Passenger Airline FTEs </t>
  </si>
  <si>
    <t>(March of each year)</t>
  </si>
  <si>
    <t>Low-cost Airlines</t>
  </si>
  <si>
    <t>Table 6: Top 10 Airlines, March 2018</t>
  </si>
  <si>
    <t>Table 8:  Network Airlines Full-time Equivalent Employees* by Month 2014 - 2018</t>
  </si>
  <si>
    <t>Table 9: Network Airline Full-time Equivalent Employees*, March 2014 - 2018</t>
  </si>
  <si>
    <t>(FTEs for March of each year. Ranked by March 2018 FTEs)</t>
  </si>
  <si>
    <t>Table 11:  Low-Cost Airlines Full-time Equivalent Employees* by Month 2014 - 2018</t>
  </si>
  <si>
    <t>Table 12:  Low-Cost Airline Full-time Equivalent Employees*, March 2014 - 2018</t>
  </si>
  <si>
    <t>Table 14:  Regional Airlines Full-time Equivalent Employees* by Month 2014 - 2018</t>
  </si>
  <si>
    <t>Table 15: Regional Airline Full-time Equivalent Employees*, March 2014 - 2018</t>
  </si>
  <si>
    <t>## Air Wisconsin ceased reporting monthly employment numbers effective the end of December 2017</t>
  </si>
  <si>
    <t>Air Wisconsin##</t>
  </si>
  <si>
    <t>Alaska***</t>
  </si>
  <si>
    <t>*** Beginning January 2018, Alaska Airlines FTEs include Virgin America.  For previous Virgin America numbers, see Table 12.</t>
  </si>
  <si>
    <t>Virgin America**</t>
  </si>
  <si>
    <t>** Effective the end of December 2017, Virgin America began reporting combined employment numbers with Alaska Airlines.  See Table 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</si>
</sst>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_(* #,##0.0_);_(* \(#,##0.0\);_(* &quot;-&quot;??_);_(@_)"/>
    <numFmt numFmtId="166" formatCode="_(* #,##0_);_(* \(#,##0\);_(* &quot;-&quot;??_);_(@_)"/>
    <numFmt numFmtId="167" formatCode="_(* #,##0.000_);_(* \(#,##0.000\);_(*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11"/>
      <color theme="1"/>
      <name val="Times New Roman"/>
      <family val="1"/>
    </font>
    <font>
      <sz val="11"/>
      <color rgb="FFFF0000"/>
      <name val="Calibri"/>
      <family val="2"/>
      <scheme val="minor"/>
    </font>
    <font>
      <b/>
      <sz val="11"/>
      <color theme="1"/>
      <name val="Times New Roman"/>
      <family val="1"/>
    </font>
    <font>
      <sz val="9"/>
      <color theme="1"/>
      <name val="Times New Roman"/>
      <family val="1"/>
    </font>
    <font>
      <sz val="11"/>
      <name val="Times New Roman"/>
      <family val="1"/>
    </font>
    <font>
      <b/>
      <sz val="11"/>
      <name val="Times New Roman"/>
      <family val="1"/>
    </font>
    <font>
      <sz val="9"/>
      <name val="Times New Roman"/>
      <family val="1"/>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61">
    <xf numFmtId="0" fontId="0" fillId="0" borderId="0" xfId="0"/>
    <xf numFmtId="0" fontId="2" fillId="0" borderId="0" xfId="0" applyFont="1"/>
    <xf numFmtId="0" fontId="2" fillId="0" borderId="0" xfId="0" applyFont="1" applyAlignment="1">
      <alignment horizontal="center" vertical="center" wrapText="1"/>
    </xf>
    <xf numFmtId="0" fontId="3" fillId="0" borderId="0" xfId="0" applyFont="1"/>
    <xf numFmtId="0" fontId="0" fillId="0" borderId="0" xfId="0" applyAlignment="1">
      <alignment horizontal="left" indent="1"/>
    </xf>
    <xf numFmtId="0" fontId="2" fillId="0" borderId="0" xfId="0" applyFont="1" applyAlignment="1">
      <alignment horizontal="center" vertical="center"/>
    </xf>
    <xf numFmtId="164" fontId="0" fillId="0" borderId="0" xfId="0" applyNumberFormat="1" applyAlignment="1">
      <alignment horizontal="right" indent="1"/>
    </xf>
    <xf numFmtId="0" fontId="0" fillId="0" borderId="0" xfId="0" applyFont="1"/>
    <xf numFmtId="0" fontId="0" fillId="0" borderId="0" xfId="0"/>
    <xf numFmtId="0" fontId="4" fillId="0" borderId="0" xfId="0" applyFont="1" applyBorder="1" applyAlignment="1">
      <alignment vertical="center" wrapText="1"/>
    </xf>
    <xf numFmtId="14" fontId="0" fillId="0" borderId="0" xfId="0" applyNumberFormat="1"/>
    <xf numFmtId="0" fontId="0" fillId="0" borderId="0" xfId="0" applyAlignment="1">
      <alignment wrapText="1"/>
    </xf>
    <xf numFmtId="0" fontId="5" fillId="0" borderId="0" xfId="0" applyFont="1"/>
    <xf numFmtId="0" fontId="0" fillId="0" borderId="0" xfId="0" applyAlignment="1">
      <alignment horizontal="left"/>
    </xf>
    <xf numFmtId="0" fontId="0" fillId="0" borderId="0" xfId="0" applyNumberFormat="1"/>
    <xf numFmtId="0" fontId="3" fillId="0" borderId="0" xfId="0" applyFont="1" applyAlignment="1">
      <alignment wrapText="1"/>
    </xf>
    <xf numFmtId="0" fontId="0" fillId="0" borderId="0" xfId="0" applyAlignment="1"/>
    <xf numFmtId="0" fontId="4" fillId="0" borderId="0" xfId="0" applyFont="1" applyAlignment="1"/>
    <xf numFmtId="0" fontId="7" fillId="0" borderId="0" xfId="0" applyFont="1" applyAlignment="1"/>
    <xf numFmtId="0" fontId="6" fillId="0" borderId="0" xfId="0" applyFont="1" applyAlignment="1">
      <alignment horizontal="center" wrapText="1"/>
    </xf>
    <xf numFmtId="0" fontId="4" fillId="0" borderId="0" xfId="0" applyFont="1" applyAlignment="1">
      <alignment horizontal="left"/>
    </xf>
    <xf numFmtId="0" fontId="4" fillId="0" borderId="1" xfId="0" applyFont="1" applyBorder="1" applyAlignment="1"/>
    <xf numFmtId="0" fontId="6" fillId="0" borderId="1" xfId="0" applyFont="1" applyBorder="1" applyAlignment="1">
      <alignment horizontal="center" wrapText="1"/>
    </xf>
    <xf numFmtId="0" fontId="7" fillId="0" borderId="0" xfId="0" applyFont="1" applyAlignment="1">
      <alignment horizontal="center" wrapText="1"/>
    </xf>
    <xf numFmtId="0" fontId="7" fillId="0" borderId="0" xfId="0" applyFont="1" applyAlignment="1">
      <alignment horizontal="left"/>
    </xf>
    <xf numFmtId="0" fontId="4" fillId="0" borderId="0" xfId="0" applyFont="1" applyAlignment="1">
      <alignment horizontal="center"/>
    </xf>
    <xf numFmtId="0" fontId="4" fillId="0" borderId="2" xfId="0" applyFont="1" applyBorder="1" applyAlignment="1">
      <alignment horizontal="left" indent="1"/>
    </xf>
    <xf numFmtId="0" fontId="4" fillId="0" borderId="0" xfId="0" applyFont="1" applyBorder="1" applyAlignment="1">
      <alignment horizontal="left" indent="1"/>
    </xf>
    <xf numFmtId="0" fontId="6" fillId="0" borderId="1" xfId="0" applyFont="1" applyBorder="1" applyAlignment="1">
      <alignment horizontal="left" indent="1"/>
    </xf>
    <xf numFmtId="0" fontId="4" fillId="0" borderId="0" xfId="0" applyFont="1"/>
    <xf numFmtId="0" fontId="3" fillId="0" borderId="0" xfId="0" applyFont="1" applyAlignment="1">
      <alignment vertical="top" wrapText="1"/>
    </xf>
    <xf numFmtId="164" fontId="4" fillId="0" borderId="2" xfId="0" applyNumberFormat="1" applyFont="1" applyBorder="1" applyAlignment="1">
      <alignment horizontal="right" indent="1"/>
    </xf>
    <xf numFmtId="164" fontId="4" fillId="0" borderId="0" xfId="0" applyNumberFormat="1" applyFont="1" applyBorder="1" applyAlignment="1">
      <alignment horizontal="right" indent="1"/>
    </xf>
    <xf numFmtId="164" fontId="6" fillId="0" borderId="1" xfId="0" applyNumberFormat="1" applyFont="1" applyBorder="1" applyAlignment="1">
      <alignment horizontal="right" indent="1"/>
    </xf>
    <xf numFmtId="0" fontId="6" fillId="0" borderId="0" xfId="0" applyFont="1" applyAlignment="1">
      <alignment horizontal="center"/>
    </xf>
    <xf numFmtId="0" fontId="6" fillId="0" borderId="0" xfId="0" applyFont="1" applyBorder="1" applyAlignment="1">
      <alignment horizontal="left" indent="1"/>
    </xf>
    <xf numFmtId="0" fontId="4" fillId="0" borderId="1" xfId="0" applyFont="1" applyBorder="1" applyAlignment="1">
      <alignment horizontal="left" indent="1"/>
    </xf>
    <xf numFmtId="164" fontId="6" fillId="0" borderId="0" xfId="0" applyNumberFormat="1" applyFont="1" applyBorder="1" applyAlignment="1">
      <alignment horizontal="right" indent="1"/>
    </xf>
    <xf numFmtId="164" fontId="4" fillId="0" borderId="1" xfId="0" applyNumberFormat="1" applyFont="1" applyBorder="1" applyAlignment="1">
      <alignment horizontal="right" indent="1"/>
    </xf>
    <xf numFmtId="166" fontId="4" fillId="0" borderId="2" xfId="1" applyNumberFormat="1" applyFont="1" applyBorder="1" applyAlignment="1">
      <alignment horizontal="right" indent="1"/>
    </xf>
    <xf numFmtId="166" fontId="4" fillId="0" borderId="0" xfId="1" applyNumberFormat="1" applyFont="1" applyBorder="1" applyAlignment="1">
      <alignment horizontal="right" indent="1"/>
    </xf>
    <xf numFmtId="165" fontId="4" fillId="0" borderId="0" xfId="0" applyNumberFormat="1" applyFont="1" applyBorder="1" applyAlignment="1">
      <alignment horizontal="right" indent="1"/>
    </xf>
    <xf numFmtId="166" fontId="6" fillId="0" borderId="1" xfId="0" applyNumberFormat="1" applyFont="1" applyBorder="1" applyAlignment="1">
      <alignment horizontal="right" indent="1"/>
    </xf>
    <xf numFmtId="165" fontId="4" fillId="0" borderId="2" xfId="1" applyNumberFormat="1" applyFont="1" applyBorder="1" applyAlignment="1">
      <alignment horizontal="right" indent="1"/>
    </xf>
    <xf numFmtId="165" fontId="4" fillId="0" borderId="0" xfId="1" applyNumberFormat="1" applyFont="1" applyBorder="1" applyAlignment="1">
      <alignment horizontal="right" indent="1"/>
    </xf>
    <xf numFmtId="165" fontId="6" fillId="0" borderId="0" xfId="0" applyNumberFormat="1" applyFont="1" applyBorder="1" applyAlignment="1">
      <alignment horizontal="right" indent="1"/>
    </xf>
    <xf numFmtId="166" fontId="6" fillId="0" borderId="0" xfId="1" applyNumberFormat="1" applyFont="1" applyBorder="1" applyAlignment="1">
      <alignment horizontal="right" indent="1"/>
    </xf>
    <xf numFmtId="0" fontId="6" fillId="0" borderId="1" xfId="0" applyFont="1" applyBorder="1" applyAlignment="1">
      <alignment horizontal="left" wrapText="1" indent="1"/>
    </xf>
    <xf numFmtId="165" fontId="6" fillId="0" borderId="0" xfId="1" applyNumberFormat="1" applyFont="1" applyBorder="1" applyAlignment="1">
      <alignment horizontal="right" indent="1"/>
    </xf>
    <xf numFmtId="0" fontId="4" fillId="0" borderId="0" xfId="0" applyFont="1" applyBorder="1" applyAlignment="1">
      <alignment horizontal="center"/>
    </xf>
    <xf numFmtId="0" fontId="6" fillId="0" borderId="1" xfId="0" applyFont="1" applyBorder="1" applyAlignment="1">
      <alignment horizontal="center"/>
    </xf>
    <xf numFmtId="0" fontId="0" fillId="0" borderId="0" xfId="0" applyFont="1" applyAlignment="1"/>
    <xf numFmtId="0" fontId="2" fillId="0" borderId="0" xfId="0" applyFont="1" applyAlignment="1"/>
    <xf numFmtId="0" fontId="6" fillId="0" borderId="0" xfId="0" applyFont="1" applyAlignment="1"/>
    <xf numFmtId="167" fontId="4" fillId="0" borderId="0" xfId="0" applyNumberFormat="1" applyFont="1" applyAlignment="1"/>
    <xf numFmtId="166" fontId="6" fillId="0" borderId="0" xfId="1" applyNumberFormat="1" applyFont="1" applyAlignment="1">
      <alignment horizontal="right"/>
    </xf>
    <xf numFmtId="0" fontId="4" fillId="0" borderId="0" xfId="0" applyFont="1" applyAlignment="1">
      <alignment wrapText="1"/>
    </xf>
    <xf numFmtId="0" fontId="4" fillId="0" borderId="0" xfId="0" applyFont="1" applyAlignment="1">
      <alignment horizontal="left" indent="1"/>
    </xf>
    <xf numFmtId="165" fontId="4" fillId="0" borderId="0" xfId="1" applyNumberFormat="1" applyFont="1" applyAlignment="1">
      <alignment horizontal="right" indent="1"/>
    </xf>
    <xf numFmtId="165" fontId="4" fillId="0" borderId="0" xfId="0" applyNumberFormat="1" applyFont="1" applyAlignment="1">
      <alignment horizontal="right" indent="1"/>
    </xf>
    <xf numFmtId="0" fontId="6" fillId="0" borderId="0" xfId="0" applyFont="1" applyAlignment="1">
      <alignment horizontal="left" indent="1"/>
    </xf>
    <xf numFmtId="165" fontId="6" fillId="0" borderId="0" xfId="0" applyNumberFormat="1" applyFont="1" applyAlignment="1">
      <alignment horizontal="right" indent="1"/>
    </xf>
    <xf numFmtId="0" fontId="8" fillId="0" borderId="0" xfId="0" applyFont="1" applyBorder="1" applyAlignment="1">
      <alignment horizontal="left"/>
    </xf>
    <xf numFmtId="0" fontId="8" fillId="0" borderId="0" xfId="0" applyFont="1" applyBorder="1" applyAlignment="1"/>
    <xf numFmtId="164" fontId="8" fillId="0" borderId="0" xfId="0" applyNumberFormat="1" applyFont="1" applyFill="1" applyBorder="1" applyAlignment="1">
      <alignment horizontal="right" indent="1"/>
    </xf>
    <xf numFmtId="0" fontId="4" fillId="0" borderId="1" xfId="0" applyFont="1" applyBorder="1" applyAlignment="1">
      <alignment horizontal="center"/>
    </xf>
    <xf numFmtId="166" fontId="4" fillId="0" borderId="0" xfId="1" applyNumberFormat="1" applyFont="1" applyAlignment="1">
      <alignment horizontal="right" indent="1"/>
    </xf>
    <xf numFmtId="0" fontId="4" fillId="0" borderId="0" xfId="0" applyFont="1" applyAlignment="1">
      <alignment horizontal="right" indent="1"/>
    </xf>
    <xf numFmtId="165" fontId="6" fillId="0" borderId="0" xfId="1" applyNumberFormat="1" applyFont="1" applyAlignment="1">
      <alignment horizontal="right" indent="1"/>
    </xf>
    <xf numFmtId="164" fontId="4" fillId="0" borderId="0" xfId="0" applyNumberFormat="1" applyFont="1" applyAlignment="1">
      <alignment horizontal="right" indent="1"/>
    </xf>
    <xf numFmtId="166" fontId="4" fillId="0" borderId="1" xfId="1" applyNumberFormat="1" applyFont="1" applyBorder="1" applyAlignment="1">
      <alignment horizontal="right" indent="1"/>
    </xf>
    <xf numFmtId="165" fontId="4" fillId="0" borderId="1" xfId="1" applyNumberFormat="1" applyFont="1" applyBorder="1" applyAlignment="1">
      <alignment horizontal="right" indent="1"/>
    </xf>
    <xf numFmtId="165" fontId="6" fillId="0" borderId="1" xfId="1" applyNumberFormat="1" applyFont="1" applyBorder="1" applyAlignment="1">
      <alignment horizontal="right" indent="1"/>
    </xf>
    <xf numFmtId="0" fontId="6" fillId="0" borderId="1" xfId="0" applyFont="1" applyBorder="1" applyAlignment="1">
      <alignment horizontal="center"/>
    </xf>
    <xf numFmtId="0" fontId="7" fillId="0" borderId="0" xfId="0" applyFont="1" applyBorder="1" applyAlignment="1">
      <alignment horizontal="left"/>
    </xf>
    <xf numFmtId="0" fontId="4" fillId="0" borderId="0" xfId="0" applyFont="1" applyAlignment="1">
      <alignment horizontal="left" indent="2"/>
    </xf>
    <xf numFmtId="0" fontId="6" fillId="0" borderId="0" xfId="0" applyFont="1" applyAlignment="1">
      <alignment wrapText="1"/>
    </xf>
    <xf numFmtId="0" fontId="6" fillId="0" borderId="1" xfId="0" applyFont="1" applyBorder="1" applyAlignment="1">
      <alignment horizontal="center" wrapText="1"/>
    </xf>
    <xf numFmtId="165" fontId="6" fillId="0" borderId="1" xfId="2" applyNumberFormat="1" applyFont="1" applyBorder="1" applyAlignment="1">
      <alignment horizontal="right" indent="1"/>
    </xf>
    <xf numFmtId="0" fontId="6" fillId="0" borderId="0" xfId="0" applyFont="1" applyAlignment="1">
      <alignment horizontal="center"/>
    </xf>
    <xf numFmtId="0" fontId="4" fillId="0" borderId="2" xfId="0" applyFont="1" applyBorder="1" applyAlignment="1">
      <alignment horizontal="center"/>
    </xf>
    <xf numFmtId="166" fontId="6" fillId="0" borderId="1" xfId="1" applyNumberFormat="1" applyFont="1" applyBorder="1" applyAlignment="1">
      <alignment horizontal="left" indent="1"/>
    </xf>
    <xf numFmtId="166" fontId="4" fillId="0" borderId="0" xfId="1" applyNumberFormat="1" applyFont="1" applyAlignment="1">
      <alignment horizontal="left" indent="1"/>
    </xf>
    <xf numFmtId="166" fontId="4" fillId="0" borderId="0" xfId="1" applyNumberFormat="1" applyFont="1" applyBorder="1" applyAlignment="1">
      <alignment horizontal="left" indent="1"/>
    </xf>
    <xf numFmtId="166" fontId="4" fillId="0" borderId="0" xfId="1" applyNumberFormat="1" applyFont="1"/>
    <xf numFmtId="166" fontId="8" fillId="0" borderId="0" xfId="1" applyNumberFormat="1" applyFont="1" applyBorder="1" applyAlignment="1">
      <alignment horizontal="left" indent="1"/>
    </xf>
    <xf numFmtId="166" fontId="9" fillId="0" borderId="0" xfId="1" applyNumberFormat="1" applyFont="1" applyBorder="1" applyAlignment="1">
      <alignment horizontal="left" indent="1"/>
    </xf>
    <xf numFmtId="0" fontId="6" fillId="0" borderId="0" xfId="0" applyFont="1" applyAlignment="1">
      <alignment horizontal="center"/>
    </xf>
    <xf numFmtId="0" fontId="6" fillId="0" borderId="0" xfId="0" applyFont="1" applyBorder="1" applyAlignment="1">
      <alignment horizontal="center"/>
    </xf>
    <xf numFmtId="0" fontId="6" fillId="0" borderId="1" xfId="0" applyFont="1" applyBorder="1" applyAlignment="1">
      <alignment horizontal="center" wrapText="1"/>
    </xf>
    <xf numFmtId="164" fontId="4" fillId="0" borderId="0" xfId="0" applyNumberFormat="1" applyFont="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164" fontId="6" fillId="0" borderId="1" xfId="0" applyNumberFormat="1" applyFont="1" applyBorder="1" applyAlignment="1">
      <alignment vertical="center" wrapText="1"/>
    </xf>
    <xf numFmtId="0" fontId="6" fillId="0" borderId="1" xfId="0" applyFont="1" applyBorder="1" applyAlignment="1">
      <alignment horizontal="center"/>
    </xf>
    <xf numFmtId="0" fontId="6" fillId="0" borderId="1" xfId="0" applyFont="1" applyBorder="1" applyAlignment="1">
      <alignment horizontal="center" wrapText="1"/>
    </xf>
    <xf numFmtId="166" fontId="4" fillId="0" borderId="0" xfId="0" applyNumberFormat="1" applyFont="1" applyBorder="1" applyAlignment="1">
      <alignment horizontal="right" indent="1"/>
    </xf>
    <xf numFmtId="0" fontId="4" fillId="0" borderId="0" xfId="0" applyFont="1" applyBorder="1" applyAlignment="1">
      <alignment horizontal="right" indent="1"/>
    </xf>
    <xf numFmtId="0" fontId="8" fillId="0" borderId="0" xfId="0" applyFont="1" applyBorder="1" applyAlignment="1">
      <alignment horizontal="left" indent="1"/>
    </xf>
    <xf numFmtId="0" fontId="6" fillId="0" borderId="0" xfId="0" applyFont="1" applyBorder="1" applyAlignment="1">
      <alignment horizontal="center" vertical="center" wrapText="1"/>
    </xf>
    <xf numFmtId="0" fontId="6" fillId="0" borderId="0" xfId="0" applyFont="1" applyAlignment="1">
      <alignment horizontal="center"/>
    </xf>
    <xf numFmtId="0" fontId="6" fillId="0" borderId="1" xfId="0" applyFont="1" applyBorder="1" applyAlignment="1">
      <alignment horizontal="center"/>
    </xf>
    <xf numFmtId="0" fontId="6" fillId="0" borderId="0" xfId="0" applyFont="1" applyBorder="1" applyAlignment="1">
      <alignment horizontal="center"/>
    </xf>
    <xf numFmtId="0" fontId="6" fillId="0" borderId="1" xfId="0" applyFont="1" applyBorder="1" applyAlignment="1">
      <alignment horizontal="center" wrapText="1"/>
    </xf>
    <xf numFmtId="0" fontId="9" fillId="0" borderId="0" xfId="0" applyFont="1" applyBorder="1" applyAlignment="1">
      <alignment horizontal="left"/>
    </xf>
    <xf numFmtId="0" fontId="9" fillId="0" borderId="1" xfId="0" applyFont="1" applyBorder="1" applyAlignment="1">
      <alignment horizontal="center"/>
    </xf>
    <xf numFmtId="166" fontId="9" fillId="0" borderId="1" xfId="1" applyNumberFormat="1" applyFont="1" applyBorder="1" applyAlignment="1">
      <alignment horizontal="center" wrapText="1"/>
    </xf>
    <xf numFmtId="0" fontId="9" fillId="0" borderId="1" xfId="1" applyNumberFormat="1" applyFont="1" applyBorder="1" applyAlignment="1">
      <alignment horizontal="center" vertical="center"/>
    </xf>
    <xf numFmtId="0" fontId="7" fillId="0" borderId="0" xfId="0" applyFont="1" applyAlignment="1">
      <alignment horizontal="center"/>
    </xf>
    <xf numFmtId="0" fontId="4" fillId="0" borderId="1" xfId="0" applyFont="1" applyBorder="1" applyAlignment="1">
      <alignment horizontal="right" indent="1"/>
    </xf>
    <xf numFmtId="0" fontId="6" fillId="0" borderId="0" xfId="0" applyFont="1" applyAlignment="1">
      <alignment horizontal="right" indent="1"/>
    </xf>
    <xf numFmtId="165" fontId="4" fillId="0" borderId="1" xfId="0" applyNumberFormat="1" applyFont="1" applyBorder="1" applyAlignment="1">
      <alignment horizontal="right" indent="1"/>
    </xf>
    <xf numFmtId="166" fontId="4" fillId="0" borderId="1" xfId="0" applyNumberFormat="1" applyFont="1" applyBorder="1" applyAlignment="1">
      <alignment horizontal="right" indent="1"/>
    </xf>
    <xf numFmtId="166" fontId="6" fillId="0" borderId="0" xfId="1" applyNumberFormat="1" applyFont="1" applyAlignment="1">
      <alignment horizontal="right" indent="1"/>
    </xf>
    <xf numFmtId="164" fontId="6" fillId="0" borderId="0" xfId="0" applyNumberFormat="1" applyFont="1" applyAlignment="1">
      <alignment horizontal="right" indent="1"/>
    </xf>
    <xf numFmtId="166" fontId="8" fillId="0" borderId="0" xfId="1" applyNumberFormat="1" applyFont="1" applyBorder="1" applyAlignment="1">
      <alignment horizontal="right" indent="1"/>
    </xf>
    <xf numFmtId="164" fontId="9" fillId="0" borderId="0" xfId="0" applyNumberFormat="1" applyFont="1" applyFill="1" applyBorder="1" applyAlignment="1">
      <alignment horizontal="right" indent="1"/>
    </xf>
    <xf numFmtId="0" fontId="9" fillId="0" borderId="0" xfId="0" applyFont="1" applyBorder="1" applyAlignment="1"/>
    <xf numFmtId="0" fontId="7" fillId="0" borderId="0" xfId="0" applyFont="1" applyAlignment="1"/>
    <xf numFmtId="166" fontId="6" fillId="0" borderId="0" xfId="0" applyNumberFormat="1" applyFont="1" applyBorder="1" applyAlignment="1">
      <alignment horizontal="right" indent="1"/>
    </xf>
    <xf numFmtId="166" fontId="4" fillId="0" borderId="0" xfId="1" applyNumberFormat="1" applyFont="1" applyAlignment="1">
      <alignment horizontal="center"/>
    </xf>
    <xf numFmtId="166" fontId="4" fillId="0" borderId="0" xfId="1" applyNumberFormat="1" applyFont="1" applyAlignment="1">
      <alignment horizontal="center" vertical="center"/>
    </xf>
    <xf numFmtId="0" fontId="7" fillId="0" borderId="0" xfId="0" applyFont="1" applyAlignment="1">
      <alignment vertical="center"/>
    </xf>
    <xf numFmtId="0" fontId="7" fillId="0" borderId="0" xfId="0" applyFont="1"/>
    <xf numFmtId="0" fontId="7" fillId="0" borderId="0" xfId="0" applyFont="1" applyAlignment="1">
      <alignment wrapText="1"/>
    </xf>
    <xf numFmtId="166" fontId="4" fillId="0" borderId="0" xfId="1" applyNumberFormat="1" applyFont="1" applyBorder="1" applyAlignment="1">
      <alignment horizontal="center"/>
    </xf>
    <xf numFmtId="0" fontId="4" fillId="0" borderId="0" xfId="0" applyFont="1" applyAlignment="1"/>
    <xf numFmtId="166" fontId="2" fillId="0" borderId="0" xfId="0" applyNumberFormat="1" applyFont="1"/>
    <xf numFmtId="166" fontId="6" fillId="0" borderId="0" xfId="0" applyNumberFormat="1" applyFont="1" applyAlignment="1"/>
    <xf numFmtId="166" fontId="4" fillId="0" borderId="0" xfId="0" applyNumberFormat="1" applyFont="1" applyAlignment="1"/>
    <xf numFmtId="166" fontId="4" fillId="0" borderId="0" xfId="0" applyNumberFormat="1" applyFont="1"/>
    <xf numFmtId="166" fontId="8" fillId="0" borderId="0" xfId="0" applyNumberFormat="1" applyFont="1" applyBorder="1" applyAlignment="1"/>
    <xf numFmtId="0" fontId="4" fillId="0" borderId="0" xfId="0" applyFont="1" applyAlignment="1"/>
    <xf numFmtId="0" fontId="7" fillId="0" borderId="0" xfId="0" applyFont="1" applyAlignment="1">
      <alignment horizontal="left" wrapText="1"/>
    </xf>
    <xf numFmtId="0" fontId="7" fillId="0" borderId="0" xfId="0" applyFont="1" applyAlignment="1">
      <alignment horizontal="left"/>
    </xf>
    <xf numFmtId="0" fontId="6" fillId="0" borderId="0" xfId="0" applyFont="1" applyAlignment="1">
      <alignment horizontal="left" wrapText="1"/>
    </xf>
    <xf numFmtId="0" fontId="7" fillId="0" borderId="2" xfId="0" applyFont="1" applyBorder="1" applyAlignment="1">
      <alignment horizontal="left" wrapText="1"/>
    </xf>
    <xf numFmtId="0" fontId="0" fillId="0" borderId="0" xfId="0" applyAlignment="1">
      <alignment horizontal="left" vertical="top" wrapText="1"/>
    </xf>
    <xf numFmtId="0" fontId="7" fillId="0" borderId="0" xfId="0" applyFont="1" applyBorder="1" applyAlignment="1">
      <alignment horizontal="left" wrapText="1"/>
    </xf>
    <xf numFmtId="0" fontId="0" fillId="0" borderId="0" xfId="0" applyAlignment="1">
      <alignment horizontal="left" wrapText="1"/>
    </xf>
    <xf numFmtId="0" fontId="7" fillId="0" borderId="0" xfId="0" applyFont="1" applyAlignment="1"/>
    <xf numFmtId="0" fontId="7" fillId="0" borderId="0" xfId="0" applyFont="1"/>
    <xf numFmtId="0" fontId="6" fillId="0" borderId="0" xfId="0" applyFont="1" applyAlignment="1">
      <alignment horizontal="center" wrapText="1"/>
    </xf>
    <xf numFmtId="0" fontId="6" fillId="0" borderId="0" xfId="0" applyFont="1" applyAlignment="1">
      <alignment horizontal="left" vertical="center" wrapText="1"/>
    </xf>
    <xf numFmtId="0" fontId="6" fillId="0" borderId="0" xfId="0" applyFont="1" applyAlignment="1">
      <alignment horizontal="left"/>
    </xf>
    <xf numFmtId="0" fontId="2" fillId="0" borderId="0" xfId="0" applyFont="1" applyAlignment="1">
      <alignment horizontal="center" vertical="center" wrapText="1"/>
    </xf>
    <xf numFmtId="0" fontId="3" fillId="0" borderId="0" xfId="0" applyFont="1" applyAlignment="1">
      <alignment wrapText="1"/>
    </xf>
    <xf numFmtId="0" fontId="7" fillId="0" borderId="2" xfId="0" applyFont="1" applyBorder="1" applyAlignment="1"/>
    <xf numFmtId="0" fontId="7" fillId="0" borderId="0" xfId="0" applyFont="1" applyAlignment="1">
      <alignment wrapText="1"/>
    </xf>
    <xf numFmtId="0" fontId="6" fillId="0" borderId="0" xfId="0" applyFont="1" applyBorder="1" applyAlignment="1">
      <alignment horizontal="center"/>
    </xf>
    <xf numFmtId="0" fontId="6" fillId="0" borderId="1" xfId="0" applyFont="1" applyBorder="1" applyAlignment="1">
      <alignment horizontal="center"/>
    </xf>
    <xf numFmtId="0" fontId="6" fillId="0" borderId="0" xfId="0" applyFont="1" applyBorder="1" applyAlignment="1">
      <alignment horizontal="center" wrapText="1"/>
    </xf>
    <xf numFmtId="0" fontId="6" fillId="0" borderId="0" xfId="0" applyFont="1" applyBorder="1" applyAlignment="1">
      <alignment horizontal="left"/>
    </xf>
    <xf numFmtId="0" fontId="7" fillId="0" borderId="0" xfId="0" applyFont="1" applyBorder="1" applyAlignment="1">
      <alignment horizontal="left"/>
    </xf>
    <xf numFmtId="0" fontId="6" fillId="0" borderId="0" xfId="0" applyFont="1" applyBorder="1" applyAlignment="1">
      <alignment horizontal="left" wrapText="1"/>
    </xf>
    <xf numFmtId="0" fontId="7" fillId="0" borderId="2" xfId="0" applyFont="1" applyBorder="1" applyAlignment="1">
      <alignment wrapText="1"/>
    </xf>
    <xf numFmtId="0" fontId="4" fillId="0" borderId="0" xfId="0" applyFont="1" applyAlignment="1"/>
    <xf numFmtId="0" fontId="10" fillId="0" borderId="0" xfId="0" applyFont="1" applyBorder="1" applyAlignment="1">
      <alignment horizontal="left" wrapText="1"/>
    </xf>
    <xf numFmtId="0" fontId="9" fillId="0" borderId="0" xfId="0" applyFont="1" applyBorder="1" applyAlignment="1">
      <alignment horizontal="left"/>
    </xf>
    <xf numFmtId="0" fontId="9" fillId="0" borderId="0" xfId="0" applyFont="1" applyBorder="1" applyAlignment="1">
      <alignment horizontal="center"/>
    </xf>
    <xf numFmtId="0" fontId="10" fillId="0" borderId="2" xfId="0" applyFont="1" applyBorder="1" applyAlignment="1">
      <alignment horizontal="left"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I20"/>
  <sheetViews>
    <sheetView tabSelected="1" zoomScale="90" zoomScaleNormal="90" workbookViewId="0">
      <selection activeCell="I18" sqref="I18"/>
    </sheetView>
  </sheetViews>
  <sheetFormatPr defaultColWidth="9.140625" defaultRowHeight="15" x14ac:dyDescent="0.25"/>
  <cols>
    <col min="1" max="1" width="24.7109375" style="25" customWidth="1"/>
    <col min="2" max="2" width="9.28515625" style="25" customWidth="1"/>
    <col min="3" max="3" width="10.42578125" style="25" customWidth="1"/>
    <col min="4" max="4" width="9.42578125" style="25" customWidth="1"/>
    <col min="5" max="5" width="9.28515625" style="25" customWidth="1"/>
    <col min="6" max="6" width="13.140625" style="25" customWidth="1"/>
    <col min="7" max="8" width="9.140625" style="25"/>
    <col min="9" max="9" width="162.7109375" style="25" bestFit="1" customWidth="1"/>
    <col min="10" max="16384" width="9.140625" style="25"/>
  </cols>
  <sheetData>
    <row r="1" spans="1:9" ht="30" customHeight="1" x14ac:dyDescent="0.25">
      <c r="A1" s="135" t="s">
        <v>22</v>
      </c>
      <c r="B1" s="135"/>
      <c r="C1" s="135"/>
      <c r="D1" s="135"/>
      <c r="E1" s="135"/>
      <c r="F1" s="135"/>
    </row>
    <row r="2" spans="1:9" x14ac:dyDescent="0.25">
      <c r="A2" s="134" t="s">
        <v>23</v>
      </c>
      <c r="B2" s="134"/>
      <c r="C2" s="134"/>
      <c r="D2" s="134"/>
      <c r="E2" s="134"/>
      <c r="F2" s="134"/>
    </row>
    <row r="3" spans="1:9" ht="28.5" customHeight="1" x14ac:dyDescent="0.25">
      <c r="B3" s="19" t="s">
        <v>24</v>
      </c>
      <c r="C3" s="19" t="s">
        <v>58</v>
      </c>
      <c r="D3" s="19" t="s">
        <v>25</v>
      </c>
      <c r="E3" s="19" t="s">
        <v>30</v>
      </c>
      <c r="F3" s="19" t="s">
        <v>26</v>
      </c>
    </row>
    <row r="4" spans="1:9" x14ac:dyDescent="0.25">
      <c r="A4" s="26" t="s">
        <v>49</v>
      </c>
      <c r="B4" s="31">
        <v>2.7</v>
      </c>
      <c r="C4" s="31">
        <v>9.1</v>
      </c>
      <c r="D4" s="31">
        <v>2</v>
      </c>
      <c r="E4" s="31">
        <v>11.7</v>
      </c>
      <c r="F4" s="31">
        <v>4</v>
      </c>
      <c r="I4" s="20"/>
    </row>
    <row r="5" spans="1:9" x14ac:dyDescent="0.25">
      <c r="A5" s="27" t="s">
        <v>52</v>
      </c>
      <c r="B5" s="32">
        <v>2.6</v>
      </c>
      <c r="C5" s="32">
        <v>8.8000000000000007</v>
      </c>
      <c r="D5" s="32">
        <v>2.1</v>
      </c>
      <c r="E5" s="32">
        <v>10.7</v>
      </c>
      <c r="F5" s="32">
        <v>3.9</v>
      </c>
      <c r="I5" s="20"/>
    </row>
    <row r="6" spans="1:9" x14ac:dyDescent="0.25">
      <c r="A6" s="27" t="s">
        <v>54</v>
      </c>
      <c r="B6" s="32">
        <v>2.4</v>
      </c>
      <c r="C6" s="32">
        <v>8.3000000000000007</v>
      </c>
      <c r="D6" s="32">
        <v>2.5</v>
      </c>
      <c r="E6" s="32">
        <v>9.8000000000000007</v>
      </c>
      <c r="F6" s="32">
        <v>3.7</v>
      </c>
      <c r="I6" s="20"/>
    </row>
    <row r="7" spans="1:9" x14ac:dyDescent="0.25">
      <c r="A7" s="27" t="s">
        <v>57</v>
      </c>
      <c r="B7" s="32">
        <v>2.5</v>
      </c>
      <c r="C7" s="32">
        <v>8</v>
      </c>
      <c r="D7" s="32">
        <v>2.6</v>
      </c>
      <c r="E7" s="32">
        <v>9.4</v>
      </c>
      <c r="F7" s="32">
        <v>3.8</v>
      </c>
      <c r="I7" s="20"/>
    </row>
    <row r="8" spans="1:9" x14ac:dyDescent="0.25">
      <c r="A8" s="27" t="s">
        <v>84</v>
      </c>
      <c r="B8" s="32">
        <v>2.2999999999999998</v>
      </c>
      <c r="C8" s="32">
        <v>7.3</v>
      </c>
      <c r="D8" s="32">
        <v>2.7</v>
      </c>
      <c r="E8" s="32">
        <v>8.5</v>
      </c>
      <c r="F8" s="32">
        <v>3.5</v>
      </c>
      <c r="I8" s="20"/>
    </row>
    <row r="9" spans="1:9" x14ac:dyDescent="0.25">
      <c r="A9" s="27" t="s">
        <v>88</v>
      </c>
      <c r="B9" s="32">
        <v>2.2000000000000002</v>
      </c>
      <c r="C9" s="32">
        <v>7</v>
      </c>
      <c r="D9" s="32">
        <v>3.3</v>
      </c>
      <c r="E9" s="32">
        <v>8.4</v>
      </c>
      <c r="F9" s="32">
        <v>3.4</v>
      </c>
      <c r="I9" s="20"/>
    </row>
    <row r="10" spans="1:9" x14ac:dyDescent="0.25">
      <c r="A10" s="27" t="s">
        <v>90</v>
      </c>
      <c r="B10" s="32">
        <v>2.1</v>
      </c>
      <c r="C10" s="32">
        <v>6.8</v>
      </c>
      <c r="D10" s="32">
        <v>4.3</v>
      </c>
      <c r="E10" s="32">
        <v>6.7</v>
      </c>
      <c r="F10" s="32">
        <v>3.4</v>
      </c>
      <c r="I10" s="20"/>
    </row>
    <row r="11" spans="1:9" x14ac:dyDescent="0.25">
      <c r="A11" s="27" t="s">
        <v>92</v>
      </c>
      <c r="B11" s="32">
        <v>2.1</v>
      </c>
      <c r="C11" s="32">
        <v>6.7</v>
      </c>
      <c r="D11" s="32">
        <v>5.2</v>
      </c>
      <c r="E11" s="32">
        <v>1.8</v>
      </c>
      <c r="F11" s="32">
        <v>3.4</v>
      </c>
      <c r="I11" s="20"/>
    </row>
    <row r="12" spans="1:9" x14ac:dyDescent="0.25">
      <c r="A12" s="27" t="s">
        <v>94</v>
      </c>
      <c r="B12" s="32">
        <v>2</v>
      </c>
      <c r="C12" s="32">
        <v>6.5</v>
      </c>
      <c r="D12" s="32">
        <v>5.4</v>
      </c>
      <c r="E12" s="32">
        <v>0.9</v>
      </c>
      <c r="F12" s="32">
        <v>3.3</v>
      </c>
      <c r="I12" s="20"/>
    </row>
    <row r="13" spans="1:9" x14ac:dyDescent="0.25">
      <c r="A13" s="27" t="s">
        <v>96</v>
      </c>
      <c r="B13" s="32">
        <v>2</v>
      </c>
      <c r="C13" s="32">
        <v>6.5</v>
      </c>
      <c r="D13" s="32">
        <v>6</v>
      </c>
      <c r="E13" s="32">
        <v>1.5</v>
      </c>
      <c r="F13" s="32">
        <v>3.4</v>
      </c>
      <c r="I13" s="20"/>
    </row>
    <row r="14" spans="1:9" x14ac:dyDescent="0.25">
      <c r="A14" s="27" t="s">
        <v>99</v>
      </c>
      <c r="B14" s="32">
        <v>3.2</v>
      </c>
      <c r="C14" s="32">
        <v>2.6</v>
      </c>
      <c r="D14" s="32">
        <v>1.8</v>
      </c>
      <c r="E14" s="32">
        <v>1.8</v>
      </c>
      <c r="F14" s="32">
        <v>2.9</v>
      </c>
      <c r="I14" s="20"/>
    </row>
    <row r="15" spans="1:9" x14ac:dyDescent="0.25">
      <c r="A15" s="27" t="s">
        <v>105</v>
      </c>
      <c r="B15" s="32">
        <v>3.1</v>
      </c>
      <c r="C15" s="32">
        <v>2.4</v>
      </c>
      <c r="D15" s="32">
        <v>3.6</v>
      </c>
      <c r="E15" s="32">
        <v>2</v>
      </c>
      <c r="F15" s="32">
        <v>3</v>
      </c>
    </row>
    <row r="16" spans="1:9" x14ac:dyDescent="0.25">
      <c r="A16" s="28" t="s">
        <v>108</v>
      </c>
      <c r="B16" s="33">
        <v>2.8</v>
      </c>
      <c r="C16" s="33">
        <v>2.4</v>
      </c>
      <c r="D16" s="33">
        <v>4.2</v>
      </c>
      <c r="E16" s="33">
        <v>1.2</v>
      </c>
      <c r="F16" s="33">
        <v>2.8</v>
      </c>
    </row>
    <row r="17" spans="1:8" ht="30" customHeight="1" x14ac:dyDescent="0.25">
      <c r="A17" s="136" t="s">
        <v>27</v>
      </c>
      <c r="B17" s="136"/>
      <c r="C17" s="136"/>
      <c r="D17" s="136"/>
      <c r="E17" s="136"/>
      <c r="F17" s="136"/>
      <c r="G17" s="23"/>
      <c r="H17" s="23"/>
    </row>
    <row r="18" spans="1:8" ht="30" customHeight="1" x14ac:dyDescent="0.25">
      <c r="A18" s="133" t="s">
        <v>28</v>
      </c>
      <c r="B18" s="133"/>
      <c r="C18" s="133"/>
      <c r="D18" s="133"/>
      <c r="E18" s="133"/>
      <c r="F18" s="133"/>
      <c r="G18" s="23"/>
      <c r="H18" s="23"/>
    </row>
    <row r="19" spans="1:8" ht="30" customHeight="1" x14ac:dyDescent="0.25">
      <c r="A19" s="133" t="s">
        <v>101</v>
      </c>
      <c r="B19" s="133"/>
      <c r="C19" s="133"/>
      <c r="D19" s="133"/>
      <c r="E19" s="133"/>
      <c r="F19" s="133"/>
      <c r="G19" s="23"/>
      <c r="H19" s="23"/>
    </row>
    <row r="20" spans="1:8" ht="25.5" customHeight="1" x14ac:dyDescent="0.25">
      <c r="A20" s="133" t="s">
        <v>29</v>
      </c>
      <c r="B20" s="133"/>
      <c r="C20" s="133"/>
      <c r="D20" s="133"/>
      <c r="E20" s="133"/>
      <c r="F20" s="133"/>
      <c r="G20" s="23"/>
      <c r="H20" s="23"/>
    </row>
  </sheetData>
  <mergeCells count="6">
    <mergeCell ref="A20:F20"/>
    <mergeCell ref="A2:F2"/>
    <mergeCell ref="A1:F1"/>
    <mergeCell ref="A17:F17"/>
    <mergeCell ref="A18:F18"/>
    <mergeCell ref="A19:F1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pageSetUpPr fitToPage="1"/>
  </sheetPr>
  <dimension ref="A1:L20"/>
  <sheetViews>
    <sheetView zoomScale="90" zoomScaleNormal="90" zoomScaleSheetLayoutView="90" workbookViewId="0">
      <selection activeCell="F17" sqref="F17:L17"/>
    </sheetView>
  </sheetViews>
  <sheetFormatPr defaultColWidth="9.140625" defaultRowHeight="15" x14ac:dyDescent="0.25"/>
  <cols>
    <col min="1" max="1" width="17.7109375" style="17" bestFit="1" customWidth="1"/>
    <col min="2" max="6" width="11.140625" style="17" bestFit="1" customWidth="1"/>
    <col min="7" max="8" width="10" style="17" customWidth="1"/>
    <col min="9" max="16384" width="9.140625" style="17"/>
  </cols>
  <sheetData>
    <row r="1" spans="1:12" s="20" customFormat="1" ht="21" customHeight="1" x14ac:dyDescent="0.25">
      <c r="A1" s="144" t="s">
        <v>121</v>
      </c>
      <c r="B1" s="144"/>
      <c r="C1" s="144"/>
      <c r="D1" s="144"/>
      <c r="E1" s="144"/>
      <c r="F1" s="144"/>
      <c r="G1" s="144"/>
      <c r="H1" s="144"/>
    </row>
    <row r="2" spans="1:12" x14ac:dyDescent="0.25">
      <c r="A2" s="149"/>
      <c r="B2" s="149">
        <v>2014</v>
      </c>
      <c r="C2" s="149">
        <v>2015</v>
      </c>
      <c r="D2" s="149">
        <v>2016</v>
      </c>
      <c r="E2" s="149">
        <v>2017</v>
      </c>
      <c r="F2" s="149">
        <v>2018</v>
      </c>
      <c r="G2" s="151" t="s">
        <v>37</v>
      </c>
      <c r="H2" s="151"/>
    </row>
    <row r="3" spans="1:12" ht="32.25" customHeight="1" x14ac:dyDescent="0.25">
      <c r="A3" s="150"/>
      <c r="B3" s="150"/>
      <c r="C3" s="150"/>
      <c r="D3" s="150"/>
      <c r="E3" s="150"/>
      <c r="F3" s="150"/>
      <c r="G3" s="77" t="s">
        <v>112</v>
      </c>
      <c r="H3" s="77" t="s">
        <v>113</v>
      </c>
    </row>
    <row r="4" spans="1:12" x14ac:dyDescent="0.25">
      <c r="A4" s="57" t="s">
        <v>6</v>
      </c>
      <c r="B4" s="66">
        <v>255518</v>
      </c>
      <c r="C4" s="66">
        <v>257627</v>
      </c>
      <c r="D4" s="66">
        <v>266245</v>
      </c>
      <c r="E4" s="66">
        <v>272407</v>
      </c>
      <c r="F4" s="66">
        <v>281138</v>
      </c>
      <c r="G4" s="59">
        <v>10.026690878920467</v>
      </c>
      <c r="H4" s="59">
        <v>3.2051305583189862</v>
      </c>
    </row>
    <row r="5" spans="1:12" s="126" customFormat="1" x14ac:dyDescent="0.25">
      <c r="A5" s="57" t="s">
        <v>7</v>
      </c>
      <c r="B5" s="66">
        <v>255158</v>
      </c>
      <c r="C5" s="66">
        <v>258796</v>
      </c>
      <c r="D5" s="66">
        <v>266987</v>
      </c>
      <c r="E5" s="66">
        <v>273365</v>
      </c>
      <c r="F5" s="66">
        <v>281741</v>
      </c>
      <c r="G5" s="59">
        <v>10.418250652536859</v>
      </c>
      <c r="H5" s="59">
        <v>3.0640352642071953</v>
      </c>
    </row>
    <row r="6" spans="1:12" s="53" customFormat="1" ht="14.25" x14ac:dyDescent="0.2">
      <c r="A6" s="60" t="s">
        <v>8</v>
      </c>
      <c r="B6" s="113">
        <v>256341.99999999997</v>
      </c>
      <c r="C6" s="113">
        <v>260793.99999999997</v>
      </c>
      <c r="D6" s="113">
        <v>268375</v>
      </c>
      <c r="E6" s="113">
        <v>275503</v>
      </c>
      <c r="F6" s="113">
        <v>283162</v>
      </c>
      <c r="G6" s="61">
        <v>10.462585140164324</v>
      </c>
      <c r="H6" s="61">
        <v>2.7800060253427366</v>
      </c>
      <c r="L6" s="128"/>
    </row>
    <row r="7" spans="1:12" x14ac:dyDescent="0.25">
      <c r="A7" s="57" t="s">
        <v>9</v>
      </c>
      <c r="B7" s="66">
        <v>256732.00000000003</v>
      </c>
      <c r="C7" s="66">
        <v>262905</v>
      </c>
      <c r="D7" s="66">
        <v>269169</v>
      </c>
      <c r="E7" s="66">
        <v>276225</v>
      </c>
      <c r="F7" s="66"/>
      <c r="G7" s="59"/>
      <c r="H7" s="59"/>
    </row>
    <row r="8" spans="1:12" x14ac:dyDescent="0.25">
      <c r="A8" s="57" t="s">
        <v>10</v>
      </c>
      <c r="B8" s="66">
        <v>257577.99999999997</v>
      </c>
      <c r="C8" s="66">
        <v>264438</v>
      </c>
      <c r="D8" s="66">
        <v>270559</v>
      </c>
      <c r="E8" s="66">
        <v>277135</v>
      </c>
      <c r="F8" s="66"/>
      <c r="G8" s="59"/>
      <c r="H8" s="59"/>
    </row>
    <row r="9" spans="1:12" x14ac:dyDescent="0.25">
      <c r="A9" s="57" t="s">
        <v>11</v>
      </c>
      <c r="B9" s="66">
        <v>257491</v>
      </c>
      <c r="C9" s="66">
        <v>265486</v>
      </c>
      <c r="D9" s="66">
        <v>271503</v>
      </c>
      <c r="E9" s="66">
        <v>278390</v>
      </c>
      <c r="F9" s="66"/>
      <c r="G9" s="59"/>
      <c r="H9" s="59"/>
    </row>
    <row r="10" spans="1:12" x14ac:dyDescent="0.25">
      <c r="A10" s="57" t="s">
        <v>12</v>
      </c>
      <c r="B10" s="66">
        <v>257541</v>
      </c>
      <c r="C10" s="66">
        <v>265551</v>
      </c>
      <c r="D10" s="66">
        <v>271963</v>
      </c>
      <c r="E10" s="66">
        <v>278325</v>
      </c>
      <c r="F10" s="66"/>
      <c r="G10" s="59"/>
      <c r="H10" s="59"/>
    </row>
    <row r="11" spans="1:12" x14ac:dyDescent="0.25">
      <c r="A11" s="57" t="s">
        <v>13</v>
      </c>
      <c r="B11" s="66">
        <v>256095.00000000003</v>
      </c>
      <c r="C11" s="66">
        <v>265567</v>
      </c>
      <c r="D11" s="66">
        <v>272112</v>
      </c>
      <c r="E11" s="66">
        <v>278158</v>
      </c>
      <c r="F11" s="66"/>
      <c r="G11" s="59"/>
      <c r="H11" s="59"/>
    </row>
    <row r="12" spans="1:12" x14ac:dyDescent="0.25">
      <c r="A12" s="57" t="s">
        <v>14</v>
      </c>
      <c r="B12" s="66">
        <v>256132.99999999997</v>
      </c>
      <c r="C12" s="66">
        <v>265315</v>
      </c>
      <c r="D12" s="66">
        <v>272136</v>
      </c>
      <c r="E12" s="66">
        <v>277804</v>
      </c>
      <c r="F12" s="66"/>
      <c r="G12" s="59"/>
      <c r="H12" s="59"/>
    </row>
    <row r="13" spans="1:12" x14ac:dyDescent="0.25">
      <c r="A13" s="57" t="s">
        <v>15</v>
      </c>
      <c r="B13" s="66">
        <v>256409</v>
      </c>
      <c r="C13" s="66">
        <v>265704</v>
      </c>
      <c r="D13" s="66">
        <v>272787</v>
      </c>
      <c r="E13" s="66">
        <v>278565</v>
      </c>
      <c r="F13" s="66"/>
      <c r="G13" s="59"/>
      <c r="H13" s="59"/>
    </row>
    <row r="14" spans="1:12" s="53" customFormat="1" x14ac:dyDescent="0.25">
      <c r="A14" s="27" t="s">
        <v>16</v>
      </c>
      <c r="B14" s="40">
        <v>256822.99999999997</v>
      </c>
      <c r="C14" s="40">
        <v>266251</v>
      </c>
      <c r="D14" s="40">
        <v>272347</v>
      </c>
      <c r="E14" s="40">
        <v>277885</v>
      </c>
      <c r="F14" s="66"/>
      <c r="G14" s="59"/>
      <c r="H14" s="59"/>
    </row>
    <row r="15" spans="1:12" s="53" customFormat="1" x14ac:dyDescent="0.25">
      <c r="A15" s="27" t="s">
        <v>17</v>
      </c>
      <c r="B15" s="40">
        <v>257250.99999999997</v>
      </c>
      <c r="C15" s="40">
        <v>266136</v>
      </c>
      <c r="D15" s="40">
        <v>272614</v>
      </c>
      <c r="E15" s="40">
        <v>278176</v>
      </c>
      <c r="F15" s="66"/>
      <c r="G15" s="59"/>
      <c r="H15" s="59"/>
    </row>
    <row r="16" spans="1:12" x14ac:dyDescent="0.25">
      <c r="A16" s="27" t="s">
        <v>114</v>
      </c>
      <c r="B16" s="96">
        <v>255672.66666666666</v>
      </c>
      <c r="C16" s="96">
        <v>259072.33333333334</v>
      </c>
      <c r="D16" s="96">
        <v>267202.33333333331</v>
      </c>
      <c r="E16" s="96">
        <v>273758.33333333331</v>
      </c>
      <c r="F16" s="66">
        <v>282013.66666666669</v>
      </c>
      <c r="G16" s="59">
        <v>10.302508890540549</v>
      </c>
      <c r="H16" s="59">
        <v>3.0163906159563059</v>
      </c>
    </row>
    <row r="17" spans="1:8" x14ac:dyDescent="0.25">
      <c r="A17" s="36" t="s">
        <v>56</v>
      </c>
      <c r="B17" s="112">
        <v>256589.25</v>
      </c>
      <c r="C17" s="112">
        <v>263714.16666666669</v>
      </c>
      <c r="D17" s="112">
        <v>270566.41666666669</v>
      </c>
      <c r="E17" s="112">
        <v>276828.16666666669</v>
      </c>
      <c r="F17" s="112"/>
      <c r="G17" s="111"/>
      <c r="H17" s="111"/>
    </row>
    <row r="18" spans="1:8" ht="30" customHeight="1" x14ac:dyDescent="0.25">
      <c r="A18" s="140" t="s">
        <v>27</v>
      </c>
      <c r="B18" s="140"/>
      <c r="C18" s="140"/>
      <c r="D18" s="140"/>
      <c r="E18" s="140"/>
      <c r="F18" s="140"/>
      <c r="G18" s="140"/>
      <c r="H18" s="140"/>
    </row>
    <row r="19" spans="1:8" x14ac:dyDescent="0.25">
      <c r="A19" s="140" t="s">
        <v>28</v>
      </c>
      <c r="B19" s="140"/>
      <c r="C19" s="140"/>
      <c r="D19" s="140"/>
      <c r="E19" s="140"/>
      <c r="F19" s="140"/>
      <c r="G19" s="140"/>
      <c r="H19" s="140"/>
    </row>
    <row r="20" spans="1:8" x14ac:dyDescent="0.25">
      <c r="A20" s="140"/>
      <c r="B20" s="140"/>
      <c r="C20" s="140"/>
      <c r="D20" s="140"/>
      <c r="E20" s="140"/>
      <c r="F20" s="140"/>
      <c r="G20" s="140"/>
      <c r="H20" s="140"/>
    </row>
  </sheetData>
  <mergeCells count="11">
    <mergeCell ref="A18:H18"/>
    <mergeCell ref="A19:H19"/>
    <mergeCell ref="A20:H20"/>
    <mergeCell ref="A1:H1"/>
    <mergeCell ref="A2:A3"/>
    <mergeCell ref="B2:B3"/>
    <mergeCell ref="C2:C3"/>
    <mergeCell ref="D2:D3"/>
    <mergeCell ref="E2:E3"/>
    <mergeCell ref="F2:F3"/>
    <mergeCell ref="G2:H2"/>
  </mergeCells>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pageSetUpPr fitToPage="1"/>
  </sheetPr>
  <dimension ref="A1:M16"/>
  <sheetViews>
    <sheetView zoomScale="90" zoomScaleNormal="90" zoomScaleSheetLayoutView="112" workbookViewId="0">
      <selection activeCell="I31" sqref="I31"/>
    </sheetView>
  </sheetViews>
  <sheetFormatPr defaultColWidth="7.140625" defaultRowHeight="15" x14ac:dyDescent="0.25"/>
  <cols>
    <col min="1" max="1" width="13.85546875" style="17" customWidth="1"/>
    <col min="2" max="2" width="18.140625" style="17" bestFit="1" customWidth="1"/>
    <col min="3" max="7" width="11.140625" style="17" bestFit="1" customWidth="1"/>
    <col min="8" max="9" width="6.85546875" style="17" bestFit="1" customWidth="1"/>
    <col min="10" max="12" width="7.140625" style="17"/>
    <col min="13" max="13" width="7.85546875" style="17" bestFit="1" customWidth="1"/>
    <col min="14" max="16384" width="7.140625" style="17"/>
  </cols>
  <sheetData>
    <row r="1" spans="1:13" s="20" customFormat="1" ht="20.25" customHeight="1" x14ac:dyDescent="0.25">
      <c r="A1" s="144" t="s">
        <v>122</v>
      </c>
      <c r="B1" s="144"/>
      <c r="C1" s="144"/>
      <c r="D1" s="144"/>
      <c r="E1" s="144"/>
      <c r="F1" s="144"/>
      <c r="G1" s="144"/>
      <c r="H1" s="144"/>
      <c r="I1" s="144"/>
    </row>
    <row r="2" spans="1:13" s="20" customFormat="1" x14ac:dyDescent="0.25">
      <c r="A2" s="24" t="s">
        <v>123</v>
      </c>
    </row>
    <row r="3" spans="1:13" x14ac:dyDescent="0.25">
      <c r="H3" s="151" t="s">
        <v>37</v>
      </c>
      <c r="I3" s="151"/>
    </row>
    <row r="4" spans="1:13" ht="29.25" x14ac:dyDescent="0.25">
      <c r="A4" s="101" t="s">
        <v>19</v>
      </c>
      <c r="B4" s="101" t="s">
        <v>86</v>
      </c>
      <c r="C4" s="101">
        <v>2014</v>
      </c>
      <c r="D4" s="101">
        <v>2015</v>
      </c>
      <c r="E4" s="101">
        <v>2016</v>
      </c>
      <c r="F4" s="101">
        <v>2017</v>
      </c>
      <c r="G4" s="101">
        <v>2018</v>
      </c>
      <c r="H4" s="89" t="s">
        <v>112</v>
      </c>
      <c r="I4" s="89" t="s">
        <v>113</v>
      </c>
    </row>
    <row r="5" spans="1:13" x14ac:dyDescent="0.25">
      <c r="A5" s="100">
        <v>1</v>
      </c>
      <c r="B5" s="60" t="s">
        <v>69</v>
      </c>
      <c r="C5" s="82">
        <v>91498</v>
      </c>
      <c r="D5" s="82">
        <v>94627</v>
      </c>
      <c r="E5" s="82">
        <v>97723</v>
      </c>
      <c r="F5" s="82">
        <v>100295</v>
      </c>
      <c r="G5" s="82">
        <v>101408</v>
      </c>
      <c r="H5" s="69">
        <v>10.830837832520929</v>
      </c>
      <c r="I5" s="69">
        <v>1.10972630739319</v>
      </c>
    </row>
    <row r="6" spans="1:13" x14ac:dyDescent="0.25">
      <c r="A6" s="100"/>
      <c r="B6" s="75" t="s">
        <v>60</v>
      </c>
      <c r="C6" s="82">
        <v>59835</v>
      </c>
      <c r="D6" s="82">
        <v>62090</v>
      </c>
      <c r="E6" s="82">
        <v>97723</v>
      </c>
      <c r="F6" s="82">
        <v>100295</v>
      </c>
      <c r="G6" s="82">
        <v>101408</v>
      </c>
      <c r="H6" s="120" t="s">
        <v>103</v>
      </c>
      <c r="I6" s="69">
        <v>1.10972630739319</v>
      </c>
    </row>
    <row r="7" spans="1:13" x14ac:dyDescent="0.25">
      <c r="A7" s="100"/>
      <c r="B7" s="75" t="s">
        <v>70</v>
      </c>
      <c r="C7" s="82">
        <v>31663</v>
      </c>
      <c r="D7" s="82">
        <v>32537</v>
      </c>
      <c r="E7" s="121" t="s">
        <v>103</v>
      </c>
      <c r="F7" s="121" t="s">
        <v>103</v>
      </c>
      <c r="G7" s="121" t="s">
        <v>103</v>
      </c>
      <c r="H7" s="121" t="s">
        <v>103</v>
      </c>
      <c r="I7" s="121" t="s">
        <v>103</v>
      </c>
    </row>
    <row r="8" spans="1:13" x14ac:dyDescent="0.25">
      <c r="A8" s="102">
        <v>2</v>
      </c>
      <c r="B8" s="35" t="s">
        <v>62</v>
      </c>
      <c r="C8" s="83">
        <v>74521</v>
      </c>
      <c r="D8" s="83">
        <v>77005</v>
      </c>
      <c r="E8" s="83">
        <v>79568</v>
      </c>
      <c r="F8" s="83">
        <v>80713</v>
      </c>
      <c r="G8" s="83">
        <v>82765</v>
      </c>
      <c r="H8" s="32">
        <v>11.06265348022705</v>
      </c>
      <c r="I8" s="32">
        <v>2.5423413824291008</v>
      </c>
    </row>
    <row r="9" spans="1:13" x14ac:dyDescent="0.25">
      <c r="A9" s="102">
        <v>3</v>
      </c>
      <c r="B9" s="35" t="s">
        <v>61</v>
      </c>
      <c r="C9" s="83">
        <v>80694</v>
      </c>
      <c r="D9" s="83">
        <v>78683</v>
      </c>
      <c r="E9" s="83">
        <v>80077</v>
      </c>
      <c r="F9" s="83">
        <v>82524</v>
      </c>
      <c r="G9" s="83">
        <v>82457</v>
      </c>
      <c r="H9" s="32">
        <v>2.1847968870052297</v>
      </c>
      <c r="I9" s="32">
        <v>-8.1188502738597249E-2</v>
      </c>
    </row>
    <row r="10" spans="1:13" x14ac:dyDescent="0.25">
      <c r="A10" s="102">
        <v>4</v>
      </c>
      <c r="B10" s="35" t="s">
        <v>130</v>
      </c>
      <c r="C10" s="83">
        <v>9629</v>
      </c>
      <c r="D10" s="83">
        <v>10479</v>
      </c>
      <c r="E10" s="83">
        <v>11007</v>
      </c>
      <c r="F10" s="83">
        <v>11971</v>
      </c>
      <c r="G10" s="83">
        <v>16532</v>
      </c>
      <c r="H10" s="32">
        <v>71.689687402637873</v>
      </c>
      <c r="I10" s="32">
        <v>38.100409322529444</v>
      </c>
    </row>
    <row r="11" spans="1:13" x14ac:dyDescent="0.25">
      <c r="A11" s="21"/>
      <c r="B11" s="28" t="s">
        <v>43</v>
      </c>
      <c r="C11" s="81">
        <v>256342</v>
      </c>
      <c r="D11" s="81">
        <v>260794</v>
      </c>
      <c r="E11" s="81">
        <v>268375</v>
      </c>
      <c r="F11" s="81">
        <v>275503</v>
      </c>
      <c r="G11" s="81">
        <v>283162</v>
      </c>
      <c r="H11" s="33">
        <v>10.462585140164311</v>
      </c>
      <c r="I11" s="33">
        <v>2.7800060253427366</v>
      </c>
    </row>
    <row r="12" spans="1:13" ht="30" customHeight="1" x14ac:dyDescent="0.25">
      <c r="A12" s="140" t="s">
        <v>27</v>
      </c>
      <c r="B12" s="140"/>
      <c r="C12" s="140"/>
      <c r="D12" s="140"/>
      <c r="E12" s="140"/>
      <c r="F12" s="140"/>
      <c r="G12" s="140"/>
      <c r="H12" s="140"/>
      <c r="I12" s="140"/>
    </row>
    <row r="13" spans="1:13" x14ac:dyDescent="0.25">
      <c r="A13" s="140" t="s">
        <v>28</v>
      </c>
      <c r="B13" s="140"/>
      <c r="C13" s="140"/>
      <c r="D13" s="140"/>
      <c r="E13" s="140"/>
      <c r="F13" s="140"/>
      <c r="G13" s="140"/>
      <c r="H13" s="140"/>
      <c r="I13" s="140"/>
      <c r="M13" s="129"/>
    </row>
    <row r="14" spans="1:13" x14ac:dyDescent="0.25">
      <c r="A14" s="140" t="s">
        <v>44</v>
      </c>
      <c r="B14" s="140"/>
      <c r="C14" s="140"/>
      <c r="D14" s="140"/>
      <c r="E14" s="140"/>
      <c r="F14" s="140"/>
      <c r="G14" s="140"/>
      <c r="H14" s="140"/>
      <c r="I14" s="140"/>
    </row>
    <row r="15" spans="1:13" s="132" customFormat="1" x14ac:dyDescent="0.25">
      <c r="A15" s="140" t="s">
        <v>131</v>
      </c>
      <c r="B15" s="140"/>
      <c r="C15" s="140"/>
      <c r="D15" s="140"/>
      <c r="E15" s="140"/>
      <c r="F15" s="140"/>
      <c r="G15" s="140"/>
      <c r="H15" s="140"/>
      <c r="I15" s="140"/>
    </row>
    <row r="16" spans="1:13" x14ac:dyDescent="0.25">
      <c r="A16" s="123" t="s">
        <v>107</v>
      </c>
    </row>
  </sheetData>
  <sortState ref="B24:G29">
    <sortCondition descending="1" ref="G24:G29"/>
  </sortState>
  <mergeCells count="6">
    <mergeCell ref="A15:I15"/>
    <mergeCell ref="A12:I12"/>
    <mergeCell ref="A13:I13"/>
    <mergeCell ref="A14:I14"/>
    <mergeCell ref="A1:I1"/>
    <mergeCell ref="H3:I3"/>
  </mergeCells>
  <pageMargins left="0.7" right="0.7" top="0.75" bottom="0.75" header="0.3" footer="0.3"/>
  <pageSetup scale="9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pageSetUpPr fitToPage="1"/>
  </sheetPr>
  <dimension ref="A1:G18"/>
  <sheetViews>
    <sheetView zoomScale="90" zoomScaleNormal="90" workbookViewId="0">
      <selection activeCell="E7" sqref="E7:E15"/>
    </sheetView>
  </sheetViews>
  <sheetFormatPr defaultColWidth="9.140625" defaultRowHeight="15" x14ac:dyDescent="0.25"/>
  <cols>
    <col min="1" max="1" width="12.140625" style="17" bestFit="1" customWidth="1"/>
    <col min="2" max="5" width="9.28515625" style="17" customWidth="1"/>
    <col min="6" max="16384" width="9.140625" style="17"/>
  </cols>
  <sheetData>
    <row r="1" spans="1:7" ht="39.75" customHeight="1" x14ac:dyDescent="0.25">
      <c r="A1" s="135" t="s">
        <v>45</v>
      </c>
      <c r="B1" s="135"/>
      <c r="C1" s="135"/>
      <c r="D1" s="135"/>
      <c r="E1" s="135"/>
    </row>
    <row r="2" spans="1:7" x14ac:dyDescent="0.25">
      <c r="A2" s="140" t="s">
        <v>42</v>
      </c>
      <c r="B2" s="140"/>
      <c r="C2" s="140"/>
      <c r="D2" s="140"/>
      <c r="E2" s="140"/>
    </row>
    <row r="3" spans="1:7" x14ac:dyDescent="0.25">
      <c r="A3" s="50"/>
      <c r="B3" s="50">
        <v>2015</v>
      </c>
      <c r="C3" s="50">
        <v>2016</v>
      </c>
      <c r="D3" s="50">
        <v>2017</v>
      </c>
      <c r="E3" s="50">
        <v>2018</v>
      </c>
    </row>
    <row r="4" spans="1:7" x14ac:dyDescent="0.25">
      <c r="A4" s="57" t="s">
        <v>6</v>
      </c>
      <c r="B4" s="69">
        <v>4.5999999999999996</v>
      </c>
      <c r="C4" s="69">
        <v>7.9</v>
      </c>
      <c r="D4" s="69">
        <v>9.6999999999999993</v>
      </c>
      <c r="E4" s="59">
        <v>2.6</v>
      </c>
    </row>
    <row r="5" spans="1:7" s="126" customFormat="1" x14ac:dyDescent="0.25">
      <c r="A5" s="57" t="s">
        <v>7</v>
      </c>
      <c r="B5" s="69">
        <v>4.5999999999999996</v>
      </c>
      <c r="C5" s="69">
        <v>8.5</v>
      </c>
      <c r="D5" s="69">
        <v>9.4</v>
      </c>
      <c r="E5" s="59">
        <v>2.4</v>
      </c>
    </row>
    <row r="6" spans="1:7" s="53" customFormat="1" ht="14.25" x14ac:dyDescent="0.2">
      <c r="A6" s="60" t="s">
        <v>8</v>
      </c>
      <c r="B6" s="114">
        <v>3.9</v>
      </c>
      <c r="C6" s="114">
        <v>9.6</v>
      </c>
      <c r="D6" s="114">
        <v>9.1</v>
      </c>
      <c r="E6" s="61">
        <v>2.4</v>
      </c>
    </row>
    <row r="7" spans="1:7" x14ac:dyDescent="0.25">
      <c r="A7" s="57" t="s">
        <v>9</v>
      </c>
      <c r="B7" s="69">
        <v>4.2</v>
      </c>
      <c r="C7" s="69">
        <v>10.199999999999999</v>
      </c>
      <c r="D7" s="69">
        <v>8.8000000000000007</v>
      </c>
      <c r="E7" s="59"/>
    </row>
    <row r="8" spans="1:7" x14ac:dyDescent="0.25">
      <c r="A8" s="57" t="s">
        <v>10</v>
      </c>
      <c r="B8" s="69">
        <v>4.3</v>
      </c>
      <c r="C8" s="69">
        <v>10.7</v>
      </c>
      <c r="D8" s="69">
        <v>8.3000000000000007</v>
      </c>
      <c r="E8" s="59"/>
    </row>
    <row r="9" spans="1:7" x14ac:dyDescent="0.25">
      <c r="A9" s="57" t="s">
        <v>11</v>
      </c>
      <c r="B9" s="69">
        <v>4.9000000000000004</v>
      </c>
      <c r="C9" s="69">
        <v>11</v>
      </c>
      <c r="D9" s="69">
        <v>8</v>
      </c>
      <c r="E9" s="59"/>
    </row>
    <row r="10" spans="1:7" x14ac:dyDescent="0.25">
      <c r="A10" s="57" t="s">
        <v>12</v>
      </c>
      <c r="B10" s="69">
        <v>5.2</v>
      </c>
      <c r="C10" s="69">
        <v>11.3</v>
      </c>
      <c r="D10" s="69">
        <v>7.3</v>
      </c>
      <c r="E10" s="59"/>
    </row>
    <row r="11" spans="1:7" s="53" customFormat="1" x14ac:dyDescent="0.25">
      <c r="A11" s="57" t="s">
        <v>13</v>
      </c>
      <c r="B11" s="69">
        <v>5.8</v>
      </c>
      <c r="C11" s="69">
        <v>11</v>
      </c>
      <c r="D11" s="69">
        <v>7</v>
      </c>
      <c r="E11" s="59"/>
    </row>
    <row r="12" spans="1:7" x14ac:dyDescent="0.25">
      <c r="A12" s="57" t="s">
        <v>14</v>
      </c>
      <c r="B12" s="69">
        <v>6.6</v>
      </c>
      <c r="C12" s="69">
        <v>10.6</v>
      </c>
      <c r="D12" s="69">
        <v>6.8</v>
      </c>
      <c r="E12" s="59"/>
      <c r="G12" s="58"/>
    </row>
    <row r="13" spans="1:7" x14ac:dyDescent="0.25">
      <c r="A13" s="57" t="s">
        <v>15</v>
      </c>
      <c r="B13" s="69">
        <v>6.9</v>
      </c>
      <c r="C13" s="69">
        <v>10.3</v>
      </c>
      <c r="D13" s="69">
        <v>6.7</v>
      </c>
      <c r="E13" s="59"/>
      <c r="G13" s="58"/>
    </row>
    <row r="14" spans="1:7" s="53" customFormat="1" x14ac:dyDescent="0.25">
      <c r="A14" s="57" t="s">
        <v>16</v>
      </c>
      <c r="B14" s="69">
        <v>6.5</v>
      </c>
      <c r="C14" s="69">
        <v>9.8000000000000007</v>
      </c>
      <c r="D14" s="69">
        <v>6.5</v>
      </c>
      <c r="E14" s="59"/>
      <c r="G14" s="68"/>
    </row>
    <row r="15" spans="1:7" x14ac:dyDescent="0.25">
      <c r="A15" s="36" t="s">
        <v>17</v>
      </c>
      <c r="B15" s="38">
        <v>7.8</v>
      </c>
      <c r="C15" s="38">
        <v>9.5</v>
      </c>
      <c r="D15" s="38">
        <v>6.5</v>
      </c>
      <c r="E15" s="111"/>
      <c r="G15" s="58"/>
    </row>
    <row r="16" spans="1:7" ht="30" customHeight="1" x14ac:dyDescent="0.25">
      <c r="A16" s="148" t="s">
        <v>27</v>
      </c>
      <c r="B16" s="148"/>
      <c r="C16" s="148"/>
      <c r="D16" s="148"/>
      <c r="E16" s="148"/>
      <c r="G16" s="58"/>
    </row>
    <row r="17" spans="1:7" ht="30" customHeight="1" x14ac:dyDescent="0.25">
      <c r="A17" s="148" t="s">
        <v>28</v>
      </c>
      <c r="B17" s="148"/>
      <c r="C17" s="148"/>
      <c r="D17" s="148"/>
      <c r="E17" s="148"/>
      <c r="G17" s="58"/>
    </row>
    <row r="18" spans="1:7" x14ac:dyDescent="0.25">
      <c r="A18" s="123" t="s">
        <v>107</v>
      </c>
      <c r="B18" s="124"/>
      <c r="C18" s="124"/>
      <c r="D18" s="124"/>
      <c r="E18" s="124"/>
    </row>
  </sheetData>
  <mergeCells count="4">
    <mergeCell ref="A1:E1"/>
    <mergeCell ref="A2:E2"/>
    <mergeCell ref="A16:E16"/>
    <mergeCell ref="A17:E17"/>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pageSetUpPr fitToPage="1"/>
  </sheetPr>
  <dimension ref="A1:H20"/>
  <sheetViews>
    <sheetView zoomScale="90" zoomScaleNormal="90" zoomScaleSheetLayoutView="90" workbookViewId="0">
      <selection activeCell="F17" sqref="F17:H17"/>
    </sheetView>
  </sheetViews>
  <sheetFormatPr defaultColWidth="9.140625" defaultRowHeight="15" x14ac:dyDescent="0.25"/>
  <cols>
    <col min="1" max="1" width="20.42578125" style="17" bestFit="1" customWidth="1"/>
    <col min="2" max="6" width="10" style="17" bestFit="1" customWidth="1"/>
    <col min="7" max="8" width="9.140625" style="17" customWidth="1"/>
    <col min="9" max="16384" width="9.140625" style="17"/>
  </cols>
  <sheetData>
    <row r="1" spans="1:8" s="20" customFormat="1" x14ac:dyDescent="0.25">
      <c r="A1" s="152" t="s">
        <v>124</v>
      </c>
      <c r="B1" s="152"/>
      <c r="C1" s="152"/>
      <c r="D1" s="152"/>
      <c r="E1" s="152"/>
      <c r="F1" s="152"/>
      <c r="G1" s="152"/>
      <c r="H1" s="152"/>
    </row>
    <row r="2" spans="1:8" x14ac:dyDescent="0.25">
      <c r="G2" s="149" t="s">
        <v>37</v>
      </c>
      <c r="H2" s="149"/>
    </row>
    <row r="3" spans="1:8" ht="31.5" customHeight="1" x14ac:dyDescent="0.25">
      <c r="A3" s="101"/>
      <c r="B3" s="101">
        <v>2014</v>
      </c>
      <c r="C3" s="101">
        <v>2015</v>
      </c>
      <c r="D3" s="101">
        <v>2016</v>
      </c>
      <c r="E3" s="101">
        <v>2017</v>
      </c>
      <c r="F3" s="101">
        <v>2018</v>
      </c>
      <c r="G3" s="77" t="s">
        <v>112</v>
      </c>
      <c r="H3" s="77" t="s">
        <v>113</v>
      </c>
    </row>
    <row r="4" spans="1:8" x14ac:dyDescent="0.25">
      <c r="A4" s="57" t="s">
        <v>6</v>
      </c>
      <c r="B4" s="66">
        <v>69693</v>
      </c>
      <c r="C4" s="66">
        <v>72909</v>
      </c>
      <c r="D4" s="66">
        <v>78638</v>
      </c>
      <c r="E4" s="66">
        <v>86287</v>
      </c>
      <c r="F4" s="66">
        <v>88502</v>
      </c>
      <c r="G4" s="59">
        <v>26.988363250254686</v>
      </c>
      <c r="H4" s="59">
        <v>2.5670147299129651</v>
      </c>
    </row>
    <row r="5" spans="1:8" s="126" customFormat="1" x14ac:dyDescent="0.25">
      <c r="A5" s="57" t="s">
        <v>7</v>
      </c>
      <c r="B5" s="66">
        <v>70135</v>
      </c>
      <c r="C5" s="66">
        <v>73351</v>
      </c>
      <c r="D5" s="66">
        <v>79578</v>
      </c>
      <c r="E5" s="66">
        <v>87030</v>
      </c>
      <c r="F5" s="66">
        <v>89096</v>
      </c>
      <c r="G5" s="59">
        <v>27.035003921009483</v>
      </c>
      <c r="H5" s="59">
        <v>2.373894059519706</v>
      </c>
    </row>
    <row r="6" spans="1:8" s="53" customFormat="1" ht="14.25" x14ac:dyDescent="0.2">
      <c r="A6" s="60" t="s">
        <v>8</v>
      </c>
      <c r="B6" s="113">
        <v>70384</v>
      </c>
      <c r="C6" s="113">
        <v>73163</v>
      </c>
      <c r="D6" s="113">
        <v>80202</v>
      </c>
      <c r="E6" s="113">
        <v>87532</v>
      </c>
      <c r="F6" s="113">
        <v>89593</v>
      </c>
      <c r="G6" s="61">
        <v>27.291714025914981</v>
      </c>
      <c r="H6" s="61">
        <v>2.3545674724672119</v>
      </c>
    </row>
    <row r="7" spans="1:8" x14ac:dyDescent="0.25">
      <c r="A7" s="57" t="s">
        <v>9</v>
      </c>
      <c r="B7" s="66">
        <v>70751</v>
      </c>
      <c r="C7" s="66">
        <v>73695</v>
      </c>
      <c r="D7" s="66">
        <v>81180</v>
      </c>
      <c r="E7" s="66">
        <v>88289</v>
      </c>
      <c r="F7" s="66"/>
      <c r="G7" s="59"/>
      <c r="H7" s="59"/>
    </row>
    <row r="8" spans="1:8" x14ac:dyDescent="0.25">
      <c r="A8" s="57" t="s">
        <v>10</v>
      </c>
      <c r="B8" s="66">
        <v>71095</v>
      </c>
      <c r="C8" s="66">
        <v>74167</v>
      </c>
      <c r="D8" s="66">
        <v>82070</v>
      </c>
      <c r="E8" s="66">
        <v>88859</v>
      </c>
      <c r="F8" s="66"/>
      <c r="G8" s="59"/>
      <c r="H8" s="59"/>
    </row>
    <row r="9" spans="1:8" x14ac:dyDescent="0.25">
      <c r="A9" s="57" t="s">
        <v>11</v>
      </c>
      <c r="B9" s="66">
        <v>71074</v>
      </c>
      <c r="C9" s="66">
        <v>74592</v>
      </c>
      <c r="D9" s="66">
        <v>82796</v>
      </c>
      <c r="E9" s="66">
        <v>89392</v>
      </c>
      <c r="F9" s="66"/>
      <c r="G9" s="59"/>
      <c r="H9" s="59"/>
    </row>
    <row r="10" spans="1:8" x14ac:dyDescent="0.25">
      <c r="A10" s="57" t="s">
        <v>12</v>
      </c>
      <c r="B10" s="66">
        <v>71272</v>
      </c>
      <c r="C10" s="66">
        <v>74999</v>
      </c>
      <c r="D10" s="66">
        <v>83481</v>
      </c>
      <c r="E10" s="66">
        <v>89576</v>
      </c>
      <c r="F10" s="66"/>
      <c r="G10" s="59"/>
      <c r="H10" s="59"/>
    </row>
    <row r="11" spans="1:8" x14ac:dyDescent="0.25">
      <c r="A11" s="57" t="s">
        <v>13</v>
      </c>
      <c r="B11" s="66">
        <v>71387</v>
      </c>
      <c r="C11" s="66">
        <v>75549</v>
      </c>
      <c r="D11" s="66">
        <v>83823</v>
      </c>
      <c r="E11" s="66">
        <v>89718</v>
      </c>
      <c r="F11" s="66"/>
      <c r="G11" s="59"/>
      <c r="H11" s="59"/>
    </row>
    <row r="12" spans="1:8" x14ac:dyDescent="0.25">
      <c r="A12" s="57" t="s">
        <v>14</v>
      </c>
      <c r="B12" s="66">
        <v>71428</v>
      </c>
      <c r="C12" s="66">
        <v>76176</v>
      </c>
      <c r="D12" s="66">
        <v>84284</v>
      </c>
      <c r="E12" s="66">
        <v>90038</v>
      </c>
      <c r="F12" s="66"/>
      <c r="G12" s="59"/>
      <c r="H12" s="59"/>
    </row>
    <row r="13" spans="1:8" x14ac:dyDescent="0.25">
      <c r="A13" s="57" t="s">
        <v>15</v>
      </c>
      <c r="B13" s="66">
        <v>72110</v>
      </c>
      <c r="C13" s="66">
        <v>77063</v>
      </c>
      <c r="D13" s="66">
        <v>85033</v>
      </c>
      <c r="E13" s="66">
        <v>90751</v>
      </c>
      <c r="F13" s="66"/>
      <c r="G13" s="59"/>
      <c r="H13" s="59"/>
    </row>
    <row r="14" spans="1:8" x14ac:dyDescent="0.25">
      <c r="A14" s="27" t="s">
        <v>16</v>
      </c>
      <c r="B14" s="40">
        <v>73014</v>
      </c>
      <c r="C14" s="40">
        <v>77783</v>
      </c>
      <c r="D14" s="40">
        <v>85439</v>
      </c>
      <c r="E14" s="40">
        <v>91015</v>
      </c>
      <c r="F14" s="40"/>
      <c r="G14" s="59"/>
      <c r="H14" s="59"/>
    </row>
    <row r="15" spans="1:8" x14ac:dyDescent="0.25">
      <c r="A15" s="27" t="s">
        <v>17</v>
      </c>
      <c r="B15" s="40">
        <v>72399</v>
      </c>
      <c r="C15" s="40">
        <v>78035</v>
      </c>
      <c r="D15" s="40">
        <v>85434</v>
      </c>
      <c r="E15" s="40">
        <v>91004</v>
      </c>
      <c r="F15" s="40"/>
      <c r="G15" s="59"/>
      <c r="H15" s="59"/>
    </row>
    <row r="16" spans="1:8" x14ac:dyDescent="0.25">
      <c r="A16" s="27" t="s">
        <v>114</v>
      </c>
      <c r="B16" s="96">
        <v>70070.666666666672</v>
      </c>
      <c r="C16" s="96">
        <v>73141</v>
      </c>
      <c r="D16" s="96">
        <v>79472.666666666672</v>
      </c>
      <c r="E16" s="96">
        <v>86949.666666666672</v>
      </c>
      <c r="F16" s="96">
        <v>89063.666666666672</v>
      </c>
      <c r="G16" s="59">
        <v>27.105493501798183</v>
      </c>
      <c r="H16" s="59">
        <v>2.4312916668264015</v>
      </c>
    </row>
    <row r="17" spans="1:8" x14ac:dyDescent="0.25">
      <c r="A17" s="36" t="s">
        <v>56</v>
      </c>
      <c r="B17" s="112">
        <v>71228.5</v>
      </c>
      <c r="C17" s="112">
        <v>75123.5</v>
      </c>
      <c r="D17" s="112">
        <v>82663.166666666672</v>
      </c>
      <c r="E17" s="112">
        <v>89124.25</v>
      </c>
      <c r="F17" s="112"/>
      <c r="G17" s="111"/>
      <c r="H17" s="111"/>
    </row>
    <row r="18" spans="1:8" ht="30" customHeight="1" x14ac:dyDescent="0.25">
      <c r="A18" s="140" t="s">
        <v>27</v>
      </c>
      <c r="B18" s="140"/>
      <c r="C18" s="140"/>
      <c r="D18" s="140"/>
      <c r="E18" s="140"/>
      <c r="F18" s="140"/>
      <c r="G18" s="140"/>
      <c r="H18" s="140"/>
    </row>
    <row r="19" spans="1:8" x14ac:dyDescent="0.25">
      <c r="A19" s="140" t="s">
        <v>28</v>
      </c>
      <c r="B19" s="140"/>
      <c r="C19" s="140"/>
      <c r="D19" s="140"/>
      <c r="E19" s="140"/>
      <c r="F19" s="140"/>
      <c r="G19" s="140"/>
      <c r="H19" s="140"/>
    </row>
    <row r="20" spans="1:8" x14ac:dyDescent="0.25">
      <c r="A20" s="140"/>
      <c r="B20" s="140"/>
      <c r="C20" s="140"/>
      <c r="D20" s="140"/>
      <c r="E20" s="140"/>
      <c r="F20" s="140"/>
      <c r="G20" s="140"/>
      <c r="H20" s="140"/>
    </row>
  </sheetData>
  <mergeCells count="5">
    <mergeCell ref="A18:H18"/>
    <mergeCell ref="A19:H19"/>
    <mergeCell ref="A20:H20"/>
    <mergeCell ref="A1:H1"/>
    <mergeCell ref="G2:H2"/>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92D050"/>
    <pageSetUpPr fitToPage="1"/>
  </sheetPr>
  <dimension ref="A1:Q15"/>
  <sheetViews>
    <sheetView zoomScale="90" zoomScaleNormal="90" zoomScaleSheetLayoutView="100" workbookViewId="0">
      <selection activeCell="P17" sqref="P17"/>
    </sheetView>
  </sheetViews>
  <sheetFormatPr defaultColWidth="7.85546875" defaultRowHeight="15" x14ac:dyDescent="0.25"/>
  <cols>
    <col min="1" max="1" width="7.85546875" style="29"/>
    <col min="2" max="2" width="18.85546875" style="29" customWidth="1"/>
    <col min="3" max="7" width="9.28515625" style="29" bestFit="1" customWidth="1"/>
    <col min="8" max="8" width="7.28515625" style="29" customWidth="1"/>
    <col min="9" max="9" width="6.140625" style="29" bestFit="1" customWidth="1"/>
    <col min="10" max="16384" width="7.85546875" style="29"/>
  </cols>
  <sheetData>
    <row r="1" spans="1:17" x14ac:dyDescent="0.25">
      <c r="A1" s="144" t="s">
        <v>125</v>
      </c>
      <c r="B1" s="144"/>
      <c r="C1" s="144"/>
      <c r="D1" s="144"/>
      <c r="E1" s="144"/>
      <c r="F1" s="144"/>
      <c r="G1" s="144"/>
      <c r="H1" s="144"/>
      <c r="I1" s="144"/>
    </row>
    <row r="2" spans="1:17" x14ac:dyDescent="0.25">
      <c r="A2" s="153" t="s">
        <v>123</v>
      </c>
      <c r="B2" s="153"/>
      <c r="C2" s="153"/>
      <c r="D2" s="153"/>
      <c r="E2" s="153"/>
      <c r="F2" s="153"/>
      <c r="G2" s="153"/>
      <c r="H2" s="153"/>
      <c r="I2" s="153"/>
    </row>
    <row r="3" spans="1:17" x14ac:dyDescent="0.25">
      <c r="H3" s="149" t="s">
        <v>37</v>
      </c>
      <c r="I3" s="149"/>
    </row>
    <row r="4" spans="1:17" ht="29.25" x14ac:dyDescent="0.25">
      <c r="A4" s="101" t="s">
        <v>19</v>
      </c>
      <c r="B4" s="101" t="s">
        <v>86</v>
      </c>
      <c r="C4" s="101">
        <v>2014</v>
      </c>
      <c r="D4" s="101">
        <v>2015</v>
      </c>
      <c r="E4" s="101">
        <v>2016</v>
      </c>
      <c r="F4" s="101">
        <v>2017</v>
      </c>
      <c r="G4" s="101">
        <v>2018</v>
      </c>
      <c r="H4" s="103" t="s">
        <v>112</v>
      </c>
      <c r="I4" s="103" t="s">
        <v>113</v>
      </c>
    </row>
    <row r="5" spans="1:17" x14ac:dyDescent="0.25">
      <c r="A5" s="100">
        <v>1</v>
      </c>
      <c r="B5" s="60" t="s">
        <v>63</v>
      </c>
      <c r="C5" s="82">
        <v>45163</v>
      </c>
      <c r="D5" s="82">
        <v>47005</v>
      </c>
      <c r="E5" s="82">
        <v>50911</v>
      </c>
      <c r="F5" s="82">
        <v>54652</v>
      </c>
      <c r="G5" s="82">
        <v>57112</v>
      </c>
      <c r="H5" s="69">
        <v>26.457498394703627</v>
      </c>
      <c r="I5" s="69">
        <v>4.5012076410744344</v>
      </c>
      <c r="M5" s="84"/>
      <c r="N5" s="84"/>
      <c r="O5" s="84"/>
      <c r="P5" s="84"/>
      <c r="Q5" s="84"/>
    </row>
    <row r="6" spans="1:17" x14ac:dyDescent="0.25">
      <c r="A6" s="100">
        <v>2</v>
      </c>
      <c r="B6" s="60" t="s">
        <v>64</v>
      </c>
      <c r="C6" s="82">
        <v>13513</v>
      </c>
      <c r="D6" s="82">
        <v>13980</v>
      </c>
      <c r="E6" s="82">
        <v>15457</v>
      </c>
      <c r="F6" s="82">
        <v>17007</v>
      </c>
      <c r="G6" s="82">
        <v>18021</v>
      </c>
      <c r="H6" s="69">
        <v>33.360467697772513</v>
      </c>
      <c r="I6" s="69">
        <v>5.9622508378902799</v>
      </c>
      <c r="M6" s="84"/>
      <c r="N6" s="84"/>
      <c r="O6" s="84"/>
      <c r="P6" s="84"/>
      <c r="Q6" s="84"/>
    </row>
    <row r="7" spans="1:17" x14ac:dyDescent="0.25">
      <c r="A7" s="100">
        <v>3</v>
      </c>
      <c r="B7" s="60" t="s">
        <v>67</v>
      </c>
      <c r="C7" s="82">
        <v>3569</v>
      </c>
      <c r="D7" s="82">
        <v>4159</v>
      </c>
      <c r="E7" s="82">
        <v>4943</v>
      </c>
      <c r="F7" s="82">
        <v>5782</v>
      </c>
      <c r="G7" s="82">
        <v>6902</v>
      </c>
      <c r="H7" s="69">
        <v>93.38750350238162</v>
      </c>
      <c r="I7" s="69">
        <v>19.37046004842615</v>
      </c>
      <c r="M7" s="84"/>
      <c r="N7" s="84"/>
      <c r="O7" s="84"/>
      <c r="P7" s="84"/>
      <c r="Q7" s="84"/>
    </row>
    <row r="8" spans="1:17" x14ac:dyDescent="0.25">
      <c r="A8" s="100">
        <v>4</v>
      </c>
      <c r="B8" s="60" t="s">
        <v>72</v>
      </c>
      <c r="C8" s="82">
        <v>3504</v>
      </c>
      <c r="D8" s="82">
        <v>3022</v>
      </c>
      <c r="E8" s="82">
        <v>3015</v>
      </c>
      <c r="F8" s="82">
        <v>3534</v>
      </c>
      <c r="G8" s="82">
        <v>3782</v>
      </c>
      <c r="H8" s="32">
        <v>7.9337899543379002</v>
      </c>
      <c r="I8" s="32">
        <v>7.0175438596491224</v>
      </c>
      <c r="M8" s="84"/>
      <c r="N8" s="84"/>
      <c r="O8" s="84"/>
      <c r="P8" s="84"/>
      <c r="Q8" s="84"/>
    </row>
    <row r="9" spans="1:17" x14ac:dyDescent="0.25">
      <c r="A9" s="100">
        <v>5</v>
      </c>
      <c r="B9" s="60" t="s">
        <v>71</v>
      </c>
      <c r="C9" s="82">
        <v>2130</v>
      </c>
      <c r="D9" s="82">
        <v>2443</v>
      </c>
      <c r="E9" s="82">
        <v>3024</v>
      </c>
      <c r="F9" s="82">
        <v>3531</v>
      </c>
      <c r="G9" s="82">
        <v>3776</v>
      </c>
      <c r="H9" s="69">
        <v>77.27699530516432</v>
      </c>
      <c r="I9" s="69">
        <v>6.9385443217218912</v>
      </c>
      <c r="M9" s="84"/>
      <c r="N9" s="84"/>
      <c r="O9" s="84"/>
      <c r="P9" s="84"/>
      <c r="Q9" s="84"/>
    </row>
    <row r="10" spans="1:17" x14ac:dyDescent="0.25">
      <c r="A10" s="102">
        <v>6</v>
      </c>
      <c r="B10" s="35" t="s">
        <v>132</v>
      </c>
      <c r="C10" s="83">
        <v>2505</v>
      </c>
      <c r="D10" s="83">
        <v>2554</v>
      </c>
      <c r="E10" s="83">
        <v>2852</v>
      </c>
      <c r="F10" s="83">
        <v>3026</v>
      </c>
      <c r="G10" s="125" t="s">
        <v>103</v>
      </c>
      <c r="H10" s="125" t="s">
        <v>103</v>
      </c>
      <c r="I10" s="125" t="s">
        <v>103</v>
      </c>
      <c r="J10" s="83"/>
      <c r="M10" s="84"/>
      <c r="N10" s="84"/>
      <c r="O10" s="84"/>
      <c r="P10" s="84"/>
      <c r="Q10" s="84"/>
    </row>
    <row r="11" spans="1:17" x14ac:dyDescent="0.25">
      <c r="A11" s="101"/>
      <c r="B11" s="28" t="s">
        <v>43</v>
      </c>
      <c r="C11" s="81">
        <v>70384</v>
      </c>
      <c r="D11" s="81">
        <v>73163</v>
      </c>
      <c r="E11" s="81">
        <v>80202</v>
      </c>
      <c r="F11" s="81">
        <v>87532</v>
      </c>
      <c r="G11" s="81">
        <v>89593</v>
      </c>
      <c r="H11" s="33">
        <v>27.291714025914981</v>
      </c>
      <c r="I11" s="33">
        <v>2.3545674724672119</v>
      </c>
      <c r="M11" s="84"/>
      <c r="N11" s="84"/>
      <c r="O11" s="84"/>
      <c r="P11" s="84"/>
      <c r="Q11" s="84"/>
    </row>
    <row r="12" spans="1:17" x14ac:dyDescent="0.25">
      <c r="A12" s="140" t="s">
        <v>27</v>
      </c>
      <c r="B12" s="140"/>
      <c r="C12" s="140"/>
      <c r="D12" s="140"/>
      <c r="E12" s="140"/>
      <c r="F12" s="140"/>
      <c r="G12" s="140"/>
      <c r="H12" s="140"/>
      <c r="I12" s="140"/>
      <c r="M12" s="130"/>
    </row>
    <row r="13" spans="1:17" x14ac:dyDescent="0.25">
      <c r="A13" s="148" t="s">
        <v>28</v>
      </c>
      <c r="B13" s="148"/>
      <c r="C13" s="148"/>
      <c r="D13" s="148"/>
      <c r="E13" s="148"/>
      <c r="F13" s="148"/>
      <c r="G13" s="148"/>
      <c r="H13" s="148"/>
      <c r="I13" s="148"/>
      <c r="M13" s="130"/>
    </row>
    <row r="14" spans="1:17" ht="30" customHeight="1" x14ac:dyDescent="0.25">
      <c r="A14" s="148" t="s">
        <v>133</v>
      </c>
      <c r="B14" s="148"/>
      <c r="C14" s="148"/>
      <c r="D14" s="148"/>
      <c r="E14" s="148"/>
      <c r="F14" s="148"/>
      <c r="G14" s="148"/>
      <c r="H14" s="148"/>
      <c r="I14" s="148"/>
    </row>
    <row r="15" spans="1:17" x14ac:dyDescent="0.25">
      <c r="A15" s="140"/>
      <c r="B15" s="140"/>
      <c r="C15" s="140"/>
      <c r="D15" s="140"/>
      <c r="E15" s="140"/>
      <c r="F15" s="140"/>
      <c r="G15" s="140"/>
      <c r="H15" s="140"/>
      <c r="I15" s="140"/>
    </row>
  </sheetData>
  <sortState ref="B5:I10">
    <sortCondition descending="1" ref="G5:G10"/>
  </sortState>
  <mergeCells count="7">
    <mergeCell ref="A12:I12"/>
    <mergeCell ref="A13:I13"/>
    <mergeCell ref="A15:I15"/>
    <mergeCell ref="A1:I1"/>
    <mergeCell ref="H3:I3"/>
    <mergeCell ref="A2:I2"/>
    <mergeCell ref="A14:I14"/>
  </mergeCells>
  <pageMargins left="0.7" right="0.7" top="0.75" bottom="0.75" header="0.3" footer="0.3"/>
  <pageSetup scale="9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92D050"/>
    <pageSetUpPr fitToPage="1"/>
  </sheetPr>
  <dimension ref="A1:E19"/>
  <sheetViews>
    <sheetView zoomScale="90" zoomScaleNormal="90" workbookViewId="0">
      <selection activeCell="I32" sqref="I32"/>
    </sheetView>
  </sheetViews>
  <sheetFormatPr defaultColWidth="9.140625" defaultRowHeight="15" x14ac:dyDescent="0.25"/>
  <cols>
    <col min="1" max="1" width="16.5703125" style="17" customWidth="1"/>
    <col min="2" max="2" width="10" style="17" customWidth="1"/>
    <col min="3" max="16384" width="9.140625" style="17"/>
  </cols>
  <sheetData>
    <row r="1" spans="1:5" s="20" customFormat="1" x14ac:dyDescent="0.25">
      <c r="A1" s="154" t="s">
        <v>46</v>
      </c>
      <c r="B1" s="154"/>
      <c r="C1" s="154"/>
      <c r="D1" s="154"/>
      <c r="E1" s="154"/>
    </row>
    <row r="2" spans="1:5" s="24" customFormat="1" ht="12" x14ac:dyDescent="0.2">
      <c r="A2" s="74" t="s">
        <v>42</v>
      </c>
      <c r="B2" s="74"/>
      <c r="C2" s="74"/>
      <c r="D2" s="74"/>
      <c r="E2" s="74"/>
    </row>
    <row r="3" spans="1:5" x14ac:dyDescent="0.25">
      <c r="A3" s="73" t="s">
        <v>5</v>
      </c>
      <c r="B3" s="73">
        <v>2015</v>
      </c>
      <c r="C3" s="73">
        <v>2016</v>
      </c>
      <c r="D3" s="73">
        <v>2017</v>
      </c>
      <c r="E3" s="73">
        <v>2018</v>
      </c>
    </row>
    <row r="4" spans="1:5" x14ac:dyDescent="0.25">
      <c r="A4" s="57" t="s">
        <v>6</v>
      </c>
      <c r="B4" s="69">
        <v>-1.9</v>
      </c>
      <c r="C4" s="69">
        <v>2.2000000000000002</v>
      </c>
      <c r="D4" s="69">
        <v>1.8</v>
      </c>
      <c r="E4" s="69">
        <v>1.8</v>
      </c>
    </row>
    <row r="5" spans="1:5" s="126" customFormat="1" x14ac:dyDescent="0.25">
      <c r="A5" s="57" t="s">
        <v>7</v>
      </c>
      <c r="B5" s="69">
        <v>-0.3</v>
      </c>
      <c r="C5" s="69">
        <v>0.2</v>
      </c>
      <c r="D5" s="69">
        <v>2.4</v>
      </c>
      <c r="E5" s="59">
        <v>3.6</v>
      </c>
    </row>
    <row r="6" spans="1:5" s="53" customFormat="1" ht="14.25" x14ac:dyDescent="0.2">
      <c r="A6" s="60" t="s">
        <v>8</v>
      </c>
      <c r="B6" s="114">
        <v>-0.5</v>
      </c>
      <c r="C6" s="114">
        <v>0.1</v>
      </c>
      <c r="D6" s="114">
        <v>2</v>
      </c>
      <c r="E6" s="61">
        <v>4.2</v>
      </c>
    </row>
    <row r="7" spans="1:5" x14ac:dyDescent="0.25">
      <c r="A7" s="57" t="s">
        <v>9</v>
      </c>
      <c r="B7" s="69">
        <v>-0.4</v>
      </c>
      <c r="C7" s="69">
        <v>0.1</v>
      </c>
      <c r="D7" s="69">
        <v>2.1</v>
      </c>
      <c r="E7" s="59"/>
    </row>
    <row r="8" spans="1:5" s="53" customFormat="1" x14ac:dyDescent="0.25">
      <c r="A8" s="57" t="s">
        <v>10</v>
      </c>
      <c r="B8" s="69">
        <v>-0.3</v>
      </c>
      <c r="C8" s="69">
        <v>0.2</v>
      </c>
      <c r="D8" s="69">
        <v>2.5</v>
      </c>
      <c r="E8" s="59"/>
    </row>
    <row r="9" spans="1:5" x14ac:dyDescent="0.25">
      <c r="A9" s="57" t="s">
        <v>11</v>
      </c>
      <c r="B9" s="69">
        <v>0.1</v>
      </c>
      <c r="C9" s="69">
        <v>0.9</v>
      </c>
      <c r="D9" s="69">
        <v>2.6</v>
      </c>
      <c r="E9" s="59"/>
    </row>
    <row r="10" spans="1:5" x14ac:dyDescent="0.25">
      <c r="A10" s="57" t="s">
        <v>12</v>
      </c>
      <c r="B10" s="69">
        <v>-3.3</v>
      </c>
      <c r="C10" s="69">
        <v>3.3</v>
      </c>
      <c r="D10" s="69">
        <v>2.7</v>
      </c>
      <c r="E10" s="59"/>
    </row>
    <row r="11" spans="1:5" x14ac:dyDescent="0.25">
      <c r="A11" s="57" t="s">
        <v>13</v>
      </c>
      <c r="B11" s="69">
        <v>-2.7</v>
      </c>
      <c r="C11" s="69">
        <v>3.3</v>
      </c>
      <c r="D11" s="69">
        <v>3.3</v>
      </c>
      <c r="E11" s="59"/>
    </row>
    <row r="12" spans="1:5" x14ac:dyDescent="0.25">
      <c r="A12" s="57" t="s">
        <v>14</v>
      </c>
      <c r="B12" s="69">
        <v>-2.7</v>
      </c>
      <c r="C12" s="69">
        <v>2.9</v>
      </c>
      <c r="D12" s="69">
        <v>4.3</v>
      </c>
      <c r="E12" s="59"/>
    </row>
    <row r="13" spans="1:5" x14ac:dyDescent="0.25">
      <c r="A13" s="57" t="s">
        <v>15</v>
      </c>
      <c r="B13" s="69">
        <v>1.4</v>
      </c>
      <c r="C13" s="69">
        <v>0.3</v>
      </c>
      <c r="D13" s="69">
        <v>5.2</v>
      </c>
      <c r="E13" s="59"/>
    </row>
    <row r="14" spans="1:5" s="53" customFormat="1" x14ac:dyDescent="0.25">
      <c r="A14" s="57" t="s">
        <v>16</v>
      </c>
      <c r="B14" s="69">
        <v>-0.2</v>
      </c>
      <c r="C14" s="69">
        <v>0.2</v>
      </c>
      <c r="D14" s="69">
        <v>5.4</v>
      </c>
      <c r="E14" s="59"/>
    </row>
    <row r="15" spans="1:5" x14ac:dyDescent="0.25">
      <c r="A15" s="36" t="s">
        <v>17</v>
      </c>
      <c r="B15" s="38">
        <v>0.9</v>
      </c>
      <c r="C15" s="38">
        <v>0.2</v>
      </c>
      <c r="D15" s="38">
        <v>6</v>
      </c>
      <c r="E15" s="111"/>
    </row>
    <row r="16" spans="1:5" ht="30" customHeight="1" x14ac:dyDescent="0.25">
      <c r="A16" s="155" t="s">
        <v>27</v>
      </c>
      <c r="B16" s="155"/>
      <c r="C16" s="155"/>
      <c r="D16" s="155"/>
      <c r="E16" s="155"/>
    </row>
    <row r="17" spans="1:5" ht="30" customHeight="1" x14ac:dyDescent="0.25">
      <c r="A17" s="148" t="s">
        <v>28</v>
      </c>
      <c r="B17" s="148"/>
      <c r="C17" s="148"/>
      <c r="D17" s="148"/>
      <c r="E17" s="148"/>
    </row>
    <row r="18" spans="1:5" x14ac:dyDescent="0.25">
      <c r="A18" s="141" t="s">
        <v>107</v>
      </c>
      <c r="B18" s="141"/>
      <c r="C18" s="141"/>
      <c r="D18" s="141"/>
      <c r="E18" s="141"/>
    </row>
    <row r="19" spans="1:5" x14ac:dyDescent="0.25">
      <c r="A19" s="156"/>
      <c r="B19" s="156"/>
      <c r="C19" s="156"/>
      <c r="D19" s="156"/>
      <c r="E19" s="156"/>
    </row>
  </sheetData>
  <mergeCells count="5">
    <mergeCell ref="A1:E1"/>
    <mergeCell ref="A16:E16"/>
    <mergeCell ref="A17:E17"/>
    <mergeCell ref="A18:E18"/>
    <mergeCell ref="A19:E19"/>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92D050"/>
    <pageSetUpPr fitToPage="1"/>
  </sheetPr>
  <dimension ref="A1:H20"/>
  <sheetViews>
    <sheetView zoomScale="90" zoomScaleNormal="90" zoomScaleSheetLayoutView="90" workbookViewId="0">
      <selection activeCell="F17" sqref="F17:H17"/>
    </sheetView>
  </sheetViews>
  <sheetFormatPr defaultColWidth="9.140625" defaultRowHeight="15" x14ac:dyDescent="0.25"/>
  <cols>
    <col min="1" max="1" width="19.85546875" style="17" customWidth="1"/>
    <col min="2" max="6" width="10" style="17" bestFit="1" customWidth="1"/>
    <col min="7" max="8" width="10.28515625" style="17" customWidth="1"/>
    <col min="9" max="16384" width="9.140625" style="17"/>
  </cols>
  <sheetData>
    <row r="1" spans="1:8" s="20" customFormat="1" x14ac:dyDescent="0.25">
      <c r="A1" s="144" t="s">
        <v>126</v>
      </c>
      <c r="B1" s="144"/>
      <c r="C1" s="144"/>
      <c r="D1" s="144"/>
      <c r="E1" s="144"/>
      <c r="F1" s="144"/>
      <c r="G1" s="144"/>
      <c r="H1" s="144"/>
    </row>
    <row r="2" spans="1:8" x14ac:dyDescent="0.25">
      <c r="A2" s="149"/>
      <c r="B2" s="149">
        <v>2014</v>
      </c>
      <c r="C2" s="149">
        <v>2015</v>
      </c>
      <c r="D2" s="149">
        <v>2016</v>
      </c>
      <c r="E2" s="149">
        <v>2017</v>
      </c>
      <c r="F2" s="149">
        <v>2018</v>
      </c>
      <c r="G2" s="151" t="s">
        <v>37</v>
      </c>
      <c r="H2" s="151"/>
    </row>
    <row r="3" spans="1:8" ht="33" customHeight="1" x14ac:dyDescent="0.25">
      <c r="A3" s="150"/>
      <c r="B3" s="150"/>
      <c r="C3" s="150"/>
      <c r="D3" s="150"/>
      <c r="E3" s="150"/>
      <c r="F3" s="150"/>
      <c r="G3" s="77" t="s">
        <v>112</v>
      </c>
      <c r="H3" s="77" t="s">
        <v>113</v>
      </c>
    </row>
    <row r="4" spans="1:8" x14ac:dyDescent="0.25">
      <c r="A4" s="57" t="s">
        <v>6</v>
      </c>
      <c r="B4" s="66">
        <v>50425</v>
      </c>
      <c r="C4" s="66">
        <v>49477</v>
      </c>
      <c r="D4" s="66">
        <v>50544</v>
      </c>
      <c r="E4" s="66">
        <v>51430</v>
      </c>
      <c r="F4" s="66">
        <v>52352</v>
      </c>
      <c r="G4" s="58">
        <v>3.8215171046108081</v>
      </c>
      <c r="H4" s="58">
        <v>1.7927279797783395</v>
      </c>
    </row>
    <row r="5" spans="1:8" s="126" customFormat="1" x14ac:dyDescent="0.25">
      <c r="A5" s="57" t="s">
        <v>7</v>
      </c>
      <c r="B5" s="66">
        <v>50458</v>
      </c>
      <c r="C5" s="66">
        <v>50318</v>
      </c>
      <c r="D5" s="66">
        <v>50416</v>
      </c>
      <c r="E5" s="66">
        <v>51614</v>
      </c>
      <c r="F5" s="66">
        <v>53490</v>
      </c>
      <c r="G5" s="58">
        <v>6.0089579452217681</v>
      </c>
      <c r="H5" s="58">
        <v>3.6346727632037821</v>
      </c>
    </row>
    <row r="6" spans="1:8" s="53" customFormat="1" ht="14.25" x14ac:dyDescent="0.2">
      <c r="A6" s="60" t="s">
        <v>8</v>
      </c>
      <c r="B6" s="113">
        <v>50623</v>
      </c>
      <c r="C6" s="113">
        <v>50361</v>
      </c>
      <c r="D6" s="113">
        <v>50424</v>
      </c>
      <c r="E6" s="113">
        <v>51442</v>
      </c>
      <c r="F6" s="113">
        <v>53597</v>
      </c>
      <c r="G6" s="68">
        <v>5.8747999920984535</v>
      </c>
      <c r="H6" s="68">
        <v>4.1891839353057811</v>
      </c>
    </row>
    <row r="7" spans="1:8" x14ac:dyDescent="0.25">
      <c r="A7" s="57" t="s">
        <v>9</v>
      </c>
      <c r="B7" s="66">
        <v>50526</v>
      </c>
      <c r="C7" s="66">
        <v>50326</v>
      </c>
      <c r="D7" s="66">
        <v>50374</v>
      </c>
      <c r="E7" s="66">
        <v>51438</v>
      </c>
      <c r="F7" s="66"/>
      <c r="G7" s="58"/>
      <c r="H7" s="58"/>
    </row>
    <row r="8" spans="1:8" s="53" customFormat="1" x14ac:dyDescent="0.25">
      <c r="A8" s="57" t="s">
        <v>10</v>
      </c>
      <c r="B8" s="66">
        <v>50633</v>
      </c>
      <c r="C8" s="66">
        <v>50469</v>
      </c>
      <c r="D8" s="66">
        <v>50554</v>
      </c>
      <c r="E8" s="66">
        <v>51803</v>
      </c>
      <c r="F8" s="66"/>
      <c r="G8" s="58"/>
      <c r="H8" s="58"/>
    </row>
    <row r="9" spans="1:8" x14ac:dyDescent="0.25">
      <c r="A9" s="57" t="s">
        <v>11</v>
      </c>
      <c r="B9" s="66">
        <v>50336</v>
      </c>
      <c r="C9" s="66">
        <v>50373</v>
      </c>
      <c r="D9" s="66">
        <v>50823</v>
      </c>
      <c r="E9" s="66">
        <v>52144</v>
      </c>
      <c r="F9" s="66"/>
      <c r="G9" s="58"/>
      <c r="H9" s="58"/>
    </row>
    <row r="10" spans="1:8" x14ac:dyDescent="0.25">
      <c r="A10" s="57" t="s">
        <v>12</v>
      </c>
      <c r="B10" s="66">
        <v>51107</v>
      </c>
      <c r="C10" s="66">
        <v>49403</v>
      </c>
      <c r="D10" s="66">
        <v>51021</v>
      </c>
      <c r="E10" s="66">
        <v>52408</v>
      </c>
      <c r="F10" s="66"/>
      <c r="G10" s="59"/>
      <c r="H10" s="59"/>
    </row>
    <row r="11" spans="1:8" x14ac:dyDescent="0.25">
      <c r="A11" s="57" t="s">
        <v>13</v>
      </c>
      <c r="B11" s="66">
        <v>50671</v>
      </c>
      <c r="C11" s="66">
        <v>49320</v>
      </c>
      <c r="D11" s="66">
        <v>50957</v>
      </c>
      <c r="E11" s="66">
        <v>52615</v>
      </c>
      <c r="F11" s="66"/>
      <c r="G11" s="59"/>
      <c r="H11" s="59"/>
    </row>
    <row r="12" spans="1:8" x14ac:dyDescent="0.25">
      <c r="A12" s="57" t="s">
        <v>14</v>
      </c>
      <c r="B12" s="66">
        <v>50574</v>
      </c>
      <c r="C12" s="66">
        <v>49231</v>
      </c>
      <c r="D12" s="66">
        <v>50677</v>
      </c>
      <c r="E12" s="66">
        <v>52871</v>
      </c>
      <c r="F12" s="66"/>
      <c r="G12" s="59"/>
      <c r="H12" s="59"/>
    </row>
    <row r="13" spans="1:8" x14ac:dyDescent="0.25">
      <c r="A13" s="57" t="s">
        <v>15</v>
      </c>
      <c r="B13" s="66">
        <v>49789</v>
      </c>
      <c r="C13" s="66">
        <v>50486</v>
      </c>
      <c r="D13" s="66">
        <v>50637</v>
      </c>
      <c r="E13" s="66">
        <v>53255</v>
      </c>
      <c r="F13" s="66"/>
      <c r="G13" s="59"/>
      <c r="H13" s="59"/>
    </row>
    <row r="14" spans="1:8" s="53" customFormat="1" x14ac:dyDescent="0.25">
      <c r="A14" s="57" t="s">
        <v>16</v>
      </c>
      <c r="B14" s="66">
        <v>50605</v>
      </c>
      <c r="C14" s="66">
        <v>50522</v>
      </c>
      <c r="D14" s="66">
        <v>50625</v>
      </c>
      <c r="E14" s="66">
        <v>53346</v>
      </c>
      <c r="F14" s="66"/>
      <c r="G14" s="59"/>
      <c r="H14" s="59"/>
    </row>
    <row r="15" spans="1:8" x14ac:dyDescent="0.25">
      <c r="A15" s="27" t="s">
        <v>17</v>
      </c>
      <c r="B15" s="40">
        <v>50083</v>
      </c>
      <c r="C15" s="40">
        <v>50521</v>
      </c>
      <c r="D15" s="40">
        <v>50616</v>
      </c>
      <c r="E15" s="40">
        <v>53639</v>
      </c>
      <c r="F15" s="40"/>
      <c r="G15" s="41"/>
      <c r="H15" s="41"/>
    </row>
    <row r="16" spans="1:8" x14ac:dyDescent="0.25">
      <c r="A16" s="27" t="s">
        <v>114</v>
      </c>
      <c r="B16" s="96">
        <v>50502</v>
      </c>
      <c r="C16" s="96">
        <v>50052</v>
      </c>
      <c r="D16" s="96">
        <v>50461.333333333336</v>
      </c>
      <c r="E16" s="96">
        <v>51495.333333333336</v>
      </c>
      <c r="F16" s="66">
        <v>53146.333333333336</v>
      </c>
      <c r="G16" s="59">
        <v>5.2350916806436762</v>
      </c>
      <c r="H16" s="59">
        <v>3.2055282260959679</v>
      </c>
    </row>
    <row r="17" spans="1:8" x14ac:dyDescent="0.25">
      <c r="A17" s="36" t="s">
        <v>56</v>
      </c>
      <c r="B17" s="112">
        <v>50485.833333333336</v>
      </c>
      <c r="C17" s="112">
        <v>50067.25</v>
      </c>
      <c r="D17" s="112">
        <v>50639</v>
      </c>
      <c r="E17" s="112">
        <v>52333.75</v>
      </c>
      <c r="F17" s="112"/>
      <c r="G17" s="111"/>
      <c r="H17" s="111"/>
    </row>
    <row r="18" spans="1:8" ht="30" customHeight="1" x14ac:dyDescent="0.25">
      <c r="A18" s="140" t="s">
        <v>27</v>
      </c>
      <c r="B18" s="140"/>
      <c r="C18" s="140"/>
      <c r="D18" s="140"/>
      <c r="E18" s="140"/>
      <c r="F18" s="140"/>
      <c r="G18" s="140"/>
      <c r="H18" s="140"/>
    </row>
    <row r="19" spans="1:8" x14ac:dyDescent="0.25">
      <c r="A19" s="140" t="s">
        <v>28</v>
      </c>
      <c r="B19" s="140"/>
      <c r="C19" s="140"/>
      <c r="D19" s="140"/>
      <c r="E19" s="140"/>
      <c r="F19" s="140"/>
      <c r="G19" s="140"/>
      <c r="H19" s="140"/>
    </row>
    <row r="20" spans="1:8" x14ac:dyDescent="0.25">
      <c r="A20" s="122" t="s">
        <v>107</v>
      </c>
      <c r="B20" s="118"/>
      <c r="C20" s="118"/>
      <c r="D20" s="118"/>
      <c r="E20" s="118"/>
      <c r="F20" s="118"/>
      <c r="G20" s="118"/>
      <c r="H20" s="118"/>
    </row>
  </sheetData>
  <mergeCells count="10">
    <mergeCell ref="A18:H18"/>
    <mergeCell ref="A19:H19"/>
    <mergeCell ref="A1:H1"/>
    <mergeCell ref="A2:A3"/>
    <mergeCell ref="B2:B3"/>
    <mergeCell ref="C2:C3"/>
    <mergeCell ref="D2:D3"/>
    <mergeCell ref="E2:E3"/>
    <mergeCell ref="F2:F3"/>
    <mergeCell ref="G2:H2"/>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92D050"/>
    <pageSetUpPr fitToPage="1"/>
  </sheetPr>
  <dimension ref="A1:T50"/>
  <sheetViews>
    <sheetView zoomScale="90" zoomScaleNormal="90" zoomScaleSheetLayoutView="90" workbookViewId="0">
      <selection activeCell="Y19" sqref="Y19"/>
    </sheetView>
  </sheetViews>
  <sheetFormatPr defaultColWidth="4.140625" defaultRowHeight="15" x14ac:dyDescent="0.25"/>
  <cols>
    <col min="1" max="1" width="5.42578125" style="63" customWidth="1"/>
    <col min="2" max="2" width="19.85546875" style="63" bestFit="1" customWidth="1"/>
    <col min="3" max="7" width="9.28515625" style="63" bestFit="1" customWidth="1"/>
    <col min="8" max="9" width="7.140625" style="63" bestFit="1" customWidth="1"/>
    <col min="10" max="16384" width="4.140625" style="63"/>
  </cols>
  <sheetData>
    <row r="1" spans="1:20" s="62" customFormat="1" x14ac:dyDescent="0.25">
      <c r="A1" s="158" t="s">
        <v>127</v>
      </c>
      <c r="B1" s="158"/>
      <c r="C1" s="158"/>
      <c r="D1" s="158"/>
      <c r="E1" s="158"/>
      <c r="F1" s="158"/>
      <c r="G1" s="158"/>
      <c r="H1" s="158"/>
      <c r="I1" s="158"/>
    </row>
    <row r="2" spans="1:20" s="62" customFormat="1" x14ac:dyDescent="0.25">
      <c r="A2" s="62" t="s">
        <v>123</v>
      </c>
    </row>
    <row r="3" spans="1:20" s="62" customFormat="1" x14ac:dyDescent="0.25">
      <c r="H3" s="159" t="s">
        <v>37</v>
      </c>
      <c r="I3" s="159"/>
    </row>
    <row r="4" spans="1:20" ht="29.25" x14ac:dyDescent="0.25">
      <c r="A4" s="105" t="s">
        <v>19</v>
      </c>
      <c r="B4" s="105"/>
      <c r="C4" s="107">
        <v>2014</v>
      </c>
      <c r="D4" s="107">
        <v>2015</v>
      </c>
      <c r="E4" s="107">
        <v>2016</v>
      </c>
      <c r="F4" s="107">
        <v>2017</v>
      </c>
      <c r="G4" s="107">
        <v>2018</v>
      </c>
      <c r="H4" s="106" t="s">
        <v>112</v>
      </c>
      <c r="I4" s="106" t="s">
        <v>113</v>
      </c>
    </row>
    <row r="5" spans="1:20" x14ac:dyDescent="0.25">
      <c r="A5" s="87">
        <v>1</v>
      </c>
      <c r="B5" s="104" t="s">
        <v>66</v>
      </c>
      <c r="C5" s="85">
        <v>9912</v>
      </c>
      <c r="D5" s="85">
        <v>9845</v>
      </c>
      <c r="E5" s="85">
        <v>10632</v>
      </c>
      <c r="F5" s="85">
        <v>11058</v>
      </c>
      <c r="G5" s="85">
        <v>13570</v>
      </c>
      <c r="H5" s="64">
        <v>36.904761904761905</v>
      </c>
      <c r="I5" s="64">
        <v>22.716585277627058</v>
      </c>
    </row>
    <row r="6" spans="1:20" x14ac:dyDescent="0.25">
      <c r="A6" s="87">
        <v>2</v>
      </c>
      <c r="B6" s="104" t="s">
        <v>76</v>
      </c>
      <c r="C6" s="85">
        <v>10865</v>
      </c>
      <c r="D6" s="85">
        <v>11019</v>
      </c>
      <c r="E6" s="85">
        <v>10658</v>
      </c>
      <c r="F6" s="85">
        <v>11238</v>
      </c>
      <c r="G6" s="85">
        <v>12656</v>
      </c>
      <c r="H6" s="64">
        <v>16.484123331799356</v>
      </c>
      <c r="I6" s="64">
        <v>12.617903541555437</v>
      </c>
      <c r="L6" s="131"/>
      <c r="M6" s="131"/>
    </row>
    <row r="7" spans="1:20" x14ac:dyDescent="0.25">
      <c r="A7" s="87">
        <v>3</v>
      </c>
      <c r="B7" s="104" t="s">
        <v>73</v>
      </c>
      <c r="C7" s="85">
        <v>5847</v>
      </c>
      <c r="D7" s="85">
        <v>5923</v>
      </c>
      <c r="E7" s="85">
        <v>5333</v>
      </c>
      <c r="F7" s="85">
        <v>5481</v>
      </c>
      <c r="G7" s="85">
        <v>5577</v>
      </c>
      <c r="H7" s="64">
        <v>-4.6177526936890718</v>
      </c>
      <c r="I7" s="64">
        <v>1.751505199781062</v>
      </c>
    </row>
    <row r="8" spans="1:20" x14ac:dyDescent="0.25">
      <c r="A8" s="87"/>
      <c r="B8" s="98" t="s">
        <v>77</v>
      </c>
      <c r="C8" s="85">
        <v>2767</v>
      </c>
      <c r="D8" s="115">
        <v>3160</v>
      </c>
      <c r="E8" s="115">
        <v>3276</v>
      </c>
      <c r="F8" s="115">
        <v>5481</v>
      </c>
      <c r="G8" s="115">
        <v>5577</v>
      </c>
      <c r="H8" s="64">
        <v>101.55402963498375</v>
      </c>
      <c r="I8" s="64">
        <v>1.751505199781062</v>
      </c>
    </row>
    <row r="9" spans="1:20" x14ac:dyDescent="0.25">
      <c r="A9" s="87"/>
      <c r="B9" s="98" t="s">
        <v>78</v>
      </c>
      <c r="C9" s="85">
        <v>2003</v>
      </c>
      <c r="D9" s="115">
        <v>2763</v>
      </c>
      <c r="E9" s="115">
        <v>2057</v>
      </c>
      <c r="F9" s="115" t="s">
        <v>103</v>
      </c>
      <c r="G9" s="115" t="s">
        <v>103</v>
      </c>
      <c r="H9" s="115" t="s">
        <v>103</v>
      </c>
      <c r="I9" s="115" t="s">
        <v>103</v>
      </c>
    </row>
    <row r="10" spans="1:20" x14ac:dyDescent="0.25">
      <c r="A10" s="87"/>
      <c r="B10" s="98" t="s">
        <v>87</v>
      </c>
      <c r="C10" s="85">
        <v>1077</v>
      </c>
      <c r="D10" s="115" t="s">
        <v>103</v>
      </c>
      <c r="E10" s="115" t="s">
        <v>103</v>
      </c>
      <c r="F10" s="115" t="s">
        <v>103</v>
      </c>
      <c r="G10" s="115" t="s">
        <v>103</v>
      </c>
      <c r="H10" s="115" t="s">
        <v>103</v>
      </c>
      <c r="I10" s="115" t="s">
        <v>103</v>
      </c>
    </row>
    <row r="11" spans="1:20" x14ac:dyDescent="0.25">
      <c r="A11" s="87">
        <v>4</v>
      </c>
      <c r="B11" s="104" t="s">
        <v>82</v>
      </c>
      <c r="C11" s="85">
        <v>3857</v>
      </c>
      <c r="D11" s="85">
        <v>3302</v>
      </c>
      <c r="E11" s="85">
        <v>3389</v>
      </c>
      <c r="F11" s="85">
        <v>3839</v>
      </c>
      <c r="G11" s="85">
        <v>4374</v>
      </c>
      <c r="H11" s="64">
        <v>13.404200155561316</v>
      </c>
      <c r="I11" s="64">
        <v>13.935920812711643</v>
      </c>
      <c r="K11" s="85"/>
    </row>
    <row r="12" spans="1:20" x14ac:dyDescent="0.25">
      <c r="A12" s="87">
        <v>5</v>
      </c>
      <c r="B12" s="104" t="s">
        <v>68</v>
      </c>
      <c r="C12" s="85">
        <v>9223</v>
      </c>
      <c r="D12" s="85">
        <v>8364</v>
      </c>
      <c r="E12" s="85">
        <v>7100</v>
      </c>
      <c r="F12" s="85">
        <v>5983</v>
      </c>
      <c r="G12" s="85">
        <v>4000</v>
      </c>
      <c r="H12" s="64">
        <v>-56.630163721131957</v>
      </c>
      <c r="I12" s="64">
        <v>-33.143907738592681</v>
      </c>
    </row>
    <row r="13" spans="1:20" x14ac:dyDescent="0.25">
      <c r="A13" s="87">
        <v>6</v>
      </c>
      <c r="B13" s="104" t="s">
        <v>74</v>
      </c>
      <c r="C13" s="85">
        <v>1311</v>
      </c>
      <c r="D13" s="85">
        <v>2068</v>
      </c>
      <c r="E13" s="85">
        <v>2550</v>
      </c>
      <c r="F13" s="85">
        <v>2870</v>
      </c>
      <c r="G13" s="85">
        <v>3615</v>
      </c>
      <c r="H13" s="64">
        <v>175.74370709382151</v>
      </c>
      <c r="I13" s="64">
        <v>25.958188153310104</v>
      </c>
    </row>
    <row r="14" spans="1:20" x14ac:dyDescent="0.25">
      <c r="A14" s="87">
        <v>7</v>
      </c>
      <c r="B14" s="104" t="s">
        <v>81</v>
      </c>
      <c r="C14" s="85">
        <v>2810</v>
      </c>
      <c r="D14" s="85">
        <v>2959</v>
      </c>
      <c r="E14" s="85">
        <v>3239</v>
      </c>
      <c r="F14" s="85">
        <v>3306</v>
      </c>
      <c r="G14" s="85">
        <v>3583</v>
      </c>
      <c r="H14" s="64">
        <v>27.508896797153028</v>
      </c>
      <c r="I14" s="64">
        <v>8.3787053841500292</v>
      </c>
      <c r="L14" s="117"/>
      <c r="M14" s="117"/>
      <c r="N14" s="117"/>
      <c r="O14" s="117"/>
      <c r="P14" s="117"/>
      <c r="Q14" s="117"/>
      <c r="R14" s="117"/>
      <c r="S14" s="117"/>
      <c r="T14" s="117"/>
    </row>
    <row r="15" spans="1:20" x14ac:dyDescent="0.25">
      <c r="A15" s="87">
        <v>8</v>
      </c>
      <c r="B15" s="104" t="s">
        <v>80</v>
      </c>
      <c r="C15" s="85">
        <v>1912</v>
      </c>
      <c r="D15" s="85">
        <v>2380</v>
      </c>
      <c r="E15" s="85">
        <v>2793</v>
      </c>
      <c r="F15" s="85">
        <v>3052</v>
      </c>
      <c r="G15" s="85">
        <v>3254</v>
      </c>
      <c r="H15" s="64">
        <v>70.188284518828453</v>
      </c>
      <c r="I15" s="64">
        <v>6.6186107470511137</v>
      </c>
    </row>
    <row r="16" spans="1:20" x14ac:dyDescent="0.25">
      <c r="A16" s="87">
        <v>9</v>
      </c>
      <c r="B16" s="104" t="s">
        <v>75</v>
      </c>
      <c r="C16" s="85">
        <v>1200</v>
      </c>
      <c r="D16" s="85">
        <v>1448</v>
      </c>
      <c r="E16" s="85">
        <v>1715</v>
      </c>
      <c r="F16" s="85">
        <v>1904</v>
      </c>
      <c r="G16" s="85">
        <v>1700</v>
      </c>
      <c r="H16" s="64">
        <v>41.666666666666671</v>
      </c>
      <c r="I16" s="64">
        <v>-10.714285714285714</v>
      </c>
    </row>
    <row r="17" spans="1:20" x14ac:dyDescent="0.25">
      <c r="A17" s="87">
        <v>10</v>
      </c>
      <c r="B17" s="104" t="s">
        <v>79</v>
      </c>
      <c r="C17" s="85">
        <v>1119</v>
      </c>
      <c r="D17" s="85">
        <v>1149</v>
      </c>
      <c r="E17" s="85">
        <v>1208</v>
      </c>
      <c r="F17" s="85">
        <v>1354</v>
      </c>
      <c r="G17" s="85">
        <v>1268</v>
      </c>
      <c r="H17" s="64">
        <v>13.315460232350313</v>
      </c>
      <c r="I17" s="64">
        <v>-6.3515509601181686</v>
      </c>
    </row>
    <row r="18" spans="1:20" x14ac:dyDescent="0.25">
      <c r="A18" s="88"/>
      <c r="B18" s="104" t="s">
        <v>129</v>
      </c>
      <c r="C18" s="85">
        <v>2567</v>
      </c>
      <c r="D18" s="85">
        <v>1904</v>
      </c>
      <c r="E18" s="85">
        <v>1807</v>
      </c>
      <c r="F18" s="85">
        <v>1357</v>
      </c>
      <c r="G18" s="85" t="s">
        <v>103</v>
      </c>
      <c r="H18" s="85" t="s">
        <v>103</v>
      </c>
      <c r="I18" s="85" t="s">
        <v>103</v>
      </c>
    </row>
    <row r="19" spans="1:20" s="117" customFormat="1" x14ac:dyDescent="0.25">
      <c r="A19" s="105"/>
      <c r="B19" s="104" t="s">
        <v>43</v>
      </c>
      <c r="C19" s="86">
        <v>50623</v>
      </c>
      <c r="D19" s="86">
        <v>50361</v>
      </c>
      <c r="E19" s="86">
        <v>50424</v>
      </c>
      <c r="F19" s="86">
        <v>51442</v>
      </c>
      <c r="G19" s="86">
        <v>53597</v>
      </c>
      <c r="H19" s="116">
        <v>5.8747999920984535</v>
      </c>
      <c r="I19" s="116">
        <v>4.1891839353057811</v>
      </c>
      <c r="L19" s="63"/>
      <c r="M19" s="63"/>
      <c r="N19" s="63"/>
      <c r="O19" s="63"/>
      <c r="P19" s="63"/>
      <c r="Q19" s="63"/>
      <c r="R19" s="63"/>
      <c r="S19" s="63"/>
      <c r="T19" s="63"/>
    </row>
    <row r="20" spans="1:20" ht="30" customHeight="1" x14ac:dyDescent="0.25">
      <c r="A20" s="160" t="s">
        <v>27</v>
      </c>
      <c r="B20" s="160"/>
      <c r="C20" s="160"/>
      <c r="D20" s="160"/>
      <c r="E20" s="160"/>
      <c r="F20" s="160"/>
      <c r="G20" s="160"/>
      <c r="H20" s="160"/>
      <c r="I20" s="160"/>
    </row>
    <row r="21" spans="1:20" ht="15" customHeight="1" x14ac:dyDescent="0.25">
      <c r="A21" s="157" t="s">
        <v>28</v>
      </c>
      <c r="B21" s="157"/>
      <c r="C21" s="157"/>
      <c r="D21" s="157"/>
      <c r="E21" s="157"/>
      <c r="F21" s="157"/>
      <c r="G21" s="157"/>
      <c r="H21" s="157"/>
      <c r="I21" s="157"/>
    </row>
    <row r="22" spans="1:20" ht="46.5" customHeight="1" x14ac:dyDescent="0.25">
      <c r="A22" s="157" t="s">
        <v>102</v>
      </c>
      <c r="B22" s="157"/>
      <c r="C22" s="157"/>
      <c r="D22" s="157"/>
      <c r="E22" s="157"/>
      <c r="F22" s="157"/>
      <c r="G22" s="157"/>
      <c r="H22" s="157"/>
      <c r="I22" s="157"/>
    </row>
    <row r="23" spans="1:20" ht="19.5" customHeight="1" x14ac:dyDescent="0.25">
      <c r="A23" s="157" t="s">
        <v>128</v>
      </c>
      <c r="B23" s="157"/>
      <c r="C23" s="157"/>
      <c r="D23" s="157"/>
      <c r="E23" s="157"/>
      <c r="F23" s="157"/>
      <c r="G23" s="157"/>
      <c r="H23" s="157"/>
      <c r="I23" s="157"/>
    </row>
    <row r="24" spans="1:20" ht="23.25" customHeight="1" x14ac:dyDescent="0.25">
      <c r="A24" s="157" t="s">
        <v>47</v>
      </c>
      <c r="B24" s="157"/>
      <c r="C24" s="157"/>
      <c r="D24" s="157"/>
      <c r="E24" s="157"/>
      <c r="F24" s="157"/>
      <c r="G24" s="157"/>
      <c r="H24" s="157"/>
      <c r="I24" s="157"/>
    </row>
    <row r="25" spans="1:20" ht="15" customHeight="1" x14ac:dyDescent="0.25">
      <c r="A25" s="157"/>
      <c r="B25" s="157"/>
      <c r="C25" s="157"/>
      <c r="D25" s="157"/>
      <c r="E25" s="157"/>
      <c r="F25" s="157"/>
      <c r="G25" s="157"/>
      <c r="H25" s="157"/>
      <c r="I25" s="157"/>
    </row>
    <row r="35" spans="2:7" x14ac:dyDescent="0.25">
      <c r="B35" s="99"/>
      <c r="C35" s="99"/>
      <c r="D35" s="99"/>
      <c r="E35" s="99"/>
      <c r="F35" s="99"/>
      <c r="G35" s="99"/>
    </row>
    <row r="36" spans="2:7" x14ac:dyDescent="0.25">
      <c r="B36" s="9"/>
      <c r="C36" s="9"/>
      <c r="D36" s="9"/>
      <c r="E36" s="9"/>
      <c r="F36" s="9"/>
      <c r="G36" s="9"/>
    </row>
    <row r="37" spans="2:7" x14ac:dyDescent="0.25">
      <c r="B37" s="9"/>
      <c r="C37" s="9"/>
      <c r="D37" s="9"/>
      <c r="E37" s="9"/>
      <c r="F37" s="9"/>
      <c r="G37" s="9"/>
    </row>
    <row r="38" spans="2:7" x14ac:dyDescent="0.25">
      <c r="B38" s="9"/>
      <c r="C38" s="9"/>
      <c r="D38" s="9"/>
      <c r="E38" s="9"/>
      <c r="F38" s="9"/>
      <c r="G38" s="9"/>
    </row>
    <row r="39" spans="2:7" x14ac:dyDescent="0.25">
      <c r="B39" s="9"/>
      <c r="C39" s="9"/>
      <c r="D39" s="9"/>
      <c r="E39" s="9"/>
      <c r="F39" s="9"/>
      <c r="G39" s="9"/>
    </row>
    <row r="40" spans="2:7" x14ac:dyDescent="0.25">
      <c r="B40" s="9"/>
      <c r="C40" s="9"/>
      <c r="D40" s="9"/>
      <c r="E40" s="9"/>
      <c r="F40" s="9"/>
      <c r="G40" s="9"/>
    </row>
    <row r="41" spans="2:7" x14ac:dyDescent="0.25">
      <c r="B41" s="9"/>
      <c r="C41" s="9"/>
      <c r="D41" s="9"/>
      <c r="E41" s="9"/>
      <c r="F41" s="9"/>
      <c r="G41" s="9"/>
    </row>
    <row r="42" spans="2:7" x14ac:dyDescent="0.25">
      <c r="B42" s="9"/>
      <c r="C42" s="9"/>
      <c r="D42" s="9"/>
      <c r="E42" s="9"/>
      <c r="F42" s="9"/>
      <c r="G42" s="9"/>
    </row>
    <row r="43" spans="2:7" x14ac:dyDescent="0.25">
      <c r="B43" s="9"/>
      <c r="C43" s="9"/>
      <c r="D43" s="9"/>
      <c r="E43" s="9"/>
      <c r="F43" s="9"/>
      <c r="G43" s="9"/>
    </row>
    <row r="44" spans="2:7" x14ac:dyDescent="0.25">
      <c r="B44" s="9"/>
      <c r="C44" s="9"/>
      <c r="D44" s="9"/>
      <c r="E44" s="9"/>
      <c r="F44" s="9"/>
      <c r="G44" s="9"/>
    </row>
    <row r="45" spans="2:7" x14ac:dyDescent="0.25">
      <c r="B45" s="9"/>
      <c r="C45" s="9"/>
      <c r="D45" s="9"/>
      <c r="E45" s="9"/>
      <c r="F45" s="9"/>
      <c r="G45" s="9"/>
    </row>
    <row r="46" spans="2:7" x14ac:dyDescent="0.25">
      <c r="B46" s="9"/>
      <c r="C46" s="9"/>
      <c r="D46" s="9"/>
      <c r="E46" s="9"/>
      <c r="F46" s="9"/>
      <c r="G46" s="9"/>
    </row>
    <row r="47" spans="2:7" x14ac:dyDescent="0.25">
      <c r="B47" s="9"/>
      <c r="C47" s="9"/>
      <c r="D47" s="9"/>
      <c r="E47" s="9"/>
      <c r="F47" s="9"/>
      <c r="G47" s="9"/>
    </row>
    <row r="48" spans="2:7" x14ac:dyDescent="0.25">
      <c r="B48" s="9"/>
      <c r="C48" s="9"/>
      <c r="D48" s="9"/>
      <c r="E48" s="9"/>
      <c r="F48" s="9"/>
      <c r="G48" s="9"/>
    </row>
    <row r="49" spans="2:7" x14ac:dyDescent="0.25">
      <c r="B49" s="9"/>
      <c r="C49" s="9"/>
      <c r="D49" s="9"/>
      <c r="E49" s="9"/>
      <c r="F49" s="9"/>
      <c r="G49" s="9"/>
    </row>
    <row r="50" spans="2:7" x14ac:dyDescent="0.25">
      <c r="B50" s="9"/>
      <c r="C50" s="9"/>
      <c r="D50" s="9"/>
      <c r="E50" s="9"/>
      <c r="F50" s="9"/>
      <c r="G50" s="9"/>
    </row>
  </sheetData>
  <sortState ref="L11:T26">
    <sortCondition descending="1" ref="T11:T26"/>
  </sortState>
  <mergeCells count="8">
    <mergeCell ref="A25:I25"/>
    <mergeCell ref="A1:I1"/>
    <mergeCell ref="H3:I3"/>
    <mergeCell ref="A20:I20"/>
    <mergeCell ref="A21:I21"/>
    <mergeCell ref="A22:I22"/>
    <mergeCell ref="A24:I24"/>
    <mergeCell ref="A23:I23"/>
  </mergeCells>
  <pageMargins left="0.7" right="0.7" top="0.75" bottom="0.7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A3"/>
  <sheetViews>
    <sheetView workbookViewId="0"/>
  </sheetViews>
  <sheetFormatPr defaultRowHeight="15" x14ac:dyDescent="0.25"/>
  <cols>
    <col min="1" max="1" width="255.7109375" customWidth="1"/>
  </cols>
  <sheetData>
    <row r="1" spans="1:1" ht="259.5" customHeight="1" x14ac:dyDescent="0.25">
      <c r="A1" s="11" t="s">
        <v>50</v>
      </c>
    </row>
    <row r="3" spans="1:1" x14ac:dyDescent="0.25">
      <c r="A3" s="12" t="s">
        <v>51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AE60"/>
  <sheetViews>
    <sheetView zoomScale="90" zoomScaleNormal="90" workbookViewId="0">
      <selection activeCell="K5" sqref="K5"/>
    </sheetView>
  </sheetViews>
  <sheetFormatPr defaultRowHeight="15" x14ac:dyDescent="0.25"/>
  <cols>
    <col min="1" max="1" width="21" bestFit="1" customWidth="1"/>
    <col min="2" max="2" width="9.140625" bestFit="1" customWidth="1"/>
    <col min="3" max="3" width="9.5703125" bestFit="1" customWidth="1"/>
    <col min="4" max="4" width="9.28515625" bestFit="1" customWidth="1"/>
    <col min="5" max="5" width="6.5703125" bestFit="1" customWidth="1"/>
    <col min="6" max="6" width="4.28515625" bestFit="1" customWidth="1"/>
    <col min="11" max="11" width="19.7109375" customWidth="1"/>
    <col min="12" max="12" width="16.28515625" bestFit="1" customWidth="1"/>
    <col min="13" max="13" width="8.85546875" customWidth="1"/>
    <col min="14" max="14" width="8.7109375" customWidth="1"/>
    <col min="15" max="15" width="6.28515625" customWidth="1"/>
    <col min="16" max="16" width="4.42578125" customWidth="1"/>
    <col min="17" max="17" width="11.28515625" customWidth="1"/>
    <col min="18" max="18" width="11.28515625" bestFit="1" customWidth="1"/>
    <col min="19" max="19" width="18.42578125" customWidth="1"/>
    <col min="20" max="20" width="15.85546875" customWidth="1"/>
    <col min="21" max="21" width="8.42578125" customWidth="1"/>
    <col min="22" max="22" width="8.140625" customWidth="1"/>
    <col min="23" max="23" width="5.85546875" customWidth="1"/>
    <col min="24" max="24" width="3.85546875" customWidth="1"/>
    <col min="25" max="25" width="11" customWidth="1"/>
    <col min="29" max="29" width="19.7109375" bestFit="1" customWidth="1"/>
    <col min="30" max="30" width="9.7109375" bestFit="1" customWidth="1"/>
  </cols>
  <sheetData>
    <row r="1" spans="1:31" ht="30" customHeight="1" x14ac:dyDescent="0.25">
      <c r="A1" s="135" t="s">
        <v>31</v>
      </c>
      <c r="B1" s="135"/>
      <c r="C1" s="135"/>
      <c r="D1" s="135"/>
      <c r="E1" s="135"/>
      <c r="F1" s="135"/>
      <c r="S1" s="8"/>
      <c r="T1" s="8"/>
      <c r="AA1" s="8"/>
      <c r="AB1" s="8"/>
      <c r="AC1" s="8"/>
      <c r="AD1" s="8"/>
      <c r="AE1" s="8"/>
    </row>
    <row r="2" spans="1:31" x14ac:dyDescent="0.25">
      <c r="A2" s="134" t="s">
        <v>32</v>
      </c>
      <c r="B2" s="134"/>
      <c r="C2" s="134"/>
      <c r="D2" s="134"/>
      <c r="E2" s="134"/>
      <c r="F2" s="134"/>
      <c r="S2" s="8"/>
      <c r="T2" s="8"/>
      <c r="U2" s="8"/>
      <c r="V2" s="8"/>
      <c r="W2" s="8"/>
      <c r="X2" s="8"/>
      <c r="Y2" s="8"/>
      <c r="AA2" s="10"/>
      <c r="AB2" s="8"/>
      <c r="AC2" s="8"/>
      <c r="AD2" s="8"/>
      <c r="AE2" s="8"/>
    </row>
    <row r="3" spans="1:31" x14ac:dyDescent="0.25">
      <c r="A3" s="91"/>
      <c r="B3" s="91" t="s">
        <v>0</v>
      </c>
      <c r="C3" s="91" t="s">
        <v>1</v>
      </c>
      <c r="D3" s="91" t="s">
        <v>2</v>
      </c>
      <c r="E3" s="91" t="s">
        <v>3</v>
      </c>
      <c r="F3" s="91" t="s">
        <v>4</v>
      </c>
      <c r="S3" s="13"/>
      <c r="T3" s="14"/>
      <c r="U3" s="14"/>
      <c r="V3" s="14"/>
      <c r="W3" s="14"/>
      <c r="X3" s="14"/>
      <c r="Y3" s="14"/>
      <c r="AA3" s="10"/>
      <c r="AB3" s="8"/>
      <c r="AC3" s="8"/>
      <c r="AD3" s="8"/>
      <c r="AE3" s="8"/>
    </row>
    <row r="4" spans="1:31" x14ac:dyDescent="0.25">
      <c r="A4" s="9" t="s">
        <v>53</v>
      </c>
      <c r="B4" s="90">
        <v>0.3</v>
      </c>
      <c r="C4" s="90">
        <v>0.9</v>
      </c>
      <c r="D4" s="90">
        <v>0</v>
      </c>
      <c r="E4" s="90">
        <v>-0.1</v>
      </c>
      <c r="F4" s="90">
        <v>0.3</v>
      </c>
      <c r="S4" s="13"/>
      <c r="T4" s="14"/>
      <c r="U4" s="14"/>
      <c r="V4" s="14"/>
      <c r="W4" s="14"/>
      <c r="X4" s="14"/>
      <c r="Y4" s="14"/>
      <c r="AA4" s="10"/>
      <c r="AB4" s="8"/>
      <c r="AC4" s="8"/>
      <c r="AD4" s="8"/>
      <c r="AE4" s="8"/>
    </row>
    <row r="5" spans="1:31" x14ac:dyDescent="0.25">
      <c r="A5" s="9" t="s">
        <v>55</v>
      </c>
      <c r="B5" s="90">
        <v>0.3</v>
      </c>
      <c r="C5" s="90">
        <v>0.6</v>
      </c>
      <c r="D5" s="90">
        <v>0.7</v>
      </c>
      <c r="E5" s="90">
        <v>0.8</v>
      </c>
      <c r="F5" s="90">
        <v>0.5</v>
      </c>
      <c r="S5" s="13"/>
      <c r="T5" s="14"/>
      <c r="U5" s="14"/>
      <c r="V5" s="14"/>
      <c r="W5" s="14"/>
      <c r="X5" s="14"/>
      <c r="Y5" s="14"/>
      <c r="AA5" s="10"/>
      <c r="AB5" s="8"/>
      <c r="AC5" s="8"/>
      <c r="AD5" s="8"/>
      <c r="AE5" s="8"/>
    </row>
    <row r="6" spans="1:31" x14ac:dyDescent="0.25">
      <c r="A6" s="9" t="s">
        <v>59</v>
      </c>
      <c r="B6" s="90">
        <v>0.5</v>
      </c>
      <c r="C6" s="90">
        <v>0.6</v>
      </c>
      <c r="D6" s="90">
        <v>0.7</v>
      </c>
      <c r="E6" s="90">
        <v>0.4</v>
      </c>
      <c r="F6" s="90">
        <v>0.5</v>
      </c>
      <c r="S6" s="13"/>
      <c r="T6" s="14"/>
      <c r="U6" s="14"/>
      <c r="V6" s="14"/>
      <c r="W6" s="14"/>
      <c r="X6" s="14"/>
      <c r="Y6" s="14"/>
      <c r="AA6" s="10"/>
      <c r="AB6" s="8"/>
      <c r="AC6" s="8"/>
      <c r="AD6" s="8"/>
      <c r="AE6" s="8"/>
    </row>
    <row r="7" spans="1:31" x14ac:dyDescent="0.25">
      <c r="A7" s="9" t="s">
        <v>85</v>
      </c>
      <c r="B7" s="90">
        <v>0</v>
      </c>
      <c r="C7" s="90">
        <v>0.2</v>
      </c>
      <c r="D7" s="90">
        <v>0.5</v>
      </c>
      <c r="E7" s="90">
        <v>0.1</v>
      </c>
      <c r="F7" s="90">
        <v>0.1</v>
      </c>
      <c r="S7" s="13"/>
      <c r="T7" s="14"/>
      <c r="U7" s="14"/>
      <c r="V7" s="14"/>
      <c r="W7" s="14"/>
      <c r="X7" s="14"/>
      <c r="Y7" s="14"/>
      <c r="AA7" s="10"/>
      <c r="AB7" s="8"/>
      <c r="AC7" s="8"/>
      <c r="AD7" s="8"/>
      <c r="AE7" s="8"/>
    </row>
    <row r="8" spans="1:31" x14ac:dyDescent="0.25">
      <c r="A8" s="9" t="s">
        <v>89</v>
      </c>
      <c r="B8" s="90">
        <v>-0.1</v>
      </c>
      <c r="C8" s="90">
        <v>0.2</v>
      </c>
      <c r="D8" s="90">
        <v>0.4</v>
      </c>
      <c r="E8" s="90">
        <v>0.8</v>
      </c>
      <c r="F8" s="90">
        <v>0.1</v>
      </c>
      <c r="S8" s="13"/>
      <c r="T8" s="14"/>
      <c r="U8" s="14"/>
      <c r="V8" s="14"/>
      <c r="W8" s="14"/>
      <c r="X8" s="14"/>
      <c r="Y8" s="14"/>
      <c r="AA8" s="10"/>
      <c r="AB8" s="8"/>
      <c r="AC8" s="8"/>
      <c r="AD8" s="8"/>
      <c r="AE8" s="8"/>
    </row>
    <row r="9" spans="1:31" x14ac:dyDescent="0.25">
      <c r="A9" s="9" t="s">
        <v>91</v>
      </c>
      <c r="B9" s="90">
        <v>-0.1</v>
      </c>
      <c r="C9" s="90">
        <v>0.4</v>
      </c>
      <c r="D9" s="90">
        <v>0.5</v>
      </c>
      <c r="E9" s="90">
        <v>-0.1</v>
      </c>
      <c r="F9" s="90">
        <v>0.1</v>
      </c>
      <c r="S9" s="13"/>
      <c r="T9" s="14"/>
      <c r="U9" s="14"/>
      <c r="V9" s="14"/>
      <c r="W9" s="14"/>
      <c r="X9" s="14"/>
      <c r="Y9" s="14"/>
      <c r="AA9" s="10"/>
      <c r="AB9" s="8"/>
      <c r="AC9" s="8"/>
      <c r="AD9" s="8"/>
      <c r="AE9" s="8"/>
    </row>
    <row r="10" spans="1:31" x14ac:dyDescent="0.25">
      <c r="A10" s="9" t="s">
        <v>93</v>
      </c>
      <c r="B10" s="90">
        <v>0.3</v>
      </c>
      <c r="C10" s="90">
        <v>0.8</v>
      </c>
      <c r="D10" s="90">
        <v>0.7</v>
      </c>
      <c r="E10" s="90">
        <v>-3.8</v>
      </c>
      <c r="F10" s="90">
        <v>0.4</v>
      </c>
      <c r="S10" s="13"/>
      <c r="T10" s="14"/>
      <c r="U10" s="14"/>
      <c r="V10" s="14"/>
      <c r="W10" s="14"/>
      <c r="X10" s="14"/>
      <c r="Y10" s="14"/>
      <c r="AA10" s="10"/>
      <c r="AB10" s="8"/>
      <c r="AC10" s="8"/>
      <c r="AD10" s="8"/>
      <c r="AE10" s="8"/>
    </row>
    <row r="11" spans="1:31" x14ac:dyDescent="0.25">
      <c r="A11" s="9" t="s">
        <v>95</v>
      </c>
      <c r="B11" s="90">
        <v>-0.2</v>
      </c>
      <c r="C11" s="90">
        <v>0.3</v>
      </c>
      <c r="D11" s="90">
        <v>0.2</v>
      </c>
      <c r="E11" s="90">
        <v>0.5</v>
      </c>
      <c r="F11" s="90">
        <v>-0.1</v>
      </c>
      <c r="S11" s="13"/>
      <c r="T11" s="14"/>
      <c r="U11" s="14"/>
      <c r="V11" s="14"/>
      <c r="W11" s="14"/>
      <c r="X11" s="14"/>
      <c r="Y11" s="14"/>
      <c r="AA11" s="10"/>
      <c r="AB11" s="8"/>
      <c r="AC11" s="8"/>
      <c r="AD11" s="8"/>
      <c r="AE11" s="8"/>
    </row>
    <row r="12" spans="1:31" x14ac:dyDescent="0.25">
      <c r="A12" s="9" t="s">
        <v>97</v>
      </c>
      <c r="B12" s="90">
        <v>0.1</v>
      </c>
      <c r="C12" s="90">
        <v>0</v>
      </c>
      <c r="D12" s="90">
        <v>0.5</v>
      </c>
      <c r="E12" s="90">
        <v>1.1000000000000001</v>
      </c>
      <c r="F12" s="90">
        <v>0.2</v>
      </c>
      <c r="S12" s="13"/>
      <c r="T12" s="14"/>
      <c r="U12" s="14"/>
      <c r="V12" s="14"/>
      <c r="W12" s="14"/>
      <c r="X12" s="14"/>
      <c r="Y12" s="14"/>
      <c r="AA12" s="10"/>
      <c r="AB12" s="8"/>
      <c r="AC12" s="8"/>
      <c r="AD12" s="8"/>
      <c r="AE12" s="8"/>
    </row>
    <row r="13" spans="1:31" x14ac:dyDescent="0.25">
      <c r="A13" s="9" t="s">
        <v>100</v>
      </c>
      <c r="B13" s="90">
        <v>1.1000000000000001</v>
      </c>
      <c r="C13" s="90">
        <v>-2.7</v>
      </c>
      <c r="D13" s="90">
        <v>-2.4</v>
      </c>
      <c r="E13" s="90">
        <v>0.8</v>
      </c>
      <c r="F13" s="90">
        <v>-0.2</v>
      </c>
      <c r="S13" s="13"/>
      <c r="T13" s="14"/>
      <c r="U13" s="14"/>
      <c r="V13" s="14"/>
      <c r="W13" s="14"/>
      <c r="X13" s="14"/>
      <c r="Y13" s="14"/>
      <c r="AA13" s="10"/>
      <c r="AB13" s="8"/>
      <c r="AC13" s="8"/>
      <c r="AD13" s="8"/>
      <c r="AE13" s="8"/>
    </row>
    <row r="14" spans="1:31" x14ac:dyDescent="0.25">
      <c r="A14" s="9" t="s">
        <v>106</v>
      </c>
      <c r="B14" s="90">
        <v>0.2</v>
      </c>
      <c r="C14" s="90">
        <v>0.7</v>
      </c>
      <c r="D14" s="90">
        <v>2.2000000000000002</v>
      </c>
      <c r="E14" s="90">
        <v>0.7</v>
      </c>
      <c r="F14" s="90">
        <v>0.6</v>
      </c>
      <c r="S14" s="13"/>
      <c r="T14" s="14"/>
      <c r="U14" s="14"/>
      <c r="V14" s="14"/>
      <c r="W14" s="14"/>
      <c r="X14" s="14"/>
      <c r="Y14" s="14"/>
      <c r="AA14" s="10"/>
      <c r="AB14" s="8"/>
      <c r="AC14" s="8"/>
      <c r="AD14" s="8"/>
      <c r="AE14" s="8"/>
    </row>
    <row r="15" spans="1:31" x14ac:dyDescent="0.25">
      <c r="A15" s="92" t="s">
        <v>109</v>
      </c>
      <c r="B15" s="93">
        <v>0.5</v>
      </c>
      <c r="C15" s="93">
        <v>0.6</v>
      </c>
      <c r="D15" s="93">
        <v>0.2</v>
      </c>
      <c r="E15" s="93">
        <v>-0.2</v>
      </c>
      <c r="F15" s="93">
        <v>0.5</v>
      </c>
      <c r="S15" s="13"/>
      <c r="T15" s="14"/>
      <c r="U15" s="14"/>
      <c r="V15" s="14"/>
      <c r="W15" s="14"/>
      <c r="X15" s="14"/>
      <c r="Y15" s="14"/>
      <c r="AA15" s="10"/>
      <c r="AB15" s="8"/>
      <c r="AC15" s="8"/>
      <c r="AD15" s="8"/>
      <c r="AE15" s="8"/>
    </row>
    <row r="16" spans="1:31" ht="30" customHeight="1" x14ac:dyDescent="0.25">
      <c r="A16" s="138" t="s">
        <v>27</v>
      </c>
      <c r="B16" s="138"/>
      <c r="C16" s="138"/>
      <c r="D16" s="138"/>
      <c r="E16" s="138"/>
      <c r="F16" s="138"/>
      <c r="G16" s="30"/>
      <c r="H16" s="30"/>
      <c r="AA16" s="10"/>
      <c r="AB16" s="8"/>
      <c r="AC16" s="8"/>
      <c r="AD16" s="8"/>
      <c r="AE16" s="8"/>
    </row>
    <row r="17" spans="1:31" ht="30" customHeight="1" x14ac:dyDescent="0.25">
      <c r="A17" s="133" t="s">
        <v>28</v>
      </c>
      <c r="B17" s="133"/>
      <c r="C17" s="133"/>
      <c r="D17" s="133"/>
      <c r="E17" s="133"/>
      <c r="F17" s="133"/>
      <c r="G17" s="30"/>
      <c r="H17" s="30"/>
      <c r="AA17" s="10"/>
      <c r="AB17" s="8"/>
      <c r="AC17" s="8"/>
      <c r="AD17" s="8"/>
      <c r="AE17" s="8"/>
    </row>
    <row r="18" spans="1:31" ht="43.5" customHeight="1" x14ac:dyDescent="0.25">
      <c r="A18" s="133" t="s">
        <v>101</v>
      </c>
      <c r="B18" s="133"/>
      <c r="C18" s="133"/>
      <c r="D18" s="133"/>
      <c r="E18" s="133"/>
      <c r="F18" s="133"/>
      <c r="G18" s="30"/>
      <c r="H18" s="30"/>
      <c r="AA18" s="10"/>
      <c r="AB18" s="8"/>
      <c r="AC18" s="8"/>
      <c r="AD18" s="8"/>
      <c r="AE18" s="8"/>
    </row>
    <row r="19" spans="1:31" ht="33" customHeight="1" x14ac:dyDescent="0.25">
      <c r="A19" s="133" t="s">
        <v>29</v>
      </c>
      <c r="B19" s="133"/>
      <c r="C19" s="133"/>
      <c r="D19" s="133"/>
      <c r="E19" s="133"/>
      <c r="F19" s="133"/>
      <c r="G19" s="30"/>
      <c r="H19" s="30"/>
      <c r="AA19" s="10"/>
      <c r="AB19" s="8"/>
      <c r="AC19" s="8"/>
      <c r="AD19" s="8"/>
      <c r="AE19" s="8"/>
    </row>
    <row r="20" spans="1:31" ht="24" customHeight="1" x14ac:dyDescent="0.25">
      <c r="A20" s="137"/>
      <c r="B20" s="137"/>
      <c r="C20" s="137"/>
      <c r="D20" s="137"/>
      <c r="E20" s="137"/>
      <c r="F20" s="137"/>
      <c r="G20" s="137"/>
      <c r="H20" s="137"/>
      <c r="AA20" s="10"/>
      <c r="AB20" s="8"/>
      <c r="AC20" s="8"/>
      <c r="AD20" s="8"/>
      <c r="AE20" s="8"/>
    </row>
    <row r="21" spans="1:31" x14ac:dyDescent="0.25">
      <c r="AA21" s="10"/>
      <c r="AB21" s="8"/>
      <c r="AC21" s="8"/>
      <c r="AD21" s="8"/>
      <c r="AE21" s="8"/>
    </row>
    <row r="22" spans="1:31" x14ac:dyDescent="0.25">
      <c r="AA22" s="10"/>
      <c r="AB22" s="8"/>
      <c r="AC22" s="8"/>
      <c r="AD22" s="8"/>
      <c r="AE22" s="8"/>
    </row>
    <row r="23" spans="1:31" x14ac:dyDescent="0.25">
      <c r="AA23" s="10"/>
      <c r="AB23" s="8"/>
      <c r="AC23" s="8"/>
      <c r="AD23" s="8"/>
      <c r="AE23" s="8"/>
    </row>
    <row r="24" spans="1:31" x14ac:dyDescent="0.25">
      <c r="AA24" s="10"/>
      <c r="AB24" s="8"/>
      <c r="AC24" s="8"/>
      <c r="AD24" s="8"/>
      <c r="AE24" s="8"/>
    </row>
    <row r="25" spans="1:31" x14ac:dyDescent="0.25">
      <c r="AA25" s="10"/>
      <c r="AB25" s="8"/>
      <c r="AC25" s="8"/>
      <c r="AD25" s="8"/>
      <c r="AE25" s="8"/>
    </row>
    <row r="26" spans="1:31" x14ac:dyDescent="0.25">
      <c r="AA26" s="10"/>
      <c r="AB26" s="8"/>
      <c r="AC26" s="8"/>
      <c r="AD26" s="8"/>
      <c r="AE26" s="8"/>
    </row>
    <row r="27" spans="1:31" x14ac:dyDescent="0.25">
      <c r="AA27" s="10"/>
      <c r="AB27" s="8"/>
      <c r="AC27" s="8"/>
      <c r="AD27" s="8"/>
      <c r="AE27" s="8"/>
    </row>
    <row r="28" spans="1:31" x14ac:dyDescent="0.25">
      <c r="AA28" s="10"/>
      <c r="AB28" s="8"/>
      <c r="AC28" s="8"/>
      <c r="AD28" s="8"/>
      <c r="AE28" s="8"/>
    </row>
    <row r="29" spans="1:31" x14ac:dyDescent="0.25">
      <c r="AA29" s="10"/>
      <c r="AB29" s="8"/>
      <c r="AC29" s="8"/>
      <c r="AD29" s="8"/>
      <c r="AE29" s="8"/>
    </row>
    <row r="30" spans="1:31" x14ac:dyDescent="0.25">
      <c r="AA30" s="10"/>
      <c r="AB30" s="8"/>
      <c r="AC30" s="8"/>
      <c r="AD30" s="8"/>
      <c r="AE30" s="8"/>
    </row>
    <row r="31" spans="1:31" x14ac:dyDescent="0.25">
      <c r="AA31" s="10"/>
      <c r="AB31" s="8"/>
      <c r="AC31" s="8"/>
      <c r="AD31" s="8"/>
      <c r="AE31" s="8"/>
    </row>
    <row r="32" spans="1:31" x14ac:dyDescent="0.25">
      <c r="AA32" s="10"/>
      <c r="AB32" s="8"/>
      <c r="AC32" s="8"/>
      <c r="AD32" s="8"/>
      <c r="AE32" s="8"/>
    </row>
    <row r="33" spans="27:31" x14ac:dyDescent="0.25">
      <c r="AA33" s="10"/>
      <c r="AB33" s="8"/>
      <c r="AC33" s="8"/>
      <c r="AD33" s="8"/>
      <c r="AE33" s="8"/>
    </row>
    <row r="34" spans="27:31" x14ac:dyDescent="0.25">
      <c r="AA34" s="10"/>
      <c r="AB34" s="8"/>
      <c r="AC34" s="8"/>
      <c r="AD34" s="8"/>
      <c r="AE34" s="8"/>
    </row>
    <row r="35" spans="27:31" x14ac:dyDescent="0.25">
      <c r="AA35" s="10"/>
      <c r="AB35" s="8"/>
      <c r="AC35" s="8"/>
      <c r="AD35" s="8"/>
      <c r="AE35" s="8"/>
    </row>
    <row r="36" spans="27:31" x14ac:dyDescent="0.25">
      <c r="AA36" s="10"/>
      <c r="AB36" s="8"/>
      <c r="AC36" s="8"/>
      <c r="AD36" s="8"/>
      <c r="AE36" s="8"/>
    </row>
    <row r="37" spans="27:31" x14ac:dyDescent="0.25">
      <c r="AA37" s="10"/>
      <c r="AB37" s="8"/>
      <c r="AC37" s="8"/>
      <c r="AD37" s="8"/>
      <c r="AE37" s="8"/>
    </row>
    <row r="38" spans="27:31" x14ac:dyDescent="0.25">
      <c r="AA38" s="10"/>
      <c r="AB38" s="8"/>
      <c r="AC38" s="8"/>
      <c r="AD38" s="8"/>
      <c r="AE38" s="8"/>
    </row>
    <row r="39" spans="27:31" x14ac:dyDescent="0.25">
      <c r="AA39" s="10"/>
      <c r="AB39" s="8"/>
      <c r="AC39" s="8"/>
      <c r="AD39" s="8"/>
      <c r="AE39" s="8"/>
    </row>
    <row r="40" spans="27:31" x14ac:dyDescent="0.25">
      <c r="AA40" s="10"/>
      <c r="AB40" s="8"/>
      <c r="AC40" s="8"/>
      <c r="AD40" s="8"/>
      <c r="AE40" s="8"/>
    </row>
    <row r="41" spans="27:31" x14ac:dyDescent="0.25">
      <c r="AA41" s="10"/>
      <c r="AB41" s="8"/>
      <c r="AC41" s="8"/>
      <c r="AD41" s="8"/>
      <c r="AE41" s="8"/>
    </row>
    <row r="42" spans="27:31" x14ac:dyDescent="0.25">
      <c r="AA42" s="10"/>
      <c r="AB42" s="8"/>
      <c r="AC42" s="8"/>
      <c r="AD42" s="8"/>
      <c r="AE42" s="8"/>
    </row>
    <row r="43" spans="27:31" x14ac:dyDescent="0.25">
      <c r="AA43" s="10"/>
      <c r="AB43" s="8"/>
      <c r="AC43" s="8"/>
      <c r="AD43" s="8"/>
      <c r="AE43" s="8"/>
    </row>
    <row r="44" spans="27:31" x14ac:dyDescent="0.25">
      <c r="AA44" s="10"/>
      <c r="AB44" s="8"/>
      <c r="AC44" s="8"/>
      <c r="AD44" s="8"/>
      <c r="AE44" s="8"/>
    </row>
    <row r="45" spans="27:31" x14ac:dyDescent="0.25">
      <c r="AA45" s="10"/>
      <c r="AB45" s="8"/>
      <c r="AC45" s="8"/>
      <c r="AD45" s="8"/>
      <c r="AE45" s="8"/>
    </row>
    <row r="46" spans="27:31" x14ac:dyDescent="0.25">
      <c r="AA46" s="10"/>
      <c r="AB46" s="8"/>
      <c r="AC46" s="8"/>
      <c r="AD46" s="8"/>
      <c r="AE46" s="8"/>
    </row>
    <row r="47" spans="27:31" x14ac:dyDescent="0.25">
      <c r="AA47" s="10"/>
      <c r="AB47" s="8"/>
      <c r="AC47" s="8"/>
      <c r="AD47" s="8"/>
      <c r="AE47" s="8"/>
    </row>
    <row r="48" spans="27:31" x14ac:dyDescent="0.25">
      <c r="AA48" s="10"/>
      <c r="AB48" s="8"/>
      <c r="AC48" s="8"/>
      <c r="AD48" s="8"/>
      <c r="AE48" s="8"/>
    </row>
    <row r="49" spans="27:31" x14ac:dyDescent="0.25">
      <c r="AA49" s="10"/>
      <c r="AB49" s="8"/>
      <c r="AC49" s="8"/>
      <c r="AD49" s="8"/>
      <c r="AE49" s="8"/>
    </row>
    <row r="50" spans="27:31" x14ac:dyDescent="0.25">
      <c r="AA50" s="10"/>
      <c r="AB50" s="8"/>
      <c r="AC50" s="8"/>
      <c r="AD50" s="8"/>
      <c r="AE50" s="8"/>
    </row>
    <row r="51" spans="27:31" x14ac:dyDescent="0.25">
      <c r="AA51" s="10"/>
      <c r="AB51" s="8"/>
      <c r="AC51" s="8"/>
      <c r="AD51" s="8"/>
      <c r="AE51" s="8"/>
    </row>
    <row r="52" spans="27:31" x14ac:dyDescent="0.25">
      <c r="AA52" s="10"/>
      <c r="AB52" s="8"/>
      <c r="AC52" s="8"/>
      <c r="AD52" s="8"/>
      <c r="AE52" s="8"/>
    </row>
    <row r="53" spans="27:31" x14ac:dyDescent="0.25">
      <c r="AA53" s="10"/>
      <c r="AB53" s="8"/>
      <c r="AC53" s="8"/>
      <c r="AD53" s="8"/>
      <c r="AE53" s="8"/>
    </row>
    <row r="54" spans="27:31" x14ac:dyDescent="0.25">
      <c r="AA54" s="10"/>
      <c r="AB54" s="8"/>
      <c r="AC54" s="8"/>
      <c r="AD54" s="8"/>
      <c r="AE54" s="8"/>
    </row>
    <row r="55" spans="27:31" x14ac:dyDescent="0.25">
      <c r="AA55" s="10"/>
      <c r="AB55" s="8"/>
      <c r="AC55" s="8"/>
      <c r="AD55" s="8"/>
      <c r="AE55" s="8"/>
    </row>
    <row r="56" spans="27:31" x14ac:dyDescent="0.25">
      <c r="AA56" s="10"/>
      <c r="AB56" s="8"/>
      <c r="AC56" s="8"/>
      <c r="AD56" s="8"/>
      <c r="AE56" s="8"/>
    </row>
    <row r="57" spans="27:31" x14ac:dyDescent="0.25">
      <c r="AA57" s="10"/>
      <c r="AB57" s="8"/>
      <c r="AC57" s="8"/>
      <c r="AD57" s="8"/>
      <c r="AE57" s="8"/>
    </row>
    <row r="58" spans="27:31" x14ac:dyDescent="0.25">
      <c r="AA58" s="10"/>
      <c r="AB58" s="8"/>
      <c r="AC58" s="8"/>
      <c r="AD58" s="8"/>
      <c r="AE58" s="8"/>
    </row>
    <row r="59" spans="27:31" x14ac:dyDescent="0.25">
      <c r="AA59" s="10"/>
      <c r="AB59" s="8"/>
      <c r="AC59" s="8"/>
      <c r="AD59" s="8"/>
      <c r="AE59" s="8"/>
    </row>
    <row r="60" spans="27:31" x14ac:dyDescent="0.25">
      <c r="AA60" s="10"/>
      <c r="AB60" s="8"/>
      <c r="AC60" s="8"/>
      <c r="AD60" s="8"/>
      <c r="AE60" s="8"/>
    </row>
  </sheetData>
  <mergeCells count="7">
    <mergeCell ref="A20:H20"/>
    <mergeCell ref="A1:F1"/>
    <mergeCell ref="A16:F16"/>
    <mergeCell ref="A17:F17"/>
    <mergeCell ref="A18:F18"/>
    <mergeCell ref="A19:F19"/>
    <mergeCell ref="A2:F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I20"/>
  <sheetViews>
    <sheetView zoomScale="90" zoomScaleNormal="90" workbookViewId="0">
      <selection activeCell="E15" sqref="E15"/>
    </sheetView>
  </sheetViews>
  <sheetFormatPr defaultColWidth="9.140625" defaultRowHeight="15" x14ac:dyDescent="0.25"/>
  <cols>
    <col min="1" max="1" width="12.140625" style="16" bestFit="1" customWidth="1"/>
    <col min="2" max="16384" width="9.140625" style="16"/>
  </cols>
  <sheetData>
    <row r="1" spans="1:9" ht="45" customHeight="1" x14ac:dyDescent="0.25">
      <c r="A1" s="135" t="s">
        <v>33</v>
      </c>
      <c r="B1" s="135"/>
      <c r="C1" s="135"/>
      <c r="D1" s="135"/>
      <c r="E1" s="135"/>
    </row>
    <row r="2" spans="1:9" x14ac:dyDescent="0.25">
      <c r="A2" s="140" t="s">
        <v>34</v>
      </c>
      <c r="B2" s="140"/>
      <c r="C2" s="140"/>
      <c r="D2" s="140"/>
      <c r="E2" s="140"/>
    </row>
    <row r="3" spans="1:9" x14ac:dyDescent="0.25">
      <c r="A3" s="34" t="s">
        <v>5</v>
      </c>
      <c r="B3" s="34">
        <v>2015</v>
      </c>
      <c r="C3" s="34">
        <v>2016</v>
      </c>
      <c r="D3" s="101">
        <v>2017</v>
      </c>
      <c r="E3" s="101">
        <v>2018</v>
      </c>
    </row>
    <row r="4" spans="1:9" s="51" customFormat="1" ht="15.6" customHeight="1" x14ac:dyDescent="0.25">
      <c r="A4" s="26" t="s">
        <v>6</v>
      </c>
      <c r="B4" s="31">
        <v>1.2</v>
      </c>
      <c r="C4" s="31">
        <v>4.0999999999999996</v>
      </c>
      <c r="D4" s="32">
        <v>3.9</v>
      </c>
      <c r="E4" s="43">
        <v>2.9</v>
      </c>
    </row>
    <row r="5" spans="1:9" s="51" customFormat="1" x14ac:dyDescent="0.25">
      <c r="A5" s="27" t="s">
        <v>7</v>
      </c>
      <c r="B5" s="32">
        <v>1.8</v>
      </c>
      <c r="C5" s="32">
        <v>3.8</v>
      </c>
      <c r="D5" s="32">
        <v>3.9</v>
      </c>
      <c r="E5" s="44">
        <v>3</v>
      </c>
    </row>
    <row r="6" spans="1:9" s="52" customFormat="1" x14ac:dyDescent="0.25">
      <c r="A6" s="35" t="s">
        <v>8</v>
      </c>
      <c r="B6" s="37">
        <v>1.9</v>
      </c>
      <c r="C6" s="37">
        <v>3.9</v>
      </c>
      <c r="D6" s="37">
        <v>4</v>
      </c>
      <c r="E6" s="48">
        <v>2.8</v>
      </c>
    </row>
    <row r="7" spans="1:9" s="51" customFormat="1" x14ac:dyDescent="0.25">
      <c r="A7" s="27" t="s">
        <v>9</v>
      </c>
      <c r="B7" s="32">
        <v>2.4</v>
      </c>
      <c r="C7" s="32">
        <v>3.6</v>
      </c>
      <c r="D7" s="32">
        <v>3.9</v>
      </c>
      <c r="E7" s="44"/>
    </row>
    <row r="8" spans="1:9" s="51" customFormat="1" x14ac:dyDescent="0.25">
      <c r="A8" s="27" t="s">
        <v>10</v>
      </c>
      <c r="B8" s="32">
        <v>2.6</v>
      </c>
      <c r="C8" s="32">
        <v>3.7</v>
      </c>
      <c r="D8" s="32">
        <v>3.7</v>
      </c>
      <c r="E8" s="44"/>
    </row>
    <row r="9" spans="1:9" s="51" customFormat="1" x14ac:dyDescent="0.25">
      <c r="A9" s="27" t="s">
        <v>11</v>
      </c>
      <c r="B9" s="32">
        <v>3</v>
      </c>
      <c r="C9" s="32">
        <v>3.9</v>
      </c>
      <c r="D9" s="32">
        <v>3.8</v>
      </c>
      <c r="E9" s="44"/>
    </row>
    <row r="10" spans="1:9" x14ac:dyDescent="0.25">
      <c r="A10" s="27" t="s">
        <v>12</v>
      </c>
      <c r="B10" s="32">
        <v>2.7</v>
      </c>
      <c r="C10" s="32">
        <v>4.3</v>
      </c>
      <c r="D10" s="32">
        <v>3.5</v>
      </c>
      <c r="E10" s="44"/>
      <c r="F10" s="58"/>
    </row>
    <row r="11" spans="1:9" s="51" customFormat="1" x14ac:dyDescent="0.25">
      <c r="A11" s="27" t="s">
        <v>13</v>
      </c>
      <c r="B11" s="32">
        <v>3.3</v>
      </c>
      <c r="C11" s="32">
        <v>4.3</v>
      </c>
      <c r="D11" s="32">
        <v>3.4</v>
      </c>
      <c r="E11" s="44"/>
    </row>
    <row r="12" spans="1:9" s="51" customFormat="1" x14ac:dyDescent="0.25">
      <c r="A12" s="27" t="s">
        <v>14</v>
      </c>
      <c r="B12" s="32">
        <v>3.3</v>
      </c>
      <c r="C12" s="32">
        <v>4.3</v>
      </c>
      <c r="D12" s="32">
        <v>3.4</v>
      </c>
      <c r="E12" s="44"/>
    </row>
    <row r="13" spans="1:9" x14ac:dyDescent="0.25">
      <c r="A13" s="27" t="s">
        <v>15</v>
      </c>
      <c r="B13" s="32">
        <v>4</v>
      </c>
      <c r="C13" s="32">
        <v>4</v>
      </c>
      <c r="D13" s="32">
        <v>3.4</v>
      </c>
      <c r="E13" s="44"/>
    </row>
    <row r="14" spans="1:9" s="52" customFormat="1" x14ac:dyDescent="0.25">
      <c r="A14" s="27" t="s">
        <v>16</v>
      </c>
      <c r="B14" s="32">
        <v>3.7</v>
      </c>
      <c r="C14" s="32">
        <v>3.7</v>
      </c>
      <c r="D14" s="32">
        <v>3.3</v>
      </c>
      <c r="E14" s="44"/>
    </row>
    <row r="15" spans="1:9" s="51" customFormat="1" x14ac:dyDescent="0.25">
      <c r="A15" s="36" t="s">
        <v>17</v>
      </c>
      <c r="B15" s="38">
        <v>3.9</v>
      </c>
      <c r="C15" s="38">
        <v>3.7</v>
      </c>
      <c r="D15" s="38">
        <v>3.4</v>
      </c>
      <c r="E15" s="71"/>
    </row>
    <row r="16" spans="1:9" ht="30" customHeight="1" x14ac:dyDescent="0.25">
      <c r="A16" s="136" t="s">
        <v>27</v>
      </c>
      <c r="B16" s="136"/>
      <c r="C16" s="136"/>
      <c r="D16" s="138"/>
      <c r="E16" s="138"/>
      <c r="F16" s="15"/>
      <c r="G16" s="15"/>
      <c r="H16" s="15"/>
      <c r="I16" s="15"/>
    </row>
    <row r="17" spans="1:9" x14ac:dyDescent="0.25">
      <c r="A17" s="133" t="s">
        <v>35</v>
      </c>
      <c r="B17" s="133"/>
      <c r="C17" s="133"/>
      <c r="D17" s="133"/>
      <c r="E17" s="133"/>
      <c r="F17" s="15"/>
      <c r="G17" s="15"/>
      <c r="H17" s="15"/>
      <c r="I17" s="15"/>
    </row>
    <row r="18" spans="1:9" ht="30" customHeight="1" x14ac:dyDescent="0.25">
      <c r="A18" s="133" t="s">
        <v>36</v>
      </c>
      <c r="B18" s="133"/>
      <c r="C18" s="133"/>
      <c r="D18" s="133"/>
      <c r="E18" s="133"/>
      <c r="F18" s="15"/>
      <c r="G18" s="15"/>
      <c r="H18" s="15"/>
      <c r="I18" s="15"/>
    </row>
    <row r="19" spans="1:9" x14ac:dyDescent="0.25">
      <c r="A19" s="133"/>
      <c r="B19" s="133"/>
      <c r="C19" s="133"/>
      <c r="D19" s="133"/>
      <c r="E19" s="133"/>
      <c r="F19" s="15"/>
      <c r="G19" s="15"/>
      <c r="H19" s="15"/>
      <c r="I19" s="15"/>
    </row>
    <row r="20" spans="1:9" x14ac:dyDescent="0.25">
      <c r="A20" s="139"/>
      <c r="B20" s="139"/>
      <c r="C20" s="139"/>
      <c r="D20" s="139"/>
      <c r="E20" s="139"/>
      <c r="F20" s="139"/>
      <c r="G20" s="139"/>
      <c r="H20" s="139"/>
      <c r="I20" s="139"/>
    </row>
  </sheetData>
  <mergeCells count="7">
    <mergeCell ref="A20:I20"/>
    <mergeCell ref="A1:E1"/>
    <mergeCell ref="A2:E2"/>
    <mergeCell ref="A16:E16"/>
    <mergeCell ref="A17:E17"/>
    <mergeCell ref="A18:E18"/>
    <mergeCell ref="A19:E1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L21"/>
  <sheetViews>
    <sheetView zoomScale="90" zoomScaleNormal="90" zoomScaleSheetLayoutView="100" workbookViewId="0">
      <selection activeCell="F17" sqref="F17:H17"/>
    </sheetView>
  </sheetViews>
  <sheetFormatPr defaultRowHeight="15" x14ac:dyDescent="0.25"/>
  <cols>
    <col min="1" max="1" width="18.42578125" customWidth="1"/>
    <col min="2" max="2" width="11" customWidth="1"/>
    <col min="3" max="5" width="11.140625" bestFit="1" customWidth="1"/>
    <col min="6" max="6" width="11.5703125" customWidth="1"/>
    <col min="7" max="8" width="10.140625" customWidth="1"/>
  </cols>
  <sheetData>
    <row r="1" spans="1:12" x14ac:dyDescent="0.25">
      <c r="A1" s="143" t="s">
        <v>111</v>
      </c>
      <c r="B1" s="143"/>
      <c r="C1" s="143"/>
      <c r="D1" s="143"/>
      <c r="E1" s="143"/>
      <c r="F1" s="143"/>
      <c r="G1" s="143"/>
      <c r="H1" s="143"/>
    </row>
    <row r="2" spans="1:12" x14ac:dyDescent="0.25">
      <c r="A2" s="108" t="s">
        <v>104</v>
      </c>
      <c r="G2" s="142" t="s">
        <v>37</v>
      </c>
      <c r="H2" s="142"/>
    </row>
    <row r="3" spans="1:12" ht="29.25" x14ac:dyDescent="0.25">
      <c r="A3" s="100"/>
      <c r="B3" s="79">
        <v>2014</v>
      </c>
      <c r="C3" s="79">
        <v>2015</v>
      </c>
      <c r="D3" s="79">
        <v>2016</v>
      </c>
      <c r="E3" s="79">
        <v>2017</v>
      </c>
      <c r="F3" s="94">
        <v>2018</v>
      </c>
      <c r="G3" s="95" t="s">
        <v>112</v>
      </c>
      <c r="H3" s="95" t="s">
        <v>113</v>
      </c>
    </row>
    <row r="4" spans="1:12" s="7" customFormat="1" x14ac:dyDescent="0.25">
      <c r="A4" s="26" t="s">
        <v>6</v>
      </c>
      <c r="B4" s="39">
        <v>381819</v>
      </c>
      <c r="C4" s="39">
        <v>386528</v>
      </c>
      <c r="D4" s="39">
        <v>402270</v>
      </c>
      <c r="E4" s="39">
        <v>417833</v>
      </c>
      <c r="F4" s="40">
        <v>429842</v>
      </c>
      <c r="G4" s="41">
        <v>12.57742542932646</v>
      </c>
      <c r="H4" s="41">
        <v>2.8741147779136642</v>
      </c>
    </row>
    <row r="5" spans="1:12" s="7" customFormat="1" x14ac:dyDescent="0.25">
      <c r="A5" s="27" t="s">
        <v>7</v>
      </c>
      <c r="B5" s="40">
        <v>381985</v>
      </c>
      <c r="C5" s="40">
        <v>388976</v>
      </c>
      <c r="D5" s="40">
        <v>403917</v>
      </c>
      <c r="E5" s="40">
        <v>419762</v>
      </c>
      <c r="F5" s="40">
        <v>432232</v>
      </c>
      <c r="G5" s="41">
        <v>13.154181446915455</v>
      </c>
      <c r="H5" s="41">
        <v>2.9707310332998222</v>
      </c>
    </row>
    <row r="6" spans="1:12" s="1" customFormat="1" x14ac:dyDescent="0.25">
      <c r="A6" s="35" t="s">
        <v>8</v>
      </c>
      <c r="B6" s="46">
        <v>383575</v>
      </c>
      <c r="C6" s="46">
        <v>390817</v>
      </c>
      <c r="D6" s="46">
        <v>405983</v>
      </c>
      <c r="E6" s="46">
        <v>422278</v>
      </c>
      <c r="F6" s="46">
        <v>434243</v>
      </c>
      <c r="G6" s="45">
        <v>13.209411457993872</v>
      </c>
      <c r="H6" s="45">
        <v>2.8334414769417302</v>
      </c>
      <c r="K6" s="127"/>
    </row>
    <row r="7" spans="1:12" s="7" customFormat="1" x14ac:dyDescent="0.25">
      <c r="A7" s="27" t="s">
        <v>9</v>
      </c>
      <c r="B7" s="40">
        <v>384265</v>
      </c>
      <c r="C7" s="40">
        <v>393439</v>
      </c>
      <c r="D7" s="40">
        <v>407763</v>
      </c>
      <c r="E7" s="40">
        <v>423747</v>
      </c>
      <c r="F7" s="40"/>
      <c r="G7" s="41"/>
      <c r="H7" s="41"/>
      <c r="K7" s="8"/>
      <c r="L7"/>
    </row>
    <row r="8" spans="1:12" s="1" customFormat="1" x14ac:dyDescent="0.25">
      <c r="A8" s="27" t="s">
        <v>10</v>
      </c>
      <c r="B8" s="40">
        <v>385619</v>
      </c>
      <c r="C8" s="40">
        <v>395621</v>
      </c>
      <c r="D8" s="40">
        <v>410338</v>
      </c>
      <c r="E8" s="40">
        <v>425656</v>
      </c>
      <c r="F8" s="40"/>
      <c r="G8" s="41"/>
      <c r="H8" s="41"/>
      <c r="K8" s="8"/>
      <c r="L8"/>
    </row>
    <row r="9" spans="1:12" s="1" customFormat="1" x14ac:dyDescent="0.25">
      <c r="A9" s="27" t="s">
        <v>11</v>
      </c>
      <c r="B9" s="40">
        <v>385243</v>
      </c>
      <c r="C9" s="40">
        <v>396973</v>
      </c>
      <c r="D9" s="40">
        <v>412333</v>
      </c>
      <c r="E9" s="40">
        <v>427818</v>
      </c>
      <c r="F9" s="40"/>
      <c r="G9" s="44"/>
      <c r="H9" s="44"/>
    </row>
    <row r="10" spans="1:12" s="7" customFormat="1" x14ac:dyDescent="0.25">
      <c r="A10" s="27" t="s">
        <v>12</v>
      </c>
      <c r="B10" s="40">
        <v>386243</v>
      </c>
      <c r="C10" s="40">
        <v>396503</v>
      </c>
      <c r="D10" s="40">
        <v>413746</v>
      </c>
      <c r="E10" s="40">
        <v>428209</v>
      </c>
      <c r="F10" s="40"/>
      <c r="G10" s="44"/>
      <c r="H10" s="44"/>
    </row>
    <row r="11" spans="1:12" s="7" customFormat="1" x14ac:dyDescent="0.25">
      <c r="A11" s="27" t="s">
        <v>13</v>
      </c>
      <c r="B11" s="40">
        <v>384478</v>
      </c>
      <c r="C11" s="40">
        <v>397007</v>
      </c>
      <c r="D11" s="40">
        <v>414242</v>
      </c>
      <c r="E11" s="40">
        <v>428455</v>
      </c>
      <c r="F11" s="40"/>
      <c r="G11" s="44"/>
      <c r="H11" s="44"/>
    </row>
    <row r="12" spans="1:12" s="1" customFormat="1" x14ac:dyDescent="0.25">
      <c r="A12" s="27" t="s">
        <v>14</v>
      </c>
      <c r="B12" s="40">
        <v>384501</v>
      </c>
      <c r="C12" s="40">
        <v>397326</v>
      </c>
      <c r="D12" s="40">
        <v>414558</v>
      </c>
      <c r="E12" s="40">
        <v>428673</v>
      </c>
      <c r="F12" s="40"/>
      <c r="G12" s="44"/>
      <c r="H12" s="44"/>
    </row>
    <row r="13" spans="1:12" s="7" customFormat="1" x14ac:dyDescent="0.25">
      <c r="A13" s="27" t="s">
        <v>15</v>
      </c>
      <c r="B13" s="40">
        <v>384700</v>
      </c>
      <c r="C13" s="40">
        <v>399928</v>
      </c>
      <c r="D13" s="40">
        <v>415979</v>
      </c>
      <c r="E13" s="40">
        <v>430232</v>
      </c>
      <c r="F13" s="40"/>
      <c r="G13" s="44"/>
      <c r="H13" s="44"/>
    </row>
    <row r="14" spans="1:12" s="1" customFormat="1" x14ac:dyDescent="0.25">
      <c r="A14" s="27" t="s">
        <v>16</v>
      </c>
      <c r="B14" s="40">
        <v>386912</v>
      </c>
      <c r="C14" s="40">
        <v>401280</v>
      </c>
      <c r="D14" s="40">
        <v>416046</v>
      </c>
      <c r="E14" s="40">
        <v>429946</v>
      </c>
      <c r="F14" s="40"/>
      <c r="G14" s="44"/>
      <c r="H14" s="44"/>
    </row>
    <row r="15" spans="1:12" s="7" customFormat="1" x14ac:dyDescent="0.25">
      <c r="A15" s="27" t="s">
        <v>17</v>
      </c>
      <c r="B15" s="40">
        <v>386222</v>
      </c>
      <c r="C15" s="40">
        <v>401440</v>
      </c>
      <c r="D15" s="40">
        <v>416337</v>
      </c>
      <c r="E15" s="40">
        <v>430607</v>
      </c>
      <c r="F15" s="40"/>
      <c r="G15" s="44"/>
      <c r="H15" s="44"/>
    </row>
    <row r="16" spans="1:12" x14ac:dyDescent="0.25">
      <c r="A16" s="35" t="s">
        <v>114</v>
      </c>
      <c r="B16" s="119">
        <v>382459.66666666669</v>
      </c>
      <c r="C16" s="119">
        <v>388773.66666666669</v>
      </c>
      <c r="D16" s="119">
        <v>404056.66666666669</v>
      </c>
      <c r="E16" s="119">
        <v>419957.66666666669</v>
      </c>
      <c r="F16" s="46">
        <v>432105.66666666669</v>
      </c>
      <c r="G16" s="48">
        <v>12.980339444745262</v>
      </c>
      <c r="H16" s="48">
        <v>2.8927624293850727</v>
      </c>
      <c r="I16" s="1"/>
    </row>
    <row r="17" spans="1:8" s="8" customFormat="1" x14ac:dyDescent="0.25">
      <c r="A17" s="28" t="s">
        <v>56</v>
      </c>
      <c r="B17" s="42">
        <v>384630.16666666669</v>
      </c>
      <c r="C17" s="42">
        <v>395486.5</v>
      </c>
      <c r="D17" s="42">
        <v>411126</v>
      </c>
      <c r="E17" s="42">
        <v>426101.33333333331</v>
      </c>
      <c r="F17" s="42"/>
      <c r="G17" s="72"/>
      <c r="H17" s="72"/>
    </row>
    <row r="18" spans="1:8" ht="30" customHeight="1" x14ac:dyDescent="0.25">
      <c r="A18" s="141" t="s">
        <v>27</v>
      </c>
      <c r="B18" s="141"/>
      <c r="C18" s="141"/>
      <c r="D18" s="141"/>
      <c r="E18" s="141"/>
      <c r="F18" s="141"/>
      <c r="G18" s="141"/>
      <c r="H18" s="141"/>
    </row>
    <row r="19" spans="1:8" x14ac:dyDescent="0.25">
      <c r="A19" s="141" t="s">
        <v>35</v>
      </c>
      <c r="B19" s="141"/>
      <c r="C19" s="141"/>
      <c r="D19" s="141"/>
      <c r="E19" s="141"/>
      <c r="F19" s="141"/>
      <c r="G19" s="141"/>
      <c r="H19" s="141"/>
    </row>
    <row r="20" spans="1:8" x14ac:dyDescent="0.25">
      <c r="A20" s="141" t="s">
        <v>36</v>
      </c>
      <c r="B20" s="141"/>
      <c r="C20" s="141"/>
      <c r="D20" s="141"/>
      <c r="E20" s="141"/>
      <c r="F20" s="141"/>
      <c r="G20" s="141"/>
      <c r="H20" s="141"/>
    </row>
    <row r="21" spans="1:8" x14ac:dyDescent="0.25">
      <c r="A21" s="141"/>
      <c r="B21" s="141"/>
      <c r="C21" s="141"/>
      <c r="D21" s="141"/>
      <c r="E21" s="141"/>
      <c r="F21" s="141"/>
      <c r="G21" s="141"/>
      <c r="H21" s="141"/>
    </row>
  </sheetData>
  <mergeCells count="6">
    <mergeCell ref="A21:H21"/>
    <mergeCell ref="G2:H2"/>
    <mergeCell ref="A1:H1"/>
    <mergeCell ref="A18:H18"/>
    <mergeCell ref="A19:H19"/>
    <mergeCell ref="A20:H20"/>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F12"/>
  <sheetViews>
    <sheetView zoomScale="90" zoomScaleNormal="90" zoomScaleSheetLayoutView="112" workbookViewId="0">
      <selection activeCell="J24" sqref="J24"/>
    </sheetView>
  </sheetViews>
  <sheetFormatPr defaultColWidth="9.140625" defaultRowHeight="15" x14ac:dyDescent="0.25"/>
  <cols>
    <col min="1" max="1" width="27.5703125" style="16" customWidth="1"/>
    <col min="2" max="6" width="12.140625" style="16" customWidth="1"/>
    <col min="7" max="16384" width="9.140625" style="16"/>
  </cols>
  <sheetData>
    <row r="1" spans="1:6" x14ac:dyDescent="0.25">
      <c r="A1" s="144" t="s">
        <v>115</v>
      </c>
      <c r="B1" s="144"/>
      <c r="C1" s="144"/>
      <c r="D1" s="144"/>
      <c r="E1" s="144"/>
      <c r="F1" s="144"/>
    </row>
    <row r="2" spans="1:6" ht="43.5" x14ac:dyDescent="0.25">
      <c r="A2" s="25"/>
      <c r="B2" s="19" t="s">
        <v>24</v>
      </c>
      <c r="C2" s="19" t="s">
        <v>58</v>
      </c>
      <c r="D2" s="19" t="s">
        <v>25</v>
      </c>
      <c r="E2" s="19" t="s">
        <v>30</v>
      </c>
      <c r="F2" s="19" t="s">
        <v>38</v>
      </c>
    </row>
    <row r="3" spans="1:6" x14ac:dyDescent="0.25">
      <c r="A3" s="26">
        <v>2014</v>
      </c>
      <c r="B3" s="39">
        <v>256342</v>
      </c>
      <c r="C3" s="39">
        <v>70384</v>
      </c>
      <c r="D3" s="39">
        <v>50623</v>
      </c>
      <c r="E3" s="39">
        <v>6226</v>
      </c>
      <c r="F3" s="39">
        <v>383575</v>
      </c>
    </row>
    <row r="4" spans="1:6" x14ac:dyDescent="0.25">
      <c r="A4" s="27">
        <v>2015</v>
      </c>
      <c r="B4" s="40">
        <v>260794</v>
      </c>
      <c r="C4" s="40">
        <v>73163</v>
      </c>
      <c r="D4" s="40">
        <v>50361</v>
      </c>
      <c r="E4" s="40">
        <v>6499</v>
      </c>
      <c r="F4" s="40">
        <v>390817</v>
      </c>
    </row>
    <row r="5" spans="1:6" x14ac:dyDescent="0.25">
      <c r="A5" s="27">
        <v>2016</v>
      </c>
      <c r="B5" s="40">
        <v>268375</v>
      </c>
      <c r="C5" s="40">
        <v>80202</v>
      </c>
      <c r="D5" s="40">
        <v>50424</v>
      </c>
      <c r="E5" s="40">
        <v>6982</v>
      </c>
      <c r="F5" s="40">
        <v>405983</v>
      </c>
    </row>
    <row r="6" spans="1:6" x14ac:dyDescent="0.25">
      <c r="A6" s="27">
        <v>2017</v>
      </c>
      <c r="B6" s="40">
        <v>275503</v>
      </c>
      <c r="C6" s="40">
        <v>87532</v>
      </c>
      <c r="D6" s="40">
        <v>51442</v>
      </c>
      <c r="E6" s="40">
        <v>7801</v>
      </c>
      <c r="F6" s="40">
        <v>422278</v>
      </c>
    </row>
    <row r="7" spans="1:6" x14ac:dyDescent="0.25">
      <c r="A7" s="35">
        <v>2018</v>
      </c>
      <c r="B7" s="46">
        <v>283162</v>
      </c>
      <c r="C7" s="46">
        <v>89593</v>
      </c>
      <c r="D7" s="46">
        <v>53597</v>
      </c>
      <c r="E7" s="46">
        <v>7891</v>
      </c>
      <c r="F7" s="46">
        <v>434243</v>
      </c>
    </row>
    <row r="8" spans="1:6" ht="30" customHeight="1" x14ac:dyDescent="0.25">
      <c r="A8" s="47" t="s">
        <v>116</v>
      </c>
      <c r="B8" s="78">
        <v>65.208189884465611</v>
      </c>
      <c r="C8" s="78">
        <v>20.631996370695671</v>
      </c>
      <c r="D8" s="78">
        <v>12.342628436152109</v>
      </c>
      <c r="E8" s="78">
        <v>1.817185308686611</v>
      </c>
      <c r="F8" s="78">
        <v>100</v>
      </c>
    </row>
    <row r="9" spans="1:6" ht="30" customHeight="1" x14ac:dyDescent="0.25">
      <c r="A9" s="140" t="s">
        <v>27</v>
      </c>
      <c r="B9" s="140"/>
      <c r="C9" s="140"/>
      <c r="D9" s="140"/>
      <c r="E9" s="140"/>
      <c r="F9" s="140"/>
    </row>
    <row r="10" spans="1:6" x14ac:dyDescent="0.25">
      <c r="A10" s="140" t="s">
        <v>28</v>
      </c>
      <c r="B10" s="140"/>
      <c r="C10" s="140"/>
      <c r="D10" s="140"/>
      <c r="E10" s="140"/>
      <c r="F10" s="140"/>
    </row>
    <row r="11" spans="1:6" x14ac:dyDescent="0.25">
      <c r="A11" s="140" t="s">
        <v>39</v>
      </c>
      <c r="B11" s="140"/>
      <c r="C11" s="140"/>
      <c r="D11" s="140"/>
      <c r="E11" s="140"/>
      <c r="F11" s="140"/>
    </row>
    <row r="12" spans="1:6" x14ac:dyDescent="0.25">
      <c r="A12" s="123" t="s">
        <v>107</v>
      </c>
    </row>
  </sheetData>
  <mergeCells count="4">
    <mergeCell ref="A1:F1"/>
    <mergeCell ref="A9:F9"/>
    <mergeCell ref="A10:F10"/>
    <mergeCell ref="A11:F11"/>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pageSetUpPr fitToPage="1"/>
  </sheetPr>
  <dimension ref="A1:H11"/>
  <sheetViews>
    <sheetView zoomScale="90" zoomScaleNormal="90" workbookViewId="0">
      <selection activeCell="J24" sqref="J24"/>
    </sheetView>
  </sheetViews>
  <sheetFormatPr defaultColWidth="9.140625" defaultRowHeight="15" x14ac:dyDescent="0.25"/>
  <cols>
    <col min="1" max="1" width="9.140625" style="16"/>
    <col min="2" max="2" width="12" style="16" bestFit="1" customWidth="1"/>
    <col min="3" max="3" width="13.28515625" style="16" bestFit="1" customWidth="1"/>
    <col min="4" max="4" width="12.7109375" style="16" bestFit="1" customWidth="1"/>
    <col min="5" max="5" width="11.28515625" style="16" bestFit="1" customWidth="1"/>
    <col min="6" max="16384" width="9.140625" style="16"/>
  </cols>
  <sheetData>
    <row r="1" spans="1:8" ht="33.75" customHeight="1" x14ac:dyDescent="0.25">
      <c r="A1" s="135" t="s">
        <v>117</v>
      </c>
      <c r="B1" s="135"/>
      <c r="C1" s="135"/>
      <c r="D1" s="135"/>
      <c r="E1" s="135"/>
    </row>
    <row r="2" spans="1:8" x14ac:dyDescent="0.25">
      <c r="A2" s="134" t="s">
        <v>118</v>
      </c>
      <c r="B2" s="134"/>
      <c r="C2" s="134"/>
      <c r="D2" s="134"/>
      <c r="E2" s="134"/>
    </row>
    <row r="3" spans="1:8" ht="29.25" x14ac:dyDescent="0.25">
      <c r="A3" s="50" t="s">
        <v>18</v>
      </c>
      <c r="B3" s="22" t="s">
        <v>24</v>
      </c>
      <c r="C3" s="22" t="s">
        <v>119</v>
      </c>
      <c r="D3" s="22" t="s">
        <v>25</v>
      </c>
      <c r="E3" s="22" t="s">
        <v>30</v>
      </c>
    </row>
    <row r="4" spans="1:8" x14ac:dyDescent="0.25">
      <c r="A4" s="26">
        <v>2007</v>
      </c>
      <c r="B4" s="31">
        <v>64.8</v>
      </c>
      <c r="C4" s="31">
        <v>17.8</v>
      </c>
      <c r="D4" s="31">
        <v>15.3</v>
      </c>
      <c r="E4" s="31">
        <v>2.1</v>
      </c>
    </row>
    <row r="5" spans="1:8" x14ac:dyDescent="0.25">
      <c r="A5" s="27">
        <v>2013</v>
      </c>
      <c r="B5" s="32">
        <v>67</v>
      </c>
      <c r="C5" s="32">
        <v>18.399999999999999</v>
      </c>
      <c r="D5" s="32">
        <v>13.2</v>
      </c>
      <c r="E5" s="32">
        <v>1.5</v>
      </c>
    </row>
    <row r="6" spans="1:8" x14ac:dyDescent="0.25">
      <c r="A6" s="27">
        <v>2017</v>
      </c>
      <c r="B6" s="32">
        <v>65.2</v>
      </c>
      <c r="C6" s="32">
        <v>20.7</v>
      </c>
      <c r="D6" s="32">
        <v>12.2</v>
      </c>
      <c r="E6" s="32">
        <v>1.8</v>
      </c>
    </row>
    <row r="7" spans="1:8" x14ac:dyDescent="0.25">
      <c r="A7" s="28">
        <v>2018</v>
      </c>
      <c r="B7" s="33">
        <v>65.2</v>
      </c>
      <c r="C7" s="33">
        <v>20.6</v>
      </c>
      <c r="D7" s="33">
        <v>12.3</v>
      </c>
      <c r="E7" s="33">
        <v>1.8</v>
      </c>
    </row>
    <row r="8" spans="1:8" ht="30" customHeight="1" x14ac:dyDescent="0.25">
      <c r="A8" s="136" t="s">
        <v>27</v>
      </c>
      <c r="B8" s="136"/>
      <c r="C8" s="136"/>
      <c r="D8" s="136"/>
      <c r="E8" s="136"/>
      <c r="F8" s="15"/>
      <c r="G8" s="15"/>
      <c r="H8" s="15"/>
    </row>
    <row r="9" spans="1:8" ht="30" customHeight="1" x14ac:dyDescent="0.25">
      <c r="A9" s="133" t="s">
        <v>28</v>
      </c>
      <c r="B9" s="133"/>
      <c r="C9" s="133"/>
      <c r="D9" s="133"/>
      <c r="E9" s="133"/>
      <c r="F9" s="15"/>
      <c r="G9" s="15"/>
      <c r="H9" s="15"/>
    </row>
    <row r="10" spans="1:8" x14ac:dyDescent="0.25">
      <c r="A10" s="133" t="s">
        <v>39</v>
      </c>
      <c r="B10" s="133"/>
      <c r="C10" s="133"/>
      <c r="D10" s="133"/>
      <c r="E10" s="133"/>
      <c r="F10" s="15"/>
      <c r="G10" s="15"/>
      <c r="H10" s="15"/>
    </row>
    <row r="11" spans="1:8" x14ac:dyDescent="0.25">
      <c r="A11" s="123" t="s">
        <v>107</v>
      </c>
    </row>
  </sheetData>
  <mergeCells count="5">
    <mergeCell ref="A1:E1"/>
    <mergeCell ref="A2:E2"/>
    <mergeCell ref="A8:E8"/>
    <mergeCell ref="A9:E9"/>
    <mergeCell ref="A10:E10"/>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20"/>
  <sheetViews>
    <sheetView topLeftCell="A2" zoomScaleNormal="100" workbookViewId="0">
      <selection activeCell="A6" sqref="A6:E9"/>
    </sheetView>
  </sheetViews>
  <sheetFormatPr defaultRowHeight="15" x14ac:dyDescent="0.25"/>
  <cols>
    <col min="2" max="2" width="12" bestFit="1" customWidth="1"/>
    <col min="3" max="3" width="13.28515625" bestFit="1" customWidth="1"/>
    <col min="4" max="4" width="12.7109375" bestFit="1" customWidth="1"/>
    <col min="5" max="5" width="11.28515625" bestFit="1" customWidth="1"/>
    <col min="11" max="11" width="11.28515625" bestFit="1" customWidth="1"/>
  </cols>
  <sheetData>
    <row r="1" spans="1:5" ht="37.5" customHeight="1" x14ac:dyDescent="0.25">
      <c r="A1" s="145" t="e">
        <f>CONCATENATE("Table 5:  Carrier Group Percent of Total Scheduled Passenger Airline FTEs ",A6, " - ", A16)</f>
        <v>#REF!</v>
      </c>
      <c r="B1" s="145"/>
      <c r="C1" s="145"/>
      <c r="D1" s="145"/>
      <c r="E1" s="145"/>
    </row>
    <row r="3" spans="1:5" x14ac:dyDescent="0.25">
      <c r="A3" s="3" t="e">
        <f>CONCATENATE("(",#REF!, " of each year)")</f>
        <v>#REF!</v>
      </c>
    </row>
    <row r="5" spans="1:5" ht="30" x14ac:dyDescent="0.25">
      <c r="A5" s="5" t="e">
        <f>#REF!</f>
        <v>#REF!</v>
      </c>
      <c r="B5" s="2" t="e">
        <f>CONCATENATE(#REF!, " Airlines")</f>
        <v>#REF!</v>
      </c>
      <c r="C5" s="2" t="e">
        <f>CONCATENATE(#REF!, " Airlines")</f>
        <v>#REF!</v>
      </c>
      <c r="D5" s="2" t="e">
        <f>CONCATENATE(#REF!, " Airlines")</f>
        <v>#REF!</v>
      </c>
      <c r="E5" s="2" t="e">
        <f>CONCATENATE(#REF!, " Airlines")</f>
        <v>#REF!</v>
      </c>
    </row>
    <row r="6" spans="1:5" x14ac:dyDescent="0.25">
      <c r="A6" s="4">
        <v>2006</v>
      </c>
      <c r="B6" s="6">
        <v>66.599999999999994</v>
      </c>
      <c r="C6" s="6">
        <v>17</v>
      </c>
      <c r="D6" s="6">
        <v>14.3</v>
      </c>
      <c r="E6" s="6">
        <v>2.1</v>
      </c>
    </row>
    <row r="7" spans="1:5" x14ac:dyDescent="0.25">
      <c r="A7" s="4">
        <v>2012</v>
      </c>
      <c r="B7" s="6">
        <v>67.099999999999994</v>
      </c>
      <c r="C7" s="6">
        <v>17.899999999999999</v>
      </c>
      <c r="D7" s="6">
        <v>13.6</v>
      </c>
      <c r="E7" s="6">
        <v>1.3</v>
      </c>
    </row>
    <row r="8" spans="1:5" x14ac:dyDescent="0.25">
      <c r="A8" s="4">
        <v>2016</v>
      </c>
      <c r="B8" s="6">
        <v>66.099999999999994</v>
      </c>
      <c r="C8" s="6">
        <v>19.7</v>
      </c>
      <c r="D8" s="6">
        <v>12.5</v>
      </c>
      <c r="E8" s="6">
        <v>1.7</v>
      </c>
    </row>
    <row r="9" spans="1:5" x14ac:dyDescent="0.25">
      <c r="A9" s="4">
        <v>2017</v>
      </c>
      <c r="B9" s="6">
        <v>65</v>
      </c>
      <c r="C9" s="6">
        <v>20.7</v>
      </c>
      <c r="D9" s="6">
        <v>12.5</v>
      </c>
      <c r="E9" s="6">
        <v>1.8</v>
      </c>
    </row>
    <row r="10" spans="1:5" x14ac:dyDescent="0.25">
      <c r="A10" s="4" t="e">
        <f>#REF!</f>
        <v>#REF!</v>
      </c>
      <c r="B10" s="6" t="e">
        <f>#REF!</f>
        <v>#REF!</v>
      </c>
      <c r="C10" s="6" t="e">
        <f>#REF!</f>
        <v>#REF!</v>
      </c>
      <c r="D10" s="6" t="e">
        <f>#REF!</f>
        <v>#REF!</v>
      </c>
      <c r="E10" s="6" t="e">
        <f>#REF!</f>
        <v>#REF!</v>
      </c>
    </row>
    <row r="11" spans="1:5" x14ac:dyDescent="0.25">
      <c r="A11" s="4" t="e">
        <f>#REF!</f>
        <v>#REF!</v>
      </c>
      <c r="B11" s="6" t="e">
        <f>#REF!</f>
        <v>#REF!</v>
      </c>
      <c r="C11" s="6" t="e">
        <f>#REF!</f>
        <v>#REF!</v>
      </c>
      <c r="D11" s="6" t="e">
        <f>#REF!</f>
        <v>#REF!</v>
      </c>
      <c r="E11" s="6" t="e">
        <f>#REF!</f>
        <v>#REF!</v>
      </c>
    </row>
    <row r="12" spans="1:5" x14ac:dyDescent="0.25">
      <c r="A12" s="4" t="e">
        <f>#REF!</f>
        <v>#REF!</v>
      </c>
      <c r="B12" s="6" t="e">
        <f>#REF!</f>
        <v>#REF!</v>
      </c>
      <c r="C12" s="6" t="e">
        <f>#REF!</f>
        <v>#REF!</v>
      </c>
      <c r="D12" s="6" t="e">
        <f>#REF!</f>
        <v>#REF!</v>
      </c>
      <c r="E12" s="6" t="e">
        <f>#REF!</f>
        <v>#REF!</v>
      </c>
    </row>
    <row r="13" spans="1:5" x14ac:dyDescent="0.25">
      <c r="A13" s="4" t="e">
        <f>#REF!</f>
        <v>#REF!</v>
      </c>
      <c r="B13" s="6" t="e">
        <f>#REF!</f>
        <v>#REF!</v>
      </c>
      <c r="C13" s="6" t="e">
        <f>#REF!</f>
        <v>#REF!</v>
      </c>
      <c r="D13" s="6" t="e">
        <f>#REF!</f>
        <v>#REF!</v>
      </c>
      <c r="E13" s="6" t="e">
        <f>#REF!</f>
        <v>#REF!</v>
      </c>
    </row>
    <row r="14" spans="1:5" x14ac:dyDescent="0.25">
      <c r="A14" s="4" t="e">
        <f>#REF!</f>
        <v>#REF!</v>
      </c>
      <c r="B14" s="6" t="e">
        <f>#REF!</f>
        <v>#REF!</v>
      </c>
      <c r="C14" s="6" t="e">
        <f>#REF!</f>
        <v>#REF!</v>
      </c>
      <c r="D14" s="6" t="e">
        <f>#REF!</f>
        <v>#REF!</v>
      </c>
      <c r="E14" s="6" t="e">
        <f>#REF!</f>
        <v>#REF!</v>
      </c>
    </row>
    <row r="15" spans="1:5" x14ac:dyDescent="0.25">
      <c r="A15" s="4" t="e">
        <f>#REF!</f>
        <v>#REF!</v>
      </c>
      <c r="B15" s="6" t="e">
        <f>#REF!</f>
        <v>#REF!</v>
      </c>
      <c r="C15" s="6" t="e">
        <f>#REF!</f>
        <v>#REF!</v>
      </c>
      <c r="D15" s="6" t="e">
        <f>#REF!</f>
        <v>#REF!</v>
      </c>
      <c r="E15" s="6" t="e">
        <f>#REF!</f>
        <v>#REF!</v>
      </c>
    </row>
    <row r="16" spans="1:5" x14ac:dyDescent="0.25">
      <c r="A16" s="4" t="e">
        <f>#REF!</f>
        <v>#REF!</v>
      </c>
      <c r="B16" s="6" t="e">
        <f>#REF!</f>
        <v>#REF!</v>
      </c>
      <c r="C16" s="6" t="e">
        <f>#REF!</f>
        <v>#REF!</v>
      </c>
      <c r="D16" s="6" t="e">
        <f>#REF!</f>
        <v>#REF!</v>
      </c>
      <c r="E16" s="6" t="e">
        <f>#REF!</f>
        <v>#REF!</v>
      </c>
    </row>
    <row r="18" spans="1:8" ht="15" customHeight="1" x14ac:dyDescent="0.25">
      <c r="A18" s="146" t="s">
        <v>27</v>
      </c>
      <c r="B18" s="146"/>
      <c r="C18" s="146"/>
      <c r="D18" s="146"/>
      <c r="E18" s="146"/>
      <c r="F18" s="146"/>
      <c r="G18" s="146"/>
      <c r="H18" s="146"/>
    </row>
    <row r="19" spans="1:8" ht="26.25" customHeight="1" x14ac:dyDescent="0.25">
      <c r="A19" s="146" t="s">
        <v>28</v>
      </c>
      <c r="B19" s="146"/>
      <c r="C19" s="146"/>
      <c r="D19" s="146"/>
      <c r="E19" s="146"/>
      <c r="F19" s="146"/>
      <c r="G19" s="146"/>
      <c r="H19" s="146"/>
    </row>
    <row r="20" spans="1:8" ht="15" customHeight="1" x14ac:dyDescent="0.25">
      <c r="A20" s="146" t="s">
        <v>39</v>
      </c>
      <c r="B20" s="146"/>
      <c r="C20" s="146"/>
      <c r="D20" s="146"/>
      <c r="E20" s="146"/>
      <c r="F20" s="146"/>
      <c r="G20" s="146"/>
      <c r="H20" s="146"/>
    </row>
  </sheetData>
  <mergeCells count="4">
    <mergeCell ref="A1:E1"/>
    <mergeCell ref="A18:H18"/>
    <mergeCell ref="A19:H19"/>
    <mergeCell ref="A20:H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A1:H16"/>
  <sheetViews>
    <sheetView zoomScale="90" zoomScaleNormal="90" workbookViewId="0">
      <selection activeCell="G3" sqref="G3:I7"/>
    </sheetView>
  </sheetViews>
  <sheetFormatPr defaultColWidth="9.140625" defaultRowHeight="15" x14ac:dyDescent="0.25"/>
  <cols>
    <col min="1" max="1" width="9.140625" style="17"/>
    <col min="2" max="2" width="11.42578125" style="17" bestFit="1" customWidth="1"/>
    <col min="3" max="3" width="11.28515625" style="17" bestFit="1" customWidth="1"/>
    <col min="4" max="4" width="16.140625" style="17" bestFit="1" customWidth="1"/>
    <col min="5" max="5" width="15.7109375" style="17" bestFit="1" customWidth="1"/>
    <col min="6" max="7" width="9.140625" style="17"/>
    <col min="8" max="8" width="10.28515625" style="17" bestFit="1" customWidth="1"/>
    <col min="9" max="16384" width="9.140625" style="17"/>
  </cols>
  <sheetData>
    <row r="1" spans="1:8" s="20" customFormat="1" ht="19.5" customHeight="1" x14ac:dyDescent="0.25">
      <c r="A1" s="144" t="s">
        <v>120</v>
      </c>
      <c r="B1" s="144"/>
      <c r="C1" s="144"/>
      <c r="D1" s="144"/>
      <c r="E1" s="144"/>
    </row>
    <row r="2" spans="1:8" s="20" customFormat="1" x14ac:dyDescent="0.25">
      <c r="A2" s="20" t="s">
        <v>40</v>
      </c>
    </row>
    <row r="3" spans="1:8" s="56" customFormat="1" ht="29.25" x14ac:dyDescent="0.25">
      <c r="A3" s="22" t="s">
        <v>19</v>
      </c>
      <c r="B3" s="22" t="s">
        <v>20</v>
      </c>
      <c r="C3" s="22" t="s">
        <v>21</v>
      </c>
      <c r="D3" s="22" t="s">
        <v>48</v>
      </c>
      <c r="E3" s="22" t="s">
        <v>110</v>
      </c>
      <c r="F3" s="76"/>
    </row>
    <row r="4" spans="1:8" x14ac:dyDescent="0.25">
      <c r="A4" s="80">
        <v>1</v>
      </c>
      <c r="B4" s="26" t="s">
        <v>60</v>
      </c>
      <c r="C4" s="39">
        <v>101408</v>
      </c>
      <c r="D4" s="26" t="s">
        <v>0</v>
      </c>
      <c r="E4" s="26" t="s">
        <v>60</v>
      </c>
      <c r="F4" s="20"/>
      <c r="G4" s="54"/>
      <c r="H4" s="55"/>
    </row>
    <row r="5" spans="1:8" x14ac:dyDescent="0.25">
      <c r="A5" s="49">
        <v>2</v>
      </c>
      <c r="B5" s="27" t="s">
        <v>62</v>
      </c>
      <c r="C5" s="40">
        <v>82765</v>
      </c>
      <c r="D5" s="27" t="s">
        <v>0</v>
      </c>
      <c r="E5" s="27" t="s">
        <v>61</v>
      </c>
      <c r="F5" s="20"/>
    </row>
    <row r="6" spans="1:8" x14ac:dyDescent="0.25">
      <c r="A6" s="49">
        <v>3</v>
      </c>
      <c r="B6" s="27" t="s">
        <v>61</v>
      </c>
      <c r="C6" s="40">
        <v>82457</v>
      </c>
      <c r="D6" s="27" t="s">
        <v>0</v>
      </c>
      <c r="E6" s="27" t="s">
        <v>62</v>
      </c>
      <c r="F6" s="20"/>
    </row>
    <row r="7" spans="1:8" x14ac:dyDescent="0.25">
      <c r="A7" s="49">
        <v>4</v>
      </c>
      <c r="B7" s="27" t="s">
        <v>63</v>
      </c>
      <c r="C7" s="40">
        <v>57112</v>
      </c>
      <c r="D7" s="27" t="s">
        <v>1</v>
      </c>
      <c r="E7" s="27" t="s">
        <v>63</v>
      </c>
      <c r="F7" s="20"/>
    </row>
    <row r="8" spans="1:8" x14ac:dyDescent="0.25">
      <c r="A8" s="49">
        <v>5</v>
      </c>
      <c r="B8" s="27" t="s">
        <v>64</v>
      </c>
      <c r="C8" s="40">
        <v>18021</v>
      </c>
      <c r="D8" s="27" t="s">
        <v>1</v>
      </c>
      <c r="E8" s="27" t="s">
        <v>64</v>
      </c>
      <c r="F8" s="20"/>
    </row>
    <row r="9" spans="1:8" x14ac:dyDescent="0.25">
      <c r="A9" s="49">
        <v>6</v>
      </c>
      <c r="B9" s="27" t="s">
        <v>65</v>
      </c>
      <c r="C9" s="40">
        <v>16532</v>
      </c>
      <c r="D9" s="27" t="s">
        <v>0</v>
      </c>
      <c r="E9" s="27" t="s">
        <v>65</v>
      </c>
      <c r="F9" s="20"/>
    </row>
    <row r="10" spans="1:8" x14ac:dyDescent="0.25">
      <c r="A10" s="49">
        <v>7</v>
      </c>
      <c r="B10" s="27" t="s">
        <v>66</v>
      </c>
      <c r="C10" s="40">
        <v>13570</v>
      </c>
      <c r="D10" s="27" t="s">
        <v>2</v>
      </c>
      <c r="E10" s="27" t="s">
        <v>76</v>
      </c>
      <c r="F10" s="20"/>
    </row>
    <row r="11" spans="1:8" x14ac:dyDescent="0.25">
      <c r="A11" s="49">
        <v>8</v>
      </c>
      <c r="B11" s="27" t="s">
        <v>76</v>
      </c>
      <c r="C11" s="40">
        <v>12656</v>
      </c>
      <c r="D11" s="27" t="s">
        <v>2</v>
      </c>
      <c r="E11" s="27" t="s">
        <v>66</v>
      </c>
      <c r="F11" s="20"/>
    </row>
    <row r="12" spans="1:8" x14ac:dyDescent="0.25">
      <c r="A12" s="49">
        <v>9</v>
      </c>
      <c r="B12" s="27" t="s">
        <v>67</v>
      </c>
      <c r="C12" s="40">
        <v>6902</v>
      </c>
      <c r="D12" s="27" t="s">
        <v>1</v>
      </c>
      <c r="E12" s="27" t="s">
        <v>68</v>
      </c>
      <c r="F12" s="20"/>
    </row>
    <row r="13" spans="1:8" x14ac:dyDescent="0.25">
      <c r="A13" s="65">
        <v>10</v>
      </c>
      <c r="B13" s="36" t="s">
        <v>98</v>
      </c>
      <c r="C13" s="70">
        <v>6198</v>
      </c>
      <c r="D13" s="36" t="s">
        <v>3</v>
      </c>
      <c r="E13" s="36" t="s">
        <v>67</v>
      </c>
      <c r="F13" s="20"/>
    </row>
    <row r="14" spans="1:8" ht="30" customHeight="1" x14ac:dyDescent="0.25">
      <c r="A14" s="147" t="s">
        <v>27</v>
      </c>
      <c r="B14" s="147"/>
      <c r="C14" s="147"/>
      <c r="D14" s="147"/>
      <c r="E14" s="147"/>
    </row>
    <row r="15" spans="1:8" ht="15" customHeight="1" x14ac:dyDescent="0.25">
      <c r="A15" s="140" t="s">
        <v>28</v>
      </c>
      <c r="B15" s="140"/>
      <c r="C15" s="140"/>
      <c r="D15" s="140"/>
      <c r="E15" s="140"/>
    </row>
    <row r="16" spans="1:8" x14ac:dyDescent="0.25">
      <c r="A16" s="140" t="s">
        <v>41</v>
      </c>
      <c r="B16" s="140"/>
      <c r="C16" s="140"/>
      <c r="D16" s="140"/>
      <c r="E16" s="140"/>
    </row>
  </sheetData>
  <mergeCells count="4">
    <mergeCell ref="A1:E1"/>
    <mergeCell ref="A15:E15"/>
    <mergeCell ref="A16:E16"/>
    <mergeCell ref="A14:E1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pageSetUpPr fitToPage="1"/>
  </sheetPr>
  <dimension ref="A1:E17"/>
  <sheetViews>
    <sheetView zoomScale="90" zoomScaleNormal="90" workbookViewId="0">
      <selection activeCell="E7" sqref="E7:E15"/>
    </sheetView>
  </sheetViews>
  <sheetFormatPr defaultColWidth="9.140625" defaultRowHeight="15" x14ac:dyDescent="0.25"/>
  <cols>
    <col min="1" max="1" width="14.28515625" style="17" customWidth="1"/>
    <col min="2" max="16384" width="9.140625" style="17"/>
  </cols>
  <sheetData>
    <row r="1" spans="1:5" s="20" customFormat="1" ht="35.25" customHeight="1" x14ac:dyDescent="0.25">
      <c r="A1" s="135" t="s">
        <v>83</v>
      </c>
      <c r="B1" s="135"/>
      <c r="C1" s="135"/>
      <c r="D1" s="135"/>
      <c r="E1" s="135"/>
    </row>
    <row r="2" spans="1:5" s="18" customFormat="1" ht="16.5" customHeight="1" x14ac:dyDescent="0.2">
      <c r="A2" s="18" t="s">
        <v>42</v>
      </c>
    </row>
    <row r="3" spans="1:5" x14ac:dyDescent="0.25">
      <c r="A3" s="50"/>
      <c r="B3" s="50">
        <v>2015</v>
      </c>
      <c r="C3" s="50">
        <v>2016</v>
      </c>
      <c r="D3" s="50">
        <v>2017</v>
      </c>
      <c r="E3" s="50">
        <v>2018</v>
      </c>
    </row>
    <row r="4" spans="1:5" x14ac:dyDescent="0.25">
      <c r="A4" s="57" t="s">
        <v>6</v>
      </c>
      <c r="B4" s="67">
        <v>0.8</v>
      </c>
      <c r="C4" s="67">
        <v>3.3</v>
      </c>
      <c r="D4" s="67">
        <v>2.2999999999999998</v>
      </c>
      <c r="E4" s="59">
        <v>3.2</v>
      </c>
    </row>
    <row r="5" spans="1:5" s="126" customFormat="1" x14ac:dyDescent="0.25">
      <c r="A5" s="57" t="s">
        <v>7</v>
      </c>
      <c r="B5" s="67">
        <v>1.4</v>
      </c>
      <c r="C5" s="67">
        <v>3.2</v>
      </c>
      <c r="D5" s="67">
        <v>2.4</v>
      </c>
      <c r="E5" s="59">
        <v>3.1</v>
      </c>
    </row>
    <row r="6" spans="1:5" s="53" customFormat="1" ht="14.25" x14ac:dyDescent="0.2">
      <c r="A6" s="60" t="s">
        <v>8</v>
      </c>
      <c r="B6" s="110">
        <v>1.7</v>
      </c>
      <c r="C6" s="110">
        <v>2.9</v>
      </c>
      <c r="D6" s="110">
        <v>2.7</v>
      </c>
      <c r="E6" s="61">
        <v>2.8</v>
      </c>
    </row>
    <row r="7" spans="1:5" x14ac:dyDescent="0.25">
      <c r="A7" s="57" t="s">
        <v>9</v>
      </c>
      <c r="B7" s="67">
        <v>2.4</v>
      </c>
      <c r="C7" s="67">
        <v>2.4</v>
      </c>
      <c r="D7" s="67">
        <v>2.6</v>
      </c>
      <c r="E7" s="59"/>
    </row>
    <row r="8" spans="1:5" x14ac:dyDescent="0.25">
      <c r="A8" s="57" t="s">
        <v>10</v>
      </c>
      <c r="B8" s="67">
        <v>2.7</v>
      </c>
      <c r="C8" s="67">
        <v>2.2999999999999998</v>
      </c>
      <c r="D8" s="67">
        <v>2.4</v>
      </c>
      <c r="E8" s="59"/>
    </row>
    <row r="9" spans="1:5" x14ac:dyDescent="0.25">
      <c r="A9" s="57" t="s">
        <v>11</v>
      </c>
      <c r="B9" s="67">
        <v>3.1</v>
      </c>
      <c r="C9" s="67">
        <v>2.2999999999999998</v>
      </c>
      <c r="D9" s="67">
        <v>2.5</v>
      </c>
      <c r="E9" s="59"/>
    </row>
    <row r="10" spans="1:5" x14ac:dyDescent="0.25">
      <c r="A10" s="57" t="s">
        <v>12</v>
      </c>
      <c r="B10" s="67">
        <v>3.1</v>
      </c>
      <c r="C10" s="67">
        <v>2.4</v>
      </c>
      <c r="D10" s="67">
        <v>2.2999999999999998</v>
      </c>
      <c r="E10" s="59"/>
    </row>
    <row r="11" spans="1:5" x14ac:dyDescent="0.25">
      <c r="A11" s="57" t="s">
        <v>13</v>
      </c>
      <c r="B11" s="67">
        <v>3.7</v>
      </c>
      <c r="C11" s="67">
        <v>2.5</v>
      </c>
      <c r="D11" s="67">
        <v>2.2000000000000002</v>
      </c>
      <c r="E11" s="59"/>
    </row>
    <row r="12" spans="1:5" x14ac:dyDescent="0.25">
      <c r="A12" s="57" t="s">
        <v>14</v>
      </c>
      <c r="B12" s="67">
        <v>3.6</v>
      </c>
      <c r="C12" s="67">
        <v>2.6</v>
      </c>
      <c r="D12" s="67">
        <v>2.1</v>
      </c>
      <c r="E12" s="59"/>
    </row>
    <row r="13" spans="1:5" x14ac:dyDescent="0.25">
      <c r="A13" s="57" t="s">
        <v>15</v>
      </c>
      <c r="B13" s="67">
        <v>3.6</v>
      </c>
      <c r="C13" s="67">
        <v>2.7</v>
      </c>
      <c r="D13" s="67">
        <v>2.1</v>
      </c>
      <c r="E13" s="59"/>
    </row>
    <row r="14" spans="1:5" s="53" customFormat="1" x14ac:dyDescent="0.25">
      <c r="A14" s="27" t="s">
        <v>16</v>
      </c>
      <c r="B14" s="97">
        <v>3.7</v>
      </c>
      <c r="C14" s="97">
        <v>2.2999999999999998</v>
      </c>
      <c r="D14" s="32">
        <v>2</v>
      </c>
      <c r="E14" s="59"/>
    </row>
    <row r="15" spans="1:5" x14ac:dyDescent="0.25">
      <c r="A15" s="36" t="s">
        <v>17</v>
      </c>
      <c r="B15" s="109">
        <v>3.5</v>
      </c>
      <c r="C15" s="109">
        <v>2.4</v>
      </c>
      <c r="D15" s="38">
        <v>2</v>
      </c>
      <c r="E15" s="111"/>
    </row>
    <row r="16" spans="1:5" ht="30" customHeight="1" x14ac:dyDescent="0.25">
      <c r="A16" s="140" t="s">
        <v>27</v>
      </c>
      <c r="B16" s="140"/>
      <c r="C16" s="140"/>
      <c r="D16" s="140"/>
      <c r="E16" s="140"/>
    </row>
    <row r="17" spans="1:5" ht="30" customHeight="1" x14ac:dyDescent="0.25">
      <c r="A17" s="148" t="s">
        <v>28</v>
      </c>
      <c r="B17" s="148"/>
      <c r="C17" s="148"/>
      <c r="D17" s="148"/>
      <c r="E17" s="148"/>
    </row>
  </sheetData>
  <mergeCells count="3">
    <mergeCell ref="A1:E1"/>
    <mergeCell ref="A16:E16"/>
    <mergeCell ref="A17:E1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1 9 2 7 8 7 f - 0 3 9 8 - 4 d 5 1 - 9 2 d b - c 9 d 6 9 0 6 3 9 2 3 b "   x m l n s = " h t t p : / / s c h e m a s . m i c r o s o f t . c o m / D a t a M a s h u p " > A A A A A N s D A A B Q S w M E F A A C A A g A X W e q T P m u 5 0 q n A A A A + A A A A B I A H A B D b 2 5 m a W c v U G F j a 2 F n Z S 5 4 b W w g o h g A K K A U A A A A A A A A A A A A A A A A A A A A A A A A A A A A h Y 9 N D o I w G E S v Q r q n P 8 A C y U d Z u J X E h G j c N r V C I x R D i + V u L j y S V 5 B E U X c u Z / I m e f O 4 3 a G Y u j a 4 q s H q 3 u S I Y Y o C Z W R / 1 K b O 0 e h O Y Y o K D l s h z 6 J W w Q w b m 0 1 W 5 6 h x 7 p I R 4 r 3 H P s b 9 U J O I U k Y O 5 a a S j e p E q I 1 1 w k i F P q v j / x X i s H / J 8 A j H K U 6 S F c M s Z U C W G k p t v k g 0 G 2 M K 5 K e E 9 d i 6 c V B c m X B X A V k i k P c L / g R Q S w M E F A A C A A g A X W e q T 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1 n q k x Y n 0 6 Z 0 g A A A B 4 B A A A T A B w A R m 9 y b X V s Y X M v U 2 V j d G l v b j E u b S C i G A A o o B Q A A A A A A A A A A A A A A A A A A A A A A A A A A A B N T 0 1 L w 0 A Q v Q f 6 H x 6 5 b I K p m G O I F W J J P V W r W y i e Z J s M J r A f Z b I 5 7 L 9 3 T Q 4 6 l 5 l 5 H / O Y i T o / O g u 5 9 r L e J J t k G h R T j / e Z O J T Y Q Z N P E E u 6 m T u K w F t / 7 e 4 X O k v 7 y e 5 O 0 U r E a Y F U k o 6 n c H T W D 6 / K U C b K q q q 2 A n e Q 5 4 9 s w f O 4 i O 1 D K X I 0 8 k 9 a 4 J M U F 5 C z y d r j 6 X B u F 3 4 d c W B n 0 I z c m p t 2 w Z D 1 U W c U B 1 w G Y s J e M Y / E X 3 v l 6 d t F + P F J N F q L 5 I X d f M N z W I P W E D j u i X E N C E u k + a X q N E 9 G + + / T + g d Q S w E C L Q A U A A I A C A B d Z 6 p M + a 7 n S q c A A A D 4 A A A A E g A A A A A A A A A A A A A A A A A A A A A A Q 2 9 u Z m l n L 1 B h Y 2 t h Z 2 U u e G 1 s U E s B A i 0 A F A A C A A g A X W e q T A / K 6 a u k A A A A 6 Q A A A B M A A A A A A A A A A A A A A A A A 8 w A A A F t D b 2 5 0 Z W 5 0 X 1 R 5 c G V z X S 5 4 b W x Q S w E C L Q A U A A I A C A B d Z 6 p M W J 9 O m d I A A A A e A Q A A E w A A A A A A A A A A A A A A A A D k A Q A A R m 9 y b X V s Y X M v U 2 V j d G l v b j E u b V B L B Q Y A A A A A A w A D A M I A A A A D A w 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7 / C A A A A A A A A N 0 I 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R d W V y e T E 8 L 0 l 0 Z W 1 Q Y X R o P j w v S X R l b U x v Y 2 F 0 a W 9 u P j x T d G F i b G V F b n R y a W V z P j x F b n R y e S B U e X B l P S J J c 1 B y a X Z h d G U i I F Z h b H V l P S J s M C I g L z 4 8 R W 5 0 c n k g V H l w Z T 0 i U m V z d W x 0 V H l w Z S I g V m F s d W U 9 I n N U Y W J s Z S I g L z 4 8 R W 5 0 c n k g V H l w Z T 0 i Q n V m Z m V y T m V 4 d F J l Z n J l c 2 g i I F Z h b H V l P S J s M S I g L z 4 8 R W 5 0 c n k g V H l w Z T 0 i R m l s b E V u Y W J s Z W Q i I F Z h b H V l P S J s M S I g L z 4 8 R W 5 0 c n k g V H l w Z T 0 i R m l s b E 9 i a m V j d F R 5 c G U i I F Z h b H V l P S J z V G F i b G U i I C 8 + P E V u d H J 5 I F R 5 c G U 9 I k Z p b G x U b 0 R h d G F N b 2 R l b E V u Y W J s Z W Q i I F Z h b H V l P S J s M C I g L z 4 8 R W 5 0 c n k g V H l w Z T 0 i R m l s b E x h c 3 R V c G R h d G V k I i B W Y W x 1 Z T 0 i Z D I w M T g t M D U t M T B U M T M 6 N T Q 6 M D Q u N D c 4 N j I 3 M F o i I C 8 + P E V u d H J 5 I F R 5 c G U 9 I k Z p b G x F c n J v c k N v d W 5 0 I i B W Y W x 1 Z T 0 i b D A i I C 8 + P E V u d H J 5 I F R 5 c G U 9 I k Z p b G x l Z E N v b X B s Z X R l U m V z d W x 0 V G 9 X b 3 J r c 2 h l Z X Q i I F Z h b H V l P S J s M S I g L z 4 8 R W 5 0 c n k g V H l w Z T 0 i Q W R k Z W R U b 0 R h d G F N b 2 R l b C I g V m F s d W U 9 I m w w I i A v P j x F b n R y e S B U e X B l P S J S Z W N v d m V y e V R h c m d l d F N o Z W V 0 I i B W Y W x 1 Z T 0 i c 1 N o Z W V 0 M S I g L z 4 8 R W 5 0 c n k g V H l w Z T 0 i U m V j b 3 Z l c n l U Y X J n Z X R D b 2 x 1 b W 4 i I F Z h b H V l P S J s M S I g L z 4 8 R W 5 0 c n k g V H l w Z T 0 i U m V j b 3 Z l c n l U Y X J n Z X R S b 3 c i I F Z h b H V l P S J s M S I g L z 4 8 R W 5 0 c n k g V H l w Z T 0 i T m F t Z V V w Z G F 0 Z W R B Z n R l c k Z p b G w i I F Z h b H V l P S J s M C I g L z 4 8 R W 5 0 c n k g V H l w Z T 0 i U X V l c n l J R C I g V m F s d W U 9 I n N i M z l l Z D I y O C 0 4 Z D Q 1 L T Q 0 M G I t O T B m M C 0 z Z W M 3 M z g 2 M D R k O G I i I C 8 + P E V u d H J 5 I F R 5 c G U 9 I l J l b G F 0 a W 9 u c 2 h p c E l u Z m 9 D b 2 5 0 Y W l u Z X I i I F Z h b H V l P S J z e y Z x d W 9 0 O 2 N v b H V t b k N v d W 5 0 J n F 1 b 3 Q 7 O j M s J n F 1 b 3 Q 7 a 2 V 5 Q 2 9 s d W 1 u T m F t Z X M m c X V v d D s 6 W 1 0 s J n F 1 b 3 Q 7 c X V l c n l S Z W x h d G l v b n N o a X B z J n F 1 b 3 Q 7 O l t d L C Z x d W 9 0 O 2 N v b H V t b k l k Z W 5 0 a X R p Z X M m c X V v d D s 6 W y Z x d W 9 0 O 1 N l Y 3 R p b 2 4 x L 1 F 1 Z X J 5 M S 9 T b 3 V y Y 2 U u e 0 1 v b n R o T m F t Z S w w f S Z x d W 9 0 O y w m c X V v d D t T Z W N 0 a W 9 u M S 9 R d W V y e T E v U 2 9 1 c m N l L n t Z Z W F y L D F 9 J n F 1 b 3 Q 7 L C Z x d W 9 0 O 1 N l Y 3 R p b 2 4 x L 1 F 1 Z X J 5 M S 9 T b 3 V y Y 2 U u e 0 V N U E Z U R S w y f S Z x d W 9 0 O 1 0 s J n F 1 b 3 Q 7 Q 2 9 s d W 1 u Q 2 9 1 b n Q m c X V v d D s 6 M y w m c X V v d D t L Z X l D b 2 x 1 b W 5 O Y W 1 l c y Z x d W 9 0 O z p b X S w m c X V v d D t D b 2 x 1 b W 5 J Z G V u d G l 0 a W V z J n F 1 b 3 Q 7 O l s m c X V v d D t T Z W N 0 a W 9 u M S 9 R d W V y e T E v U 2 9 1 c m N l L n t N b 2 5 0 a E 5 h b W U s M H 0 m c X V v d D s s J n F 1 b 3 Q 7 U 2 V j d G l v b j E v U X V l c n k x L 1 N v d X J j Z S 5 7 W W V h c i w x f S Z x d W 9 0 O y w m c X V v d D t T Z W N 0 a W 9 u M S 9 R d W V y e T E v U 2 9 1 c m N l L n t F T V B G V E U s M n 0 m c X V v d D t d L C Z x d W 9 0 O 1 J l b G F 0 a W 9 u c 2 h p c E l u Z m 8 m c X V v d D s 6 W 1 1 9 I i A v P j x F b n R y e S B U e X B l P S J G a W x s R X J y b 3 J D b 2 R l I i B W Y W x 1 Z T 0 i c 1 V u a 2 5 v d 2 4 i I C 8 + P E V u d H J 5 I F R 5 c G U 9 I k Z p b G x D b 2 x 1 b W 5 O Y W 1 l c y I g V m F s d W U 9 I n N b J n F 1 b 3 Q 7 T W 9 u d G h O Y W 1 l J n F 1 b 3 Q 7 L C Z x d W 9 0 O 1 l l Y X I m c X V v d D s s J n F 1 b 3 Q 7 R U 1 Q R l R F J n F 1 b 3 Q 7 X S I g L z 4 8 R W 5 0 c n k g V H l w Z T 0 i R m l s b E N v b H V t b l R 5 c G V z I i B W Y W x 1 Z T 0 i c 0 J n d 0 U i I C 8 + P E V u d H J 5 I F R 5 c G U 9 I k Z p b G x T d G F 0 d X M i I F Z h b H V l P S J z Q 2 9 t c G x l d G U i I C 8 + P E V u d H J 5 I F R 5 c G U 9 I k Z p b G x D b 3 V u d C I g V m F s d W U 9 I m w z M z k i I C 8 + P E V u d H J 5 I F R 5 c G U 9 I k Z p b G x U Y X J n Z X Q i I F Z h b H V l P S J z U X V l c n k x I i A v P j w v U 3 R h Y m x l R W 5 0 c m l l c z 4 8 L 0 l 0 Z W 0 + P E l 0 Z W 0 + P E l 0 Z W 1 M b 2 N h d G l v b j 4 8 S X R l b V R 5 c G U + R m 9 y b X V s Y T w v S X R l b V R 5 c G U + P E l 0 Z W 1 Q Y X R o P l N l Y 3 R p b 2 4 x L 1 F 1 Z X J 5 M S 9 T b 3 V y Y 2 U 8 L 0 l 0 Z W 1 Q Y X R o P j w v S X R l b U x v Y 2 F 0 a W 9 u P j x T d G F i b G V F b n R y a W V z I C 8 + P C 9 J d G V t P j w v S X R l b X M + P C 9 M b 2 N h b F B h Y 2 t h Z 2 V N Z X R h Z G F 0 Y U Z p b G U + F g A A A F B L B Q Y A A A A A A A A A A A A A A A A A A A A A A A D a A A A A A Q A A A N C M n d 8 B F d E R j H o A w E / C l + s B A A A A N D H P M v h v p 0 y x H u b Q Q / f J A Q A A A A A C A A A A A A A D Z g A A w A A A A B A A A A D s 4 r T b d 7 n d T V + I e e 4 y x z 3 w A A A A A A S A A A C g A A A A E A A A A B y y 1 k 4 p D / c s E a d R D b 2 p u i p Q A A A A l t z K n 6 Z a K Q v L z 1 f K v M W Z M g s U R D N i F 9 O U 2 n Y L 5 Z 2 R l T w r f U I H G R N i W V E v v c + N t e E d 9 Q H 2 q u p N m X I C x E K U 0 k U 9 4 Q 2 h M J G k h g r 9 + A P c O V 5 M y S U U A A A A g E 3 J m 8 i f t e G i z K 7 + G z o x 9 Q l G X I o = < / D a t a M a s h u p > 
</file>

<file path=customXml/itemProps1.xml><?xml version="1.0" encoding="utf-8"?>
<ds:datastoreItem xmlns:ds="http://schemas.openxmlformats.org/officeDocument/2006/customXml" ds:itemID="{F45E745D-E50D-455C-BCCA-BDB28330A23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16</vt:i4>
      </vt:variant>
    </vt:vector>
  </HeadingPairs>
  <TitlesOfParts>
    <vt:vector size="34" baseType="lpstr">
      <vt:lpstr>Table1</vt:lpstr>
      <vt:lpstr>Table1a</vt:lpstr>
      <vt:lpstr>Table2</vt:lpstr>
      <vt:lpstr>Table3</vt:lpstr>
      <vt:lpstr>Table4</vt:lpstr>
      <vt:lpstr>Table5</vt:lpstr>
      <vt:lpstr>Table5(old)</vt:lpstr>
      <vt:lpstr>Table6</vt:lpstr>
      <vt:lpstr>Table7</vt:lpstr>
      <vt:lpstr>Table8</vt:lpstr>
      <vt:lpstr>Table9</vt:lpstr>
      <vt:lpstr>Table10</vt:lpstr>
      <vt:lpstr>Table11</vt:lpstr>
      <vt:lpstr>Table12</vt:lpstr>
      <vt:lpstr>Table13</vt:lpstr>
      <vt:lpstr>Table14</vt:lpstr>
      <vt:lpstr>Table15</vt:lpstr>
      <vt:lpstr>SameMonthPreviousQuery</vt:lpstr>
      <vt:lpstr>Table1</vt:lpstr>
      <vt:lpstr>Table10</vt:lpstr>
      <vt:lpstr>Table11</vt:lpstr>
      <vt:lpstr>Table12</vt:lpstr>
      <vt:lpstr>Table13</vt:lpstr>
      <vt:lpstr>Table14</vt:lpstr>
      <vt:lpstr>Table15</vt:lpstr>
      <vt:lpstr>Table1a</vt:lpstr>
      <vt:lpstr>Table2</vt:lpstr>
      <vt:lpstr>Table3</vt:lpstr>
      <vt:lpstr>Table4</vt:lpstr>
      <vt:lpstr>Table5</vt:lpstr>
      <vt:lpstr>Table6</vt:lpstr>
      <vt:lpstr>Table7</vt:lpstr>
      <vt:lpstr>Table8</vt:lpstr>
      <vt:lpstr>Table9</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david.smallen</cp:lastModifiedBy>
  <cp:lastPrinted>2017-11-09T16:18:04Z</cp:lastPrinted>
  <dcterms:created xsi:type="dcterms:W3CDTF">2016-08-10T16:03:36Z</dcterms:created>
  <dcterms:modified xsi:type="dcterms:W3CDTF">2018-05-11T16:07:23Z</dcterms:modified>
</cp:coreProperties>
</file>