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18 Releases\04 Apr 2018\"/>
    </mc:Choice>
  </mc:AlternateContent>
  <bookViews>
    <workbookView xWindow="330" yWindow="-225" windowWidth="18180" windowHeight="6465" tabRatio="904" activeTab="5"/>
  </bookViews>
  <sheets>
    <sheet name="Historical" sheetId="41" r:id="rId1"/>
    <sheet name="Table1" sheetId="2" r:id="rId2"/>
    <sheet name="Table1a" sheetId="3" r:id="rId3"/>
    <sheet name="Table2" sheetId="4" r:id="rId4"/>
    <sheet name="Table3" sheetId="5" r:id="rId5"/>
    <sheet name="Table4" sheetId="42" r:id="rId6"/>
    <sheet name="Table5" sheetId="21" r:id="rId7"/>
    <sheet name="Table5(old)" sheetId="7" state="hidden" r:id="rId8"/>
    <sheet name="Table6" sheetId="8" r:id="rId9"/>
    <sheet name="Table7" sheetId="9" r:id="rId10"/>
    <sheet name="Table8" sheetId="10" r:id="rId11"/>
    <sheet name="Table9" sheetId="11" r:id="rId12"/>
    <sheet name="Table10" sheetId="12" r:id="rId13"/>
    <sheet name="Table11" sheetId="13" r:id="rId14"/>
    <sheet name="Table12" sheetId="15" r:id="rId15"/>
    <sheet name="Table13" sheetId="16" r:id="rId16"/>
    <sheet name="Table14" sheetId="17" r:id="rId17"/>
    <sheet name="Table15" sheetId="18" r:id="rId18"/>
    <sheet name="SameMonthPreviousQuery" sheetId="24" state="hidden" r:id="rId19"/>
  </sheets>
  <definedNames>
    <definedName name="Graph">#REF!</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Table15!$A$1:$I$23</definedName>
    <definedName name="Table15_R">#REF!</definedName>
    <definedName name="Table1a">Table1a!$A$1:$F$19</definedName>
    <definedName name="Table2">Table2!$A$1:$E$18</definedName>
    <definedName name="Table3">Table3!$A$1:$H$20</definedName>
    <definedName name="Table3_R">#REF!</definedName>
    <definedName name="Table4" localSheetId="5">Table4!$A$1:$F$12</definedName>
    <definedName name="Table4">#REF!</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Table9!$A$1:$I$15</definedName>
    <definedName name="Table9_R">#REF!</definedName>
  </definedNames>
  <calcPr calcId="171027"/>
</workbook>
</file>

<file path=xl/calcChain.xml><?xml version="1.0" encoding="utf-8"?>
<calcChain xmlns="http://schemas.openxmlformats.org/spreadsheetml/2006/main">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A3" i="7" l="1"/>
</calcChain>
</file>

<file path=xl/connections.xml><?xml version="1.0" encoding="utf-8"?>
<connections xmlns="http://schemas.openxmlformats.org/spreadsheetml/2006/main">
  <connection id="1"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<sst xmlns="http://schemas.openxmlformats.org/spreadsheetml/2006/main" count="510" uniqueCount="154">
  <si>
    <t>Network</t>
  </si>
  <si>
    <t>Low-cost</t>
  </si>
  <si>
    <t>Regional</t>
  </si>
  <si>
    <t>Other</t>
  </si>
  <si>
    <t>All</t>
  </si>
  <si>
    <t>Month</t>
  </si>
  <si>
    <t>January</t>
  </si>
  <si>
    <t>February</t>
  </si>
  <si>
    <t>March</t>
  </si>
  <si>
    <t>April</t>
  </si>
  <si>
    <t>May</t>
  </si>
  <si>
    <t>June</t>
  </si>
  <si>
    <t>July</t>
  </si>
  <si>
    <t>August</t>
  </si>
  <si>
    <t>September</t>
  </si>
  <si>
    <t>October</t>
  </si>
  <si>
    <t>November</t>
  </si>
  <si>
    <t>December</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</si>
  <si>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</si>
  <si>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</si>
  <si>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</si>
  <si>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</si>
  <si>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</si>
  <si>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</si>
  <si>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</si>
  <si>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</si>
  <si>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</si>
  <si>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</si>
  <si>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</si>
  <si>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</si>
  <si>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</si>
  <si>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</si>
  <si>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</si>
  <si>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</si>
  <si>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</si>
  <si>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</si>
  <si>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</si>
  <si>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</si>
  <si>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</si>
  <si>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</si>
  <si>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</si>
  <si>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</si>
  <si>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</si>
  <si>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</si>
  <si>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</si>
  <si>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</si>
  <si>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</si>
  <si>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</si>
  <si>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Jun 2016 - Jul 2016</t>
  </si>
  <si>
    <t>Jul 2016 - Aug 2016</t>
  </si>
  <si>
    <t>Aug 2016 - Sep 2016</t>
  </si>
  <si>
    <t>Sep 2016 - Oct 2016</t>
  </si>
  <si>
    <t>Oct 2016 - Nov 2016</t>
  </si>
  <si>
    <t>Nov 2016 - Dec 2016</t>
  </si>
  <si>
    <t>Dec 2016 - Jan 2017</t>
  </si>
  <si>
    <t>Jan 2017 - Feb 2017</t>
  </si>
  <si>
    <t>Carrier Group</t>
  </si>
  <si>
    <t>Feb 2017 - Mar 2017</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</si>
  <si>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</si>
  <si>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</si>
  <si>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Apr 2016 - Apr 2017</t>
  </si>
  <si>
    <t>Mar 2017 - Apr 2017</t>
  </si>
  <si>
    <t>May 2016 - May 2017</t>
  </si>
  <si>
    <t>Apr 2017 - May 2017</t>
  </si>
  <si>
    <t>12-Month Average</t>
  </si>
  <si>
    <t>Jun 2016 - Jun 2017</t>
  </si>
  <si>
    <t>Low-Cost Airlines</t>
  </si>
  <si>
    <t>theDate</t>
  </si>
  <si>
    <t>Carrier_Category</t>
  </si>
  <si>
    <t>title</t>
  </si>
  <si>
    <t>P_Change</t>
  </si>
  <si>
    <t>P2_EMPFTE</t>
  </si>
  <si>
    <t>May 2017 - Jun 2017</t>
  </si>
  <si>
    <t>Column Labels</t>
  </si>
  <si>
    <t>Grand Total</t>
  </si>
  <si>
    <t>Row Labels</t>
  </si>
  <si>
    <t>Sum of P_Change</t>
  </si>
  <si>
    <t>American</t>
  </si>
  <si>
    <t>United</t>
  </si>
  <si>
    <t>Delta</t>
  </si>
  <si>
    <t>Southwest</t>
  </si>
  <si>
    <t>JetBlue</t>
  </si>
  <si>
    <t>Alaska</t>
  </si>
  <si>
    <t>SkyWest</t>
  </si>
  <si>
    <t>Spirit</t>
  </si>
  <si>
    <t>ExpressJet</t>
  </si>
  <si>
    <t>American (+ US)</t>
  </si>
  <si>
    <t>US Airways</t>
  </si>
  <si>
    <t>Allegiant</t>
  </si>
  <si>
    <t>Frontier</t>
  </si>
  <si>
    <t>YX/S5/RP Combined#</t>
  </si>
  <si>
    <t>PSA</t>
  </si>
  <si>
    <t>Compass</t>
  </si>
  <si>
    <t>Envoy</t>
  </si>
  <si>
    <t>Republic</t>
  </si>
  <si>
    <t>Shuttle America</t>
  </si>
  <si>
    <t>GoJet</t>
  </si>
  <si>
    <t>Mesa</t>
  </si>
  <si>
    <t>Horizon</t>
  </si>
  <si>
    <t>Endeavor</t>
  </si>
  <si>
    <t>Table 7:  Network Airline Year-to-Year Change in Full-time Equivalent Employees* from the Previous Year</t>
  </si>
  <si>
    <t>Jul 2016 - Jul 2017</t>
  </si>
  <si>
    <t>Jun 2017 - Jul 2017</t>
  </si>
  <si>
    <t>Carrier</t>
  </si>
  <si>
    <t>Chautauqua</t>
  </si>
  <si>
    <t>Air Wisconsin</t>
  </si>
  <si>
    <t>Sum of EMPFTE</t>
  </si>
  <si>
    <t/>
  </si>
  <si>
    <t>Aug 2016 - Aug 2017</t>
  </si>
  <si>
    <t>Jul 2017 - Aug 2017</t>
  </si>
  <si>
    <t>Sep 2016 - Sep 2017</t>
  </si>
  <si>
    <t>Aug 2017 - Sep 2017</t>
  </si>
  <si>
    <t>Oct 2016 - Oct 2017</t>
  </si>
  <si>
    <t>Sep 2017 - Oct 2017</t>
  </si>
  <si>
    <t>Nov 2016 - Nov 2017</t>
  </si>
  <si>
    <t>Oct 2017 - Nov 2017</t>
  </si>
  <si>
    <t>Dec 2016 - Dec 2017</t>
  </si>
  <si>
    <t>Nov 2017 - Dec 2017</t>
  </si>
  <si>
    <t>Hawaiian</t>
  </si>
  <si>
    <t>Jan 2017 - Jan 2018</t>
  </si>
  <si>
    <t>Dec 2017 - Jan 2018</t>
  </si>
  <si>
    <t>** Includes network, low-cost, regional and other carriers. Other Carriers generally operate within specific niche markets. They are: Hawaiian Airlines and Sun Country Airlines.</t>
  </si>
  <si>
    <t># Effective the end of December 2016, Republic and Shuttle America combined operations and Shuttle America ceased operating. Effective the end of December 2014, Shuttle America and Chautauqua Airlines combined operations and Chautauqua ceased operating.</t>
  </si>
  <si>
    <t>N/A</t>
  </si>
  <si>
    <t>(FTEs in thousands)</t>
  </si>
  <si>
    <t>Feb 2017 - Feb 2018</t>
  </si>
  <si>
    <t>Jan 2018 - Feb 2018</t>
  </si>
  <si>
    <t>Note: Percent changes and averages based on numbers prior to rounding.</t>
  </si>
  <si>
    <t>Mar 2017 - Mar 2018</t>
  </si>
  <si>
    <t>Feb 2018 - Mar 2018</t>
  </si>
  <si>
    <t>Apr 2017 - Apr 2018</t>
  </si>
  <si>
    <t>Mar 2018 - Apr 2018</t>
  </si>
  <si>
    <t>Top 10 Airlines April 2017</t>
  </si>
  <si>
    <t>Table 3: Scheduled Passenger Airline Full-time Equivalent Employees* by Month 2014 - 2018</t>
  </si>
  <si>
    <t>2014 - 2018</t>
  </si>
  <si>
    <t>2017 - 2018</t>
  </si>
  <si>
    <t>Jan - Apr Average</t>
  </si>
  <si>
    <t>Table 15: Regional Airline Full-time Equivalent Employees*, April 2014 - 2018</t>
  </si>
  <si>
    <t>(FTEs for April of each year. Ranked by April 2018 FTEs)</t>
  </si>
  <si>
    <t>Table 14:  Regional Airlines Full-time Equivalent Employees* by Month 2014 - 2018</t>
  </si>
  <si>
    <t>Table 12:  Low-Cost Airline Full-time Equivalent Employees*, April 2014 - 2018</t>
  </si>
  <si>
    <t>Table 11:  Low-Cost Airlines Full-time Equivalent Employees* by Month 2014 - 2018</t>
  </si>
  <si>
    <t>Table 9: Network Airline Full-time Equivalent Employees*, April 2014 - 2018</t>
  </si>
  <si>
    <t>Table 8:  Network Airlines Full-time Equivalent Employees* by Month 2014 - 2018</t>
  </si>
  <si>
    <t>Table 6: Top 10 Airlines, April 2018</t>
  </si>
  <si>
    <t xml:space="preserve">Table 5:  Carrier Group Percent of Total Scheduled Passenger Airline FTEs </t>
  </si>
  <si>
    <t>(April of each year)</t>
  </si>
  <si>
    <t>Low-cost Airlines</t>
  </si>
  <si>
    <t>Source: Bureau of Transportation Statistics, P1(a)</t>
  </si>
  <si>
    <t>Full-time Equivalent Employee (FTE) calculations count two part-time employees as one full-time employee.</t>
  </si>
  <si>
    <t>U.S. Scheduled Service Passenger Airlines Full-time Equivalent Employees 1990-2018 (thru April)</t>
  </si>
  <si>
    <t>Percent of Total Passenger Airline Employees in 2018</t>
  </si>
  <si>
    <t>All Passenger Airlines**</t>
  </si>
  <si>
    <t>Table 4:  Airline Group Full-time Equivalent Employees*, April 2014 - 2018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</si>
</sst>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_(* #,##0.0_);_(* \(#,##0.0\);_(* &quot;-&quot;??_);_(@_)"/>
    <numFmt numFmtId="166" formatCode="_(* #,##0_);_(* \(#,##0\);_(* &quot;-&quot;??_);_(@_)"/>
    <numFmt numFmtId="167" formatCode="_(* #,##0.000_);_(* \(#,##0.00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5">
    <xf numFmtId="0" fontId="0" fillId="0" borderId="0" xfId="0"/>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Border="1" applyAlignment="1">
      <alignment vertical="center" wrapText="1"/>
    </xf>
    <xf numFmtId="14" fontId="0" fillId="0" borderId="0" xfId="0" applyNumberFormat="1"/>
    <xf numFmtId="0" fontId="0" fillId="0" borderId="0" xfId="0" applyAlignment="1">
      <alignment wrapText="1"/>
    </xf>
    <xf numFmtId="0" fontId="5"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4" fillId="0" borderId="0" xfId="0" applyFont="1" applyAlignment="1"/>
    <xf numFmtId="0" fontId="7" fillId="0" borderId="0" xfId="0" applyFont="1" applyAlignment="1"/>
    <xf numFmtId="0" fontId="4" fillId="0" borderId="0" xfId="0" applyFont="1" applyAlignment="1">
      <alignment horizontal="left"/>
    </xf>
    <xf numFmtId="0" fontId="4" fillId="0" borderId="1" xfId="0" applyFont="1" applyBorder="1" applyAlignment="1"/>
    <xf numFmtId="0" fontId="6" fillId="0" borderId="1" xfId="0" applyFont="1" applyBorder="1" applyAlignment="1">
      <alignment horizontal="center" wrapText="1"/>
    </xf>
    <xf numFmtId="0" fontId="7" fillId="0" borderId="0" xfId="0" applyFont="1" applyAlignment="1">
      <alignment horizontal="center" wrapText="1"/>
    </xf>
    <xf numFmtId="0" fontId="7" fillId="0" borderId="0" xfId="0" applyFont="1" applyAlignment="1">
      <alignment horizontal="left"/>
    </xf>
    <xf numFmtId="0" fontId="4" fillId="0" borderId="0" xfId="0" applyFont="1" applyAlignment="1">
      <alignment horizontal="center"/>
    </xf>
    <xf numFmtId="0" fontId="4" fillId="0" borderId="2" xfId="0" applyFont="1" applyBorder="1" applyAlignment="1">
      <alignment horizontal="left" indent="1"/>
    </xf>
    <xf numFmtId="0" fontId="4" fillId="0" borderId="0" xfId="0" applyFont="1" applyBorder="1" applyAlignment="1">
      <alignment horizontal="left" indent="1"/>
    </xf>
    <xf numFmtId="0" fontId="6" fillId="0" borderId="1" xfId="0" applyFont="1" applyBorder="1" applyAlignment="1">
      <alignment horizontal="left" indent="1"/>
    </xf>
    <xf numFmtId="0" fontId="4" fillId="0" borderId="0" xfId="0" applyFont="1"/>
    <xf numFmtId="0" fontId="3" fillId="0" borderId="0" xfId="0" applyFont="1" applyAlignment="1">
      <alignment vertical="top" wrapText="1"/>
    </xf>
    <xf numFmtId="164" fontId="4" fillId="0" borderId="2" xfId="0" applyNumberFormat="1" applyFont="1" applyBorder="1" applyAlignment="1">
      <alignment horizontal="right" indent="1"/>
    </xf>
    <xf numFmtId="164" fontId="4" fillId="0" borderId="0" xfId="0" applyNumberFormat="1" applyFont="1" applyBorder="1" applyAlignment="1">
      <alignment horizontal="right" indent="1"/>
    </xf>
    <xf numFmtId="164" fontId="6" fillId="0" borderId="1" xfId="0" applyNumberFormat="1" applyFont="1" applyBorder="1" applyAlignment="1">
      <alignment horizontal="right" indent="1"/>
    </xf>
    <xf numFmtId="0" fontId="6" fillId="0" borderId="0" xfId="0" applyFont="1" applyAlignment="1">
      <alignment horizontal="center"/>
    </xf>
    <xf numFmtId="0" fontId="6" fillId="0" borderId="0" xfId="0" applyFont="1" applyBorder="1" applyAlignment="1">
      <alignment horizontal="left" indent="1"/>
    </xf>
    <xf numFmtId="0" fontId="4" fillId="0" borderId="1" xfId="0" applyFont="1" applyBorder="1" applyAlignment="1">
      <alignment horizontal="left" indent="1"/>
    </xf>
    <xf numFmtId="164" fontId="6" fillId="0" borderId="0" xfId="0" applyNumberFormat="1" applyFont="1" applyBorder="1" applyAlignment="1">
      <alignment horizontal="right" indent="1"/>
    </xf>
    <xf numFmtId="164" fontId="4" fillId="0" borderId="1" xfId="0" applyNumberFormat="1" applyFont="1" applyBorder="1" applyAlignment="1">
      <alignment horizontal="right" indent="1"/>
    </xf>
    <xf numFmtId="166" fontId="4" fillId="0" borderId="2" xfId="1" applyNumberFormat="1" applyFont="1" applyBorder="1" applyAlignment="1">
      <alignment horizontal="right" indent="1"/>
    </xf>
    <xf numFmtId="166" fontId="4" fillId="0" borderId="0" xfId="1" applyNumberFormat="1" applyFont="1" applyBorder="1" applyAlignment="1">
      <alignment horizontal="right" indent="1"/>
    </xf>
    <xf numFmtId="165" fontId="4" fillId="0" borderId="0" xfId="0" applyNumberFormat="1" applyFont="1" applyBorder="1" applyAlignment="1">
      <alignment horizontal="right" indent="1"/>
    </xf>
    <xf numFmtId="166" fontId="6" fillId="0" borderId="1" xfId="0" applyNumberFormat="1" applyFont="1" applyBorder="1" applyAlignment="1">
      <alignment horizontal="right" indent="1"/>
    </xf>
    <xf numFmtId="165" fontId="4" fillId="0" borderId="2" xfId="1" applyNumberFormat="1" applyFont="1" applyBorder="1" applyAlignment="1">
      <alignment horizontal="right" indent="1"/>
    </xf>
    <xf numFmtId="165" fontId="4" fillId="0" borderId="0" xfId="1" applyNumberFormat="1" applyFont="1" applyBorder="1" applyAlignment="1">
      <alignment horizontal="right" indent="1"/>
    </xf>
    <xf numFmtId="165" fontId="6" fillId="0" borderId="0" xfId="0" applyNumberFormat="1" applyFont="1" applyBorder="1" applyAlignment="1">
      <alignment horizontal="right" indent="1"/>
    </xf>
    <xf numFmtId="166" fontId="6" fillId="0" borderId="0" xfId="1" applyNumberFormat="1" applyFont="1" applyBorder="1" applyAlignment="1">
      <alignment horizontal="right" indent="1"/>
    </xf>
    <xf numFmtId="165" fontId="6" fillId="0" borderId="0" xfId="1" applyNumberFormat="1" applyFont="1" applyBorder="1" applyAlignment="1">
      <alignment horizontal="right" indent="1"/>
    </xf>
    <xf numFmtId="0" fontId="4" fillId="0" borderId="0" xfId="0" applyFont="1" applyBorder="1" applyAlignment="1">
      <alignment horizontal="center"/>
    </xf>
    <xf numFmtId="0" fontId="6" fillId="0" borderId="1" xfId="0" applyFont="1" applyBorder="1" applyAlignment="1">
      <alignment horizontal="center"/>
    </xf>
    <xf numFmtId="0" fontId="0" fillId="0" borderId="0" xfId="0" applyFont="1" applyAlignment="1"/>
    <xf numFmtId="0" fontId="2" fillId="0" borderId="0" xfId="0" applyFont="1" applyAlignment="1"/>
    <xf numFmtId="0" fontId="6" fillId="0" borderId="0" xfId="0" applyFont="1" applyAlignment="1"/>
    <xf numFmtId="167" fontId="4" fillId="0" borderId="0" xfId="0" applyNumberFormat="1" applyFont="1" applyAlignment="1"/>
    <xf numFmtId="166" fontId="6" fillId="0" borderId="0" xfId="1" applyNumberFormat="1" applyFont="1" applyAlignment="1">
      <alignment horizontal="right"/>
    </xf>
    <xf numFmtId="0" fontId="4" fillId="0" borderId="0" xfId="0" applyFont="1" applyAlignment="1">
      <alignment wrapText="1"/>
    </xf>
    <xf numFmtId="0" fontId="4" fillId="0" borderId="0" xfId="0" applyFont="1" applyAlignment="1">
      <alignment horizontal="left" indent="1"/>
    </xf>
    <xf numFmtId="165" fontId="4" fillId="0" borderId="0" xfId="1" applyNumberFormat="1" applyFont="1" applyAlignment="1">
      <alignment horizontal="right" indent="1"/>
    </xf>
    <xf numFmtId="165" fontId="4" fillId="0" borderId="0" xfId="0" applyNumberFormat="1" applyFont="1" applyAlignment="1">
      <alignment horizontal="right" indent="1"/>
    </xf>
    <xf numFmtId="0" fontId="6" fillId="0" borderId="0" xfId="0" applyFont="1" applyAlignment="1">
      <alignment horizontal="left" indent="1"/>
    </xf>
    <xf numFmtId="165" fontId="6" fillId="0" borderId="0" xfId="0" applyNumberFormat="1" applyFont="1" applyAlignment="1">
      <alignment horizontal="right" indent="1"/>
    </xf>
    <xf numFmtId="0" fontId="8" fillId="0" borderId="0" xfId="0" applyFont="1" applyBorder="1" applyAlignment="1">
      <alignment horizontal="left"/>
    </xf>
    <xf numFmtId="0" fontId="8" fillId="0" borderId="0" xfId="0" applyFont="1" applyBorder="1" applyAlignment="1"/>
    <xf numFmtId="164" fontId="8" fillId="0" borderId="0" xfId="0" applyNumberFormat="1" applyFont="1" applyFill="1" applyBorder="1" applyAlignment="1">
      <alignment horizontal="right" indent="1"/>
    </xf>
    <xf numFmtId="0" fontId="4" fillId="0" borderId="1" xfId="0" applyFont="1" applyBorder="1" applyAlignment="1">
      <alignment horizontal="center"/>
    </xf>
    <xf numFmtId="166" fontId="4" fillId="0" borderId="0" xfId="1" applyNumberFormat="1" applyFont="1" applyAlignment="1">
      <alignment horizontal="right" indent="1"/>
    </xf>
    <xf numFmtId="0" fontId="4" fillId="0" borderId="0" xfId="0" applyFont="1" applyAlignment="1">
      <alignment horizontal="right" indent="1"/>
    </xf>
    <xf numFmtId="165" fontId="6" fillId="0" borderId="0" xfId="1" applyNumberFormat="1" applyFont="1" applyAlignment="1">
      <alignment horizontal="right" indent="1"/>
    </xf>
    <xf numFmtId="164" fontId="4" fillId="0" borderId="0" xfId="0" applyNumberFormat="1" applyFont="1" applyAlignment="1">
      <alignment horizontal="right" indent="1"/>
    </xf>
    <xf numFmtId="166" fontId="4" fillId="0" borderId="1" xfId="1" applyNumberFormat="1" applyFont="1" applyBorder="1" applyAlignment="1">
      <alignment horizontal="right" indent="1"/>
    </xf>
    <xf numFmtId="165" fontId="4" fillId="0" borderId="1" xfId="1" applyNumberFormat="1" applyFont="1" applyBorder="1" applyAlignment="1">
      <alignment horizontal="right" indent="1"/>
    </xf>
    <xf numFmtId="165" fontId="6" fillId="0" borderId="1" xfId="1" applyNumberFormat="1" applyFont="1" applyBorder="1" applyAlignment="1">
      <alignment horizontal="right" indent="1"/>
    </xf>
    <xf numFmtId="0" fontId="6" fillId="0" borderId="1" xfId="0" applyFont="1" applyBorder="1" applyAlignment="1">
      <alignment horizontal="center"/>
    </xf>
    <xf numFmtId="0" fontId="7" fillId="0" borderId="0" xfId="0" applyFont="1" applyBorder="1" applyAlignment="1">
      <alignment horizontal="left"/>
    </xf>
    <xf numFmtId="0" fontId="4" fillId="0" borderId="0" xfId="0" applyFont="1" applyAlignment="1">
      <alignment horizontal="left" indent="2"/>
    </xf>
    <xf numFmtId="0" fontId="6" fillId="0" borderId="0" xfId="0" applyFont="1" applyAlignment="1">
      <alignment wrapText="1"/>
    </xf>
    <xf numFmtId="0" fontId="6" fillId="0" borderId="0" xfId="0" applyFont="1" applyAlignment="1">
      <alignment horizontal="center" vertical="center"/>
    </xf>
    <xf numFmtId="0" fontId="6" fillId="0" borderId="1" xfId="0" applyFont="1" applyBorder="1" applyAlignment="1">
      <alignment horizontal="center" wrapText="1"/>
    </xf>
    <xf numFmtId="0" fontId="6" fillId="0" borderId="0" xfId="0" applyFont="1" applyAlignment="1">
      <alignment horizontal="center"/>
    </xf>
    <xf numFmtId="0" fontId="4" fillId="0" borderId="2" xfId="0" applyFont="1" applyBorder="1" applyAlignment="1">
      <alignment horizontal="center"/>
    </xf>
    <xf numFmtId="166" fontId="6" fillId="0" borderId="1" xfId="1" applyNumberFormat="1" applyFont="1" applyBorder="1" applyAlignment="1">
      <alignment horizontal="left" indent="1"/>
    </xf>
    <xf numFmtId="166" fontId="4" fillId="0" borderId="0" xfId="1" applyNumberFormat="1" applyFont="1" applyAlignment="1">
      <alignment horizontal="left" indent="1"/>
    </xf>
    <xf numFmtId="166" fontId="4" fillId="0" borderId="0" xfId="1" applyNumberFormat="1" applyFont="1" applyBorder="1" applyAlignment="1">
      <alignment horizontal="left" indent="1"/>
    </xf>
    <xf numFmtId="166" fontId="4" fillId="0" borderId="0" xfId="1" applyNumberFormat="1" applyFont="1"/>
    <xf numFmtId="166" fontId="8" fillId="0" borderId="0" xfId="1" applyNumberFormat="1" applyFont="1" applyBorder="1" applyAlignment="1">
      <alignment horizontal="left" indent="1"/>
    </xf>
    <xf numFmtId="166" fontId="9" fillId="0" borderId="0" xfId="1" applyNumberFormat="1" applyFont="1" applyBorder="1" applyAlignment="1">
      <alignment horizontal="left" indent="1"/>
    </xf>
    <xf numFmtId="0" fontId="4" fillId="0" borderId="0" xfId="0" pivotButton="1" applyFont="1" applyAlignment="1">
      <alignment horizontal="center" vertical="center"/>
    </xf>
    <xf numFmtId="0" fontId="4" fillId="0" borderId="0" xfId="0" pivotButton="1" applyFont="1"/>
    <xf numFmtId="3" fontId="4" fillId="0" borderId="0" xfId="0" applyNumberFormat="1" applyFont="1" applyAlignment="1">
      <alignment horizontal="right"/>
    </xf>
    <xf numFmtId="0" fontId="6" fillId="0" borderId="0" xfId="0" applyFont="1" applyAlignment="1">
      <alignment horizontal="center"/>
    </xf>
    <xf numFmtId="0" fontId="6" fillId="0" borderId="0" xfId="0" applyFont="1" applyBorder="1" applyAlignment="1">
      <alignment horizontal="center"/>
    </xf>
    <xf numFmtId="0" fontId="6" fillId="0" borderId="1" xfId="0" applyFont="1" applyBorder="1" applyAlignment="1">
      <alignment horizontal="center" wrapText="1"/>
    </xf>
    <xf numFmtId="164" fontId="4" fillId="0" borderId="0" xfId="0" applyNumberFormat="1"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164" fontId="6" fillId="0" borderId="1" xfId="0" applyNumberFormat="1" applyFont="1" applyBorder="1" applyAlignment="1">
      <alignment vertical="center" wrapText="1"/>
    </xf>
    <xf numFmtId="0" fontId="6" fillId="0" borderId="1" xfId="0" applyFont="1" applyBorder="1" applyAlignment="1">
      <alignment horizontal="center"/>
    </xf>
    <xf numFmtId="0" fontId="6" fillId="0" borderId="1" xfId="0" applyFont="1" applyBorder="1" applyAlignment="1">
      <alignment horizontal="center" wrapText="1"/>
    </xf>
    <xf numFmtId="166" fontId="4" fillId="0" borderId="0" xfId="0" applyNumberFormat="1" applyFont="1" applyBorder="1" applyAlignment="1">
      <alignment horizontal="right" indent="1"/>
    </xf>
    <xf numFmtId="0" fontId="4" fillId="0" borderId="0" xfId="0" applyFont="1" applyBorder="1" applyAlignment="1">
      <alignment horizontal="right" indent="1"/>
    </xf>
    <xf numFmtId="0" fontId="8" fillId="0" borderId="0" xfId="0" applyFont="1" applyBorder="1" applyAlignment="1">
      <alignment horizontal="left" indent="1"/>
    </xf>
    <xf numFmtId="0" fontId="6" fillId="0" borderId="0" xfId="0" applyFont="1" applyBorder="1" applyAlignment="1">
      <alignment horizontal="center" vertical="center" wrapText="1"/>
    </xf>
    <xf numFmtId="0" fontId="6" fillId="0" borderId="0" xfId="0" applyFont="1" applyAlignment="1">
      <alignment horizontal="center"/>
    </xf>
    <xf numFmtId="0" fontId="6" fillId="0" borderId="1"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wrapText="1"/>
    </xf>
    <xf numFmtId="0" fontId="9" fillId="0" borderId="0" xfId="0" applyFont="1" applyBorder="1" applyAlignment="1">
      <alignment horizontal="left"/>
    </xf>
    <xf numFmtId="0" fontId="9" fillId="0" borderId="1" xfId="0" applyFont="1" applyBorder="1" applyAlignment="1">
      <alignment horizontal="center"/>
    </xf>
    <xf numFmtId="166" fontId="9" fillId="0" borderId="1" xfId="1" applyNumberFormat="1" applyFont="1" applyBorder="1" applyAlignment="1">
      <alignment horizontal="center" wrapText="1"/>
    </xf>
    <xf numFmtId="0" fontId="9" fillId="0" borderId="1" xfId="1" applyNumberFormat="1" applyFont="1" applyBorder="1" applyAlignment="1">
      <alignment horizontal="center" vertical="center"/>
    </xf>
    <xf numFmtId="0" fontId="7" fillId="0" borderId="0" xfId="0" applyFont="1" applyAlignment="1">
      <alignment horizontal="center"/>
    </xf>
    <xf numFmtId="0" fontId="4" fillId="0" borderId="1" xfId="0" applyFont="1" applyBorder="1" applyAlignment="1">
      <alignment horizontal="right" indent="1"/>
    </xf>
    <xf numFmtId="0" fontId="6" fillId="0" borderId="0" xfId="0" applyFont="1" applyAlignment="1">
      <alignment horizontal="right" indent="1"/>
    </xf>
    <xf numFmtId="165" fontId="4" fillId="0" borderId="1" xfId="0" applyNumberFormat="1" applyFont="1" applyBorder="1" applyAlignment="1">
      <alignment horizontal="right" indent="1"/>
    </xf>
    <xf numFmtId="166" fontId="4" fillId="0" borderId="1" xfId="0" applyNumberFormat="1" applyFont="1" applyBorder="1" applyAlignment="1">
      <alignment horizontal="right" indent="1"/>
    </xf>
    <xf numFmtId="166" fontId="6" fillId="0" borderId="0" xfId="1" applyNumberFormat="1" applyFont="1" applyAlignment="1">
      <alignment horizontal="right" indent="1"/>
    </xf>
    <xf numFmtId="164" fontId="6" fillId="0" borderId="0" xfId="0" applyNumberFormat="1" applyFont="1" applyAlignment="1">
      <alignment horizontal="right" indent="1"/>
    </xf>
    <xf numFmtId="166" fontId="8" fillId="0" borderId="0" xfId="1" applyNumberFormat="1" applyFont="1" applyBorder="1" applyAlignment="1">
      <alignment horizontal="right" indent="1"/>
    </xf>
    <xf numFmtId="164" fontId="9" fillId="0" borderId="0" xfId="0" applyNumberFormat="1" applyFont="1" applyFill="1" applyBorder="1" applyAlignment="1">
      <alignment horizontal="right" indent="1"/>
    </xf>
    <xf numFmtId="0" fontId="9" fillId="0" borderId="0" xfId="0" applyFont="1" applyBorder="1" applyAlignment="1"/>
    <xf numFmtId="0" fontId="7" fillId="0" borderId="0" xfId="0" applyFont="1" applyAlignment="1"/>
    <xf numFmtId="166" fontId="6" fillId="0" borderId="0" xfId="0" applyNumberFormat="1" applyFont="1" applyBorder="1" applyAlignment="1">
      <alignment horizontal="right" indent="1"/>
    </xf>
    <xf numFmtId="166" fontId="4" fillId="0" borderId="0" xfId="1" applyNumberFormat="1" applyFont="1" applyAlignment="1">
      <alignment horizontal="center"/>
    </xf>
    <xf numFmtId="166" fontId="4" fillId="0" borderId="0" xfId="1" applyNumberFormat="1" applyFont="1" applyAlignment="1">
      <alignment horizontal="center" vertical="center"/>
    </xf>
    <xf numFmtId="0" fontId="7" fillId="0" borderId="0" xfId="0" applyFont="1" applyAlignment="1">
      <alignment vertical="center"/>
    </xf>
    <xf numFmtId="0" fontId="7" fillId="0" borderId="0" xfId="0" applyFont="1"/>
    <xf numFmtId="0" fontId="7" fillId="0" borderId="0" xfId="0" applyFont="1" applyAlignment="1">
      <alignment wrapText="1"/>
    </xf>
    <xf numFmtId="166" fontId="4" fillId="0" borderId="0" xfId="1" applyNumberFormat="1" applyFont="1" applyBorder="1" applyAlignment="1">
      <alignment horizontal="center"/>
    </xf>
    <xf numFmtId="0" fontId="4" fillId="0" borderId="0" xfId="0" applyFont="1" applyAlignment="1"/>
    <xf numFmtId="166" fontId="4" fillId="0" borderId="0" xfId="0" applyNumberFormat="1" applyFont="1" applyAlignment="1"/>
    <xf numFmtId="166" fontId="4" fillId="0" borderId="0" xfId="0" applyNumberFormat="1" applyFont="1"/>
    <xf numFmtId="166" fontId="8" fillId="0" borderId="0" xfId="0" applyNumberFormat="1" applyFont="1" applyBorder="1" applyAlignment="1"/>
    <xf numFmtId="0" fontId="4" fillId="0" borderId="0" xfId="0" applyFont="1" applyAlignment="1"/>
    <xf numFmtId="166" fontId="0" fillId="0" borderId="0" xfId="0" applyNumberFormat="1" applyFont="1"/>
    <xf numFmtId="0" fontId="6" fillId="0" borderId="0" xfId="0" applyFont="1" applyAlignment="1">
      <alignment horizontal="center" wrapText="1"/>
    </xf>
    <xf numFmtId="0" fontId="6" fillId="0" borderId="1" xfId="0" applyFont="1" applyBorder="1" applyAlignment="1">
      <alignment horizontal="center"/>
    </xf>
    <xf numFmtId="0" fontId="4" fillId="0" borderId="0" xfId="0" applyFont="1" applyFill="1"/>
    <xf numFmtId="0" fontId="4" fillId="0" borderId="0" xfId="0" applyFont="1" applyFill="1" applyBorder="1" applyAlignment="1">
      <alignment vertical="center" wrapText="1"/>
    </xf>
    <xf numFmtId="0" fontId="4" fillId="0" borderId="0" xfId="0" applyFont="1" applyFill="1" applyAlignment="1"/>
    <xf numFmtId="0" fontId="0" fillId="0" borderId="0" xfId="0" applyFill="1" applyAlignment="1"/>
    <xf numFmtId="0" fontId="0" fillId="0" borderId="0" xfId="0" applyFill="1"/>
    <xf numFmtId="0" fontId="4" fillId="0" borderId="0" xfId="0" applyFont="1" applyFill="1" applyAlignment="1">
      <alignment horizontal="center"/>
    </xf>
    <xf numFmtId="164" fontId="4" fillId="0" borderId="0" xfId="0" applyNumberFormat="1" applyFont="1" applyAlignment="1">
      <alignment horizontal="right"/>
    </xf>
    <xf numFmtId="165" fontId="4" fillId="0" borderId="0" xfId="0" applyNumberFormat="1" applyFont="1" applyAlignment="1">
      <alignment horizontal="right"/>
    </xf>
    <xf numFmtId="164" fontId="6" fillId="0" borderId="0" xfId="0" applyNumberFormat="1" applyFont="1" applyAlignment="1">
      <alignment horizontal="right"/>
    </xf>
    <xf numFmtId="165" fontId="6" fillId="0" borderId="0" xfId="0" applyNumberFormat="1" applyFont="1" applyAlignment="1">
      <alignment horizontal="right"/>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7" fillId="0" borderId="0" xfId="0" applyFont="1"/>
    <xf numFmtId="0" fontId="6" fillId="0" borderId="0" xfId="0" applyFont="1" applyAlignment="1">
      <alignment horizontal="center" wrapText="1"/>
    </xf>
    <xf numFmtId="0" fontId="6" fillId="0" borderId="1" xfId="0" applyFont="1" applyBorder="1" applyAlignment="1">
      <alignment horizontal="center" vertical="center"/>
    </xf>
    <xf numFmtId="3" fontId="4" fillId="0" borderId="1" xfId="0" applyNumberFormat="1" applyFont="1" applyBorder="1" applyAlignment="1">
      <alignment horizontal="right"/>
    </xf>
    <xf numFmtId="0" fontId="4" fillId="0" borderId="1" xfId="0" pivotButton="1" applyFont="1" applyBorder="1" applyAlignment="1">
      <alignment horizontal="center" vertical="center"/>
    </xf>
    <xf numFmtId="0" fontId="4" fillId="0" borderId="2" xfId="0" applyFont="1" applyBorder="1" applyAlignment="1">
      <alignment horizontal="left"/>
    </xf>
    <xf numFmtId="0" fontId="6" fillId="0" borderId="0" xfId="0" applyFont="1" applyAlignment="1">
      <alignment horizontal="left"/>
    </xf>
    <xf numFmtId="0" fontId="4" fillId="0" borderId="0" xfId="0" applyFont="1" applyAlignment="1">
      <alignment horizontal="left"/>
    </xf>
    <xf numFmtId="0" fontId="7" fillId="0" borderId="0" xfId="0" applyFont="1" applyAlignment="1">
      <alignment horizontal="left" wrapText="1"/>
    </xf>
    <xf numFmtId="0" fontId="7" fillId="0" borderId="0" xfId="0" applyFont="1" applyAlignment="1">
      <alignment horizontal="left"/>
    </xf>
    <xf numFmtId="0" fontId="6" fillId="0" borderId="0" xfId="0" applyFont="1" applyAlignment="1">
      <alignment horizontal="left" wrapText="1"/>
    </xf>
    <xf numFmtId="0" fontId="7" fillId="0" borderId="2" xfId="0" applyFont="1" applyBorder="1" applyAlignment="1">
      <alignment horizontal="left" wrapText="1"/>
    </xf>
    <xf numFmtId="0" fontId="0" fillId="0" borderId="0" xfId="0" applyAlignment="1">
      <alignment horizontal="left" vertical="top" wrapText="1"/>
    </xf>
    <xf numFmtId="0" fontId="7" fillId="0" borderId="0" xfId="0" applyFont="1" applyBorder="1" applyAlignment="1">
      <alignment horizontal="left" wrapText="1"/>
    </xf>
    <xf numFmtId="0" fontId="0" fillId="0" borderId="0" xfId="0" applyAlignment="1">
      <alignment horizontal="left" wrapText="1"/>
    </xf>
    <xf numFmtId="0" fontId="7" fillId="0" borderId="0" xfId="0" applyFont="1" applyAlignment="1"/>
    <xf numFmtId="0" fontId="7" fillId="0" borderId="0" xfId="0" applyFont="1"/>
    <xf numFmtId="0" fontId="6" fillId="0" borderId="0" xfId="0" applyFont="1" applyAlignment="1">
      <alignment horizontal="center" wrapText="1"/>
    </xf>
    <xf numFmtId="0" fontId="6"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wrapText="1"/>
    </xf>
    <xf numFmtId="0" fontId="7" fillId="0" borderId="2" xfId="0" applyFont="1" applyBorder="1" applyAlignment="1"/>
    <xf numFmtId="0" fontId="7" fillId="0" borderId="0" xfId="0" applyFont="1" applyAlignment="1">
      <alignment wrapText="1"/>
    </xf>
    <xf numFmtId="0" fontId="6" fillId="0" borderId="0" xfId="0" applyFont="1" applyBorder="1" applyAlignment="1">
      <alignment horizontal="center"/>
    </xf>
    <xf numFmtId="0" fontId="6" fillId="0" borderId="1" xfId="0" applyFont="1" applyBorder="1" applyAlignment="1">
      <alignment horizontal="center"/>
    </xf>
    <xf numFmtId="0" fontId="6" fillId="0" borderId="0" xfId="0" applyFont="1" applyBorder="1" applyAlignment="1">
      <alignment horizontal="center" wrapText="1"/>
    </xf>
    <xf numFmtId="0" fontId="6" fillId="0" borderId="0" xfId="0" applyFont="1" applyBorder="1" applyAlignment="1">
      <alignment horizontal="left"/>
    </xf>
    <xf numFmtId="0" fontId="7" fillId="0" borderId="0" xfId="0" applyFont="1" applyBorder="1" applyAlignment="1">
      <alignment horizontal="left"/>
    </xf>
    <xf numFmtId="0" fontId="6" fillId="0" borderId="0" xfId="0" applyFont="1" applyBorder="1" applyAlignment="1">
      <alignment horizontal="left" wrapText="1"/>
    </xf>
    <xf numFmtId="0" fontId="7" fillId="0" borderId="2" xfId="0" applyFont="1" applyBorder="1" applyAlignment="1">
      <alignment wrapText="1"/>
    </xf>
    <xf numFmtId="0" fontId="4" fillId="0" borderId="0" xfId="0" applyFont="1" applyAlignment="1"/>
    <xf numFmtId="0" fontId="10" fillId="0" borderId="0" xfId="0" applyFont="1" applyBorder="1" applyAlignment="1">
      <alignment horizontal="left" wrapText="1"/>
    </xf>
    <xf numFmtId="0" fontId="9" fillId="0" borderId="0" xfId="0" applyFont="1" applyBorder="1" applyAlignment="1">
      <alignment horizontal="left"/>
    </xf>
    <xf numFmtId="0" fontId="9" fillId="0" borderId="0" xfId="0" applyFont="1" applyBorder="1" applyAlignment="1">
      <alignment horizontal="center"/>
    </xf>
    <xf numFmtId="0" fontId="10" fillId="0" borderId="2" xfId="0" applyFont="1" applyBorder="1" applyAlignment="1">
      <alignment horizontal="left" wrapText="1"/>
    </xf>
    <xf numFmtId="165" fontId="6" fillId="0" borderId="1" xfId="2" applyNumberFormat="1" applyFont="1" applyBorder="1" applyAlignment="1">
      <alignment horizontal="right" indent="1"/>
    </xf>
    <xf numFmtId="0" fontId="6" fillId="0" borderId="1" xfId="0" applyFont="1" applyBorder="1" applyAlignment="1">
      <alignment horizontal="left" wrapText="1" inden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M51"/>
  <sheetViews>
    <sheetView topLeftCell="A2" workbookViewId="0">
      <selection activeCell="N6" sqref="N6"/>
    </sheetView>
  </sheetViews>
  <sheetFormatPr defaultColWidth="9.140625" defaultRowHeight="15" x14ac:dyDescent="0.25"/>
  <cols>
    <col min="1" max="1" width="15.85546875" style="76" customWidth="1"/>
    <col min="2" max="13" width="11.7109375" style="29" customWidth="1"/>
    <col min="14" max="15" width="11.28515625" style="29" bestFit="1" customWidth="1"/>
    <col min="16" max="16384" width="9.140625" style="29"/>
  </cols>
  <sheetData>
    <row r="1" spans="1:13" hidden="1" x14ac:dyDescent="0.25">
      <c r="A1" s="86" t="s">
        <v>106</v>
      </c>
      <c r="B1" s="87" t="s">
        <v>73</v>
      </c>
    </row>
    <row r="2" spans="1:13" x14ac:dyDescent="0.25">
      <c r="A2" s="154" t="s">
        <v>150</v>
      </c>
      <c r="B2" s="154"/>
      <c r="C2" s="154"/>
      <c r="D2" s="154"/>
      <c r="E2" s="154"/>
      <c r="F2" s="154"/>
      <c r="G2" s="154"/>
      <c r="H2" s="154"/>
      <c r="I2" s="154"/>
      <c r="J2" s="154"/>
      <c r="K2" s="154"/>
      <c r="L2" s="154"/>
      <c r="M2" s="154"/>
    </row>
    <row r="3" spans="1:13" x14ac:dyDescent="0.25">
      <c r="A3" s="155" t="s">
        <v>149</v>
      </c>
      <c r="B3" s="155"/>
      <c r="C3" s="155"/>
      <c r="D3" s="155"/>
      <c r="E3" s="155"/>
      <c r="F3" s="155"/>
      <c r="G3" s="155"/>
      <c r="H3" s="155"/>
      <c r="I3" s="155"/>
      <c r="J3" s="155"/>
      <c r="K3" s="155"/>
      <c r="L3" s="155"/>
      <c r="M3" s="155"/>
    </row>
    <row r="4" spans="1:13" ht="45" customHeight="1" x14ac:dyDescent="0.25">
      <c r="A4" s="152" t="s">
        <v>107</v>
      </c>
      <c r="B4" s="135" t="s">
        <v>6</v>
      </c>
      <c r="C4" s="135" t="s">
        <v>7</v>
      </c>
      <c r="D4" s="135" t="s">
        <v>8</v>
      </c>
      <c r="E4" s="135" t="s">
        <v>9</v>
      </c>
      <c r="F4" s="135" t="s">
        <v>10</v>
      </c>
      <c r="G4" s="135" t="s">
        <v>11</v>
      </c>
      <c r="H4" s="135" t="s">
        <v>12</v>
      </c>
      <c r="I4" s="135" t="s">
        <v>13</v>
      </c>
      <c r="J4" s="135" t="s">
        <v>14</v>
      </c>
      <c r="K4" s="135" t="s">
        <v>15</v>
      </c>
      <c r="L4" s="135" t="s">
        <v>16</v>
      </c>
      <c r="M4" s="135" t="s">
        <v>17</v>
      </c>
    </row>
    <row r="5" spans="1:13" x14ac:dyDescent="0.25">
      <c r="A5" s="76">
        <v>1990</v>
      </c>
      <c r="B5" s="88">
        <v>444942</v>
      </c>
      <c r="C5" s="88">
        <v>446649</v>
      </c>
      <c r="D5" s="88">
        <v>449953</v>
      </c>
      <c r="E5" s="88">
        <v>452719</v>
      </c>
      <c r="F5" s="88">
        <v>457763</v>
      </c>
      <c r="G5" s="88">
        <v>460876</v>
      </c>
      <c r="H5" s="88">
        <v>465774</v>
      </c>
      <c r="I5" s="88">
        <v>465924</v>
      </c>
      <c r="J5" s="88">
        <v>466040</v>
      </c>
      <c r="K5" s="88">
        <v>461204</v>
      </c>
      <c r="L5" s="88">
        <v>463274</v>
      </c>
      <c r="M5" s="88">
        <v>464102</v>
      </c>
    </row>
    <row r="6" spans="1:13" x14ac:dyDescent="0.25">
      <c r="A6" s="76">
        <v>1991</v>
      </c>
      <c r="B6" s="88">
        <v>442631</v>
      </c>
      <c r="C6" s="88">
        <v>440552</v>
      </c>
      <c r="D6" s="88">
        <v>438503</v>
      </c>
      <c r="E6" s="88">
        <v>442299</v>
      </c>
      <c r="F6" s="88">
        <v>443601</v>
      </c>
      <c r="G6" s="88">
        <v>447943</v>
      </c>
      <c r="H6" s="88">
        <v>450740</v>
      </c>
      <c r="I6" s="88">
        <v>449196</v>
      </c>
      <c r="J6" s="88">
        <v>445822</v>
      </c>
      <c r="K6" s="88">
        <v>429673</v>
      </c>
      <c r="L6" s="88">
        <v>437262</v>
      </c>
      <c r="M6" s="88">
        <v>440400</v>
      </c>
    </row>
    <row r="7" spans="1:13" x14ac:dyDescent="0.25">
      <c r="A7" s="76">
        <v>1992</v>
      </c>
      <c r="B7" s="88">
        <v>441092</v>
      </c>
      <c r="C7" s="88">
        <v>442854</v>
      </c>
      <c r="D7" s="88">
        <v>444758</v>
      </c>
      <c r="E7" s="88">
        <v>448494</v>
      </c>
      <c r="F7" s="88">
        <v>450184</v>
      </c>
      <c r="G7" s="88">
        <v>451298</v>
      </c>
      <c r="H7" s="88">
        <v>453433</v>
      </c>
      <c r="I7" s="88">
        <v>453395</v>
      </c>
      <c r="J7" s="88">
        <v>449461</v>
      </c>
      <c r="K7" s="88">
        <v>446097</v>
      </c>
      <c r="L7" s="88">
        <v>444444</v>
      </c>
      <c r="M7" s="88">
        <v>441013</v>
      </c>
    </row>
    <row r="8" spans="1:13" x14ac:dyDescent="0.25">
      <c r="A8" s="76">
        <v>1993</v>
      </c>
      <c r="B8" s="88">
        <v>440974</v>
      </c>
      <c r="C8" s="88">
        <v>439838</v>
      </c>
      <c r="D8" s="88">
        <v>440145</v>
      </c>
      <c r="E8" s="88">
        <v>439506</v>
      </c>
      <c r="F8" s="88">
        <v>443295</v>
      </c>
      <c r="G8" s="88">
        <v>445770</v>
      </c>
      <c r="H8" s="88">
        <v>446362</v>
      </c>
      <c r="I8" s="88">
        <v>446146</v>
      </c>
      <c r="J8" s="88">
        <v>442253</v>
      </c>
      <c r="K8" s="88">
        <v>439873</v>
      </c>
      <c r="L8" s="88">
        <v>438895</v>
      </c>
      <c r="M8" s="88">
        <v>437961</v>
      </c>
    </row>
    <row r="9" spans="1:13" x14ac:dyDescent="0.25">
      <c r="A9" s="76">
        <v>1994</v>
      </c>
      <c r="B9" s="88">
        <v>437497</v>
      </c>
      <c r="C9" s="88">
        <v>434257</v>
      </c>
      <c r="D9" s="88">
        <v>433680</v>
      </c>
      <c r="E9" s="88">
        <v>435904</v>
      </c>
      <c r="F9" s="88">
        <v>433210</v>
      </c>
      <c r="G9" s="88">
        <v>433354</v>
      </c>
      <c r="H9" s="88">
        <v>439224</v>
      </c>
      <c r="I9" s="88">
        <v>432599</v>
      </c>
      <c r="J9" s="88">
        <v>426787</v>
      </c>
      <c r="K9" s="88">
        <v>425387</v>
      </c>
      <c r="L9" s="88">
        <v>431935</v>
      </c>
      <c r="M9" s="88">
        <v>423285</v>
      </c>
    </row>
    <row r="10" spans="1:13" x14ac:dyDescent="0.25">
      <c r="A10" s="76">
        <v>1995</v>
      </c>
      <c r="B10" s="88">
        <v>427201</v>
      </c>
      <c r="C10" s="88">
        <v>428280</v>
      </c>
      <c r="D10" s="88">
        <v>428601</v>
      </c>
      <c r="E10" s="88">
        <v>425008</v>
      </c>
      <c r="F10" s="88">
        <v>425260</v>
      </c>
      <c r="G10" s="88">
        <v>429036</v>
      </c>
      <c r="H10" s="88">
        <v>430971</v>
      </c>
      <c r="I10" s="88">
        <v>432279</v>
      </c>
      <c r="J10" s="88">
        <v>430526</v>
      </c>
      <c r="K10" s="88">
        <v>430491</v>
      </c>
      <c r="L10" s="88">
        <v>432550</v>
      </c>
      <c r="M10" s="88">
        <v>433827</v>
      </c>
    </row>
    <row r="11" spans="1:13" x14ac:dyDescent="0.25">
      <c r="A11" s="76">
        <v>1996</v>
      </c>
      <c r="B11" s="88">
        <v>435941</v>
      </c>
      <c r="C11" s="88">
        <v>435178</v>
      </c>
      <c r="D11" s="88">
        <v>436153</v>
      </c>
      <c r="E11" s="88">
        <v>436458</v>
      </c>
      <c r="F11" s="88">
        <v>441722</v>
      </c>
      <c r="G11" s="88">
        <v>441252</v>
      </c>
      <c r="H11" s="88">
        <v>437205</v>
      </c>
      <c r="I11" s="88">
        <v>438343</v>
      </c>
      <c r="J11" s="88">
        <v>440622</v>
      </c>
      <c r="K11" s="88">
        <v>440852</v>
      </c>
      <c r="L11" s="88">
        <v>442076</v>
      </c>
      <c r="M11" s="88">
        <v>446367</v>
      </c>
    </row>
    <row r="12" spans="1:13" x14ac:dyDescent="0.25">
      <c r="A12" s="76">
        <v>1997</v>
      </c>
      <c r="B12" s="88">
        <v>445713</v>
      </c>
      <c r="C12" s="88">
        <v>446123</v>
      </c>
      <c r="D12" s="88">
        <v>447469</v>
      </c>
      <c r="E12" s="88">
        <v>448788</v>
      </c>
      <c r="F12" s="88">
        <v>449869</v>
      </c>
      <c r="G12" s="88">
        <v>452606</v>
      </c>
      <c r="H12" s="88">
        <v>455454</v>
      </c>
      <c r="I12" s="88">
        <v>455939</v>
      </c>
      <c r="J12" s="88">
        <v>454767</v>
      </c>
      <c r="K12" s="88">
        <v>454783</v>
      </c>
      <c r="L12" s="88">
        <v>456119</v>
      </c>
      <c r="M12" s="88">
        <v>455488</v>
      </c>
    </row>
    <row r="13" spans="1:13" x14ac:dyDescent="0.25">
      <c r="A13" s="76">
        <v>1998</v>
      </c>
      <c r="B13" s="88">
        <v>459275</v>
      </c>
      <c r="C13" s="88">
        <v>461096</v>
      </c>
      <c r="D13" s="88">
        <v>463887</v>
      </c>
      <c r="E13" s="88">
        <v>465979</v>
      </c>
      <c r="F13" s="88">
        <v>468667</v>
      </c>
      <c r="G13" s="88">
        <v>473148</v>
      </c>
      <c r="H13" s="88">
        <v>474577</v>
      </c>
      <c r="I13" s="88">
        <v>470829</v>
      </c>
      <c r="J13" s="88">
        <v>475971</v>
      </c>
      <c r="K13" s="88">
        <v>477264</v>
      </c>
      <c r="L13" s="88">
        <v>479530</v>
      </c>
      <c r="M13" s="88">
        <v>481077</v>
      </c>
    </row>
    <row r="14" spans="1:13" x14ac:dyDescent="0.25">
      <c r="A14" s="76">
        <v>1999</v>
      </c>
      <c r="B14" s="88">
        <v>482248</v>
      </c>
      <c r="C14" s="88">
        <v>483826</v>
      </c>
      <c r="D14" s="88">
        <v>488942</v>
      </c>
      <c r="E14" s="88">
        <v>490407</v>
      </c>
      <c r="F14" s="88">
        <v>493798</v>
      </c>
      <c r="G14" s="88">
        <v>498091</v>
      </c>
      <c r="H14" s="88">
        <v>501670</v>
      </c>
      <c r="I14" s="88">
        <v>503141</v>
      </c>
      <c r="J14" s="88">
        <v>501093</v>
      </c>
      <c r="K14" s="88">
        <v>502925</v>
      </c>
      <c r="L14" s="88">
        <v>506100</v>
      </c>
      <c r="M14" s="88">
        <v>508076</v>
      </c>
    </row>
    <row r="15" spans="1:13" x14ac:dyDescent="0.25">
      <c r="A15" s="76">
        <v>2000</v>
      </c>
      <c r="B15" s="88">
        <v>508479</v>
      </c>
      <c r="C15" s="88">
        <v>511047</v>
      </c>
      <c r="D15" s="88">
        <v>501920</v>
      </c>
      <c r="E15" s="88">
        <v>515640</v>
      </c>
      <c r="F15" s="88">
        <v>517481</v>
      </c>
      <c r="G15" s="88">
        <v>521439</v>
      </c>
      <c r="H15" s="88">
        <v>524797</v>
      </c>
      <c r="I15" s="88">
        <v>524670</v>
      </c>
      <c r="J15" s="88">
        <v>524916</v>
      </c>
      <c r="K15" s="88">
        <v>527577</v>
      </c>
      <c r="L15" s="88">
        <v>529734</v>
      </c>
      <c r="M15" s="88">
        <v>531913</v>
      </c>
    </row>
    <row r="16" spans="1:13" x14ac:dyDescent="0.25">
      <c r="A16" s="76">
        <v>2001</v>
      </c>
      <c r="B16" s="88">
        <v>532065</v>
      </c>
      <c r="C16" s="88">
        <v>534614</v>
      </c>
      <c r="D16" s="88">
        <v>536348</v>
      </c>
      <c r="E16" s="88">
        <v>538842</v>
      </c>
      <c r="F16" s="88">
        <v>542084</v>
      </c>
      <c r="G16" s="88">
        <v>545910</v>
      </c>
      <c r="H16" s="88">
        <v>537161</v>
      </c>
      <c r="I16" s="88">
        <v>534069</v>
      </c>
      <c r="J16" s="88">
        <v>517712</v>
      </c>
      <c r="K16" s="88">
        <v>497024</v>
      </c>
      <c r="L16" s="88">
        <v>472739</v>
      </c>
      <c r="M16" s="88">
        <v>466955</v>
      </c>
    </row>
    <row r="17" spans="1:13" x14ac:dyDescent="0.25">
      <c r="A17" s="76">
        <v>2002</v>
      </c>
      <c r="B17" s="88">
        <v>463974</v>
      </c>
      <c r="C17" s="88">
        <v>460963</v>
      </c>
      <c r="D17" s="88">
        <v>461395</v>
      </c>
      <c r="E17" s="88">
        <v>462525</v>
      </c>
      <c r="F17" s="88">
        <v>468541</v>
      </c>
      <c r="G17" s="88">
        <v>472404</v>
      </c>
      <c r="H17" s="88">
        <v>473371</v>
      </c>
      <c r="I17" s="88">
        <v>472168</v>
      </c>
      <c r="J17" s="88">
        <v>468697</v>
      </c>
      <c r="K17" s="88">
        <v>471944</v>
      </c>
      <c r="L17" s="88">
        <v>466609</v>
      </c>
      <c r="M17" s="88">
        <v>462602</v>
      </c>
    </row>
    <row r="18" spans="1:13" x14ac:dyDescent="0.25">
      <c r="A18" s="76">
        <v>2003</v>
      </c>
      <c r="B18" s="88">
        <v>466881</v>
      </c>
      <c r="C18" s="88">
        <v>460852</v>
      </c>
      <c r="D18" s="88">
        <v>458598</v>
      </c>
      <c r="E18" s="88">
        <v>449288</v>
      </c>
      <c r="F18" s="88">
        <v>444410</v>
      </c>
      <c r="G18" s="88">
        <v>440028</v>
      </c>
      <c r="H18" s="88">
        <v>434411</v>
      </c>
      <c r="I18" s="88">
        <v>433528</v>
      </c>
      <c r="J18" s="88">
        <v>430416</v>
      </c>
      <c r="K18" s="88">
        <v>428951</v>
      </c>
      <c r="L18" s="88">
        <v>430351</v>
      </c>
      <c r="M18" s="88">
        <v>431143</v>
      </c>
    </row>
    <row r="19" spans="1:13" x14ac:dyDescent="0.25">
      <c r="A19" s="76">
        <v>2004</v>
      </c>
      <c r="B19" s="88">
        <v>436125</v>
      </c>
      <c r="C19" s="88">
        <v>435493</v>
      </c>
      <c r="D19" s="88">
        <v>436690</v>
      </c>
      <c r="E19" s="88">
        <v>438581</v>
      </c>
      <c r="F19" s="88">
        <v>438833</v>
      </c>
      <c r="G19" s="88">
        <v>441025</v>
      </c>
      <c r="H19" s="88">
        <v>444431</v>
      </c>
      <c r="I19" s="88">
        <v>443412</v>
      </c>
      <c r="J19" s="88">
        <v>440129</v>
      </c>
      <c r="K19" s="88">
        <v>439218</v>
      </c>
      <c r="L19" s="88">
        <v>439776</v>
      </c>
      <c r="M19" s="88">
        <v>436909</v>
      </c>
    </row>
    <row r="20" spans="1:13" x14ac:dyDescent="0.25">
      <c r="A20" s="76">
        <v>2005</v>
      </c>
      <c r="B20" s="88">
        <v>430780</v>
      </c>
      <c r="C20" s="88">
        <v>427358</v>
      </c>
      <c r="D20" s="88">
        <v>427093</v>
      </c>
      <c r="E20" s="88">
        <v>423461</v>
      </c>
      <c r="F20" s="88">
        <v>423723</v>
      </c>
      <c r="G20" s="88">
        <v>423304</v>
      </c>
      <c r="H20" s="88">
        <v>428091</v>
      </c>
      <c r="I20" s="88">
        <v>416921</v>
      </c>
      <c r="J20" s="88">
        <v>413686</v>
      </c>
      <c r="K20" s="88">
        <v>412810</v>
      </c>
      <c r="L20" s="88">
        <v>410727</v>
      </c>
      <c r="M20" s="88">
        <v>408850</v>
      </c>
    </row>
    <row r="21" spans="1:13" x14ac:dyDescent="0.25">
      <c r="A21" s="76">
        <v>2006</v>
      </c>
      <c r="B21" s="88">
        <v>405214</v>
      </c>
      <c r="C21" s="88">
        <v>402836</v>
      </c>
      <c r="D21" s="88">
        <v>404374</v>
      </c>
      <c r="E21" s="88">
        <v>403935</v>
      </c>
      <c r="F21" s="88">
        <v>403667</v>
      </c>
      <c r="G21" s="88">
        <v>403250</v>
      </c>
      <c r="H21" s="88">
        <v>402991</v>
      </c>
      <c r="I21" s="88">
        <v>404118</v>
      </c>
      <c r="J21" s="88">
        <v>403476</v>
      </c>
      <c r="K21" s="88">
        <v>402907</v>
      </c>
      <c r="L21" s="88">
        <v>403726</v>
      </c>
      <c r="M21" s="88">
        <v>404249</v>
      </c>
    </row>
    <row r="22" spans="1:13" x14ac:dyDescent="0.25">
      <c r="A22" s="76">
        <v>2007</v>
      </c>
      <c r="B22" s="88">
        <v>403730</v>
      </c>
      <c r="C22" s="88">
        <v>406207</v>
      </c>
      <c r="D22" s="88">
        <v>407523</v>
      </c>
      <c r="E22" s="88">
        <v>409689</v>
      </c>
      <c r="F22" s="88">
        <v>411922</v>
      </c>
      <c r="G22" s="88">
        <v>413736</v>
      </c>
      <c r="H22" s="88">
        <v>414315</v>
      </c>
      <c r="I22" s="88">
        <v>415228</v>
      </c>
      <c r="J22" s="88">
        <v>416084</v>
      </c>
      <c r="K22" s="88">
        <v>417777</v>
      </c>
      <c r="L22" s="88">
        <v>419313</v>
      </c>
      <c r="M22" s="88">
        <v>417278</v>
      </c>
    </row>
    <row r="23" spans="1:13" x14ac:dyDescent="0.25">
      <c r="A23" s="76">
        <v>2008</v>
      </c>
      <c r="B23" s="88">
        <v>415071</v>
      </c>
      <c r="C23" s="88">
        <v>415394</v>
      </c>
      <c r="D23" s="88">
        <v>416914</v>
      </c>
      <c r="E23" s="88">
        <v>415389</v>
      </c>
      <c r="F23" s="88">
        <v>415492</v>
      </c>
      <c r="G23" s="88">
        <v>414155</v>
      </c>
      <c r="H23" s="88">
        <v>411095</v>
      </c>
      <c r="I23" s="88">
        <v>406463</v>
      </c>
      <c r="J23" s="88">
        <v>397303</v>
      </c>
      <c r="K23" s="88">
        <v>394173</v>
      </c>
      <c r="L23" s="88">
        <v>392106</v>
      </c>
      <c r="M23" s="88">
        <v>391813</v>
      </c>
    </row>
    <row r="24" spans="1:13" x14ac:dyDescent="0.25">
      <c r="A24" s="76">
        <v>2009</v>
      </c>
      <c r="B24" s="88">
        <v>390584</v>
      </c>
      <c r="C24" s="88">
        <v>391605</v>
      </c>
      <c r="D24" s="88">
        <v>392053</v>
      </c>
      <c r="E24" s="88">
        <v>392112</v>
      </c>
      <c r="F24" s="88">
        <v>387442</v>
      </c>
      <c r="G24" s="88">
        <v>387677</v>
      </c>
      <c r="H24" s="88">
        <v>386779</v>
      </c>
      <c r="I24" s="88">
        <v>384310</v>
      </c>
      <c r="J24" s="88">
        <v>379932</v>
      </c>
      <c r="K24" s="88">
        <v>377975</v>
      </c>
      <c r="L24" s="88">
        <v>379368</v>
      </c>
      <c r="M24" s="88">
        <v>379698</v>
      </c>
    </row>
    <row r="25" spans="1:13" x14ac:dyDescent="0.25">
      <c r="A25" s="76">
        <v>2010</v>
      </c>
      <c r="B25" s="88">
        <v>379322</v>
      </c>
      <c r="C25" s="88">
        <v>378555</v>
      </c>
      <c r="D25" s="88">
        <v>377807</v>
      </c>
      <c r="E25" s="88">
        <v>376663</v>
      </c>
      <c r="F25" s="88">
        <v>377515</v>
      </c>
      <c r="G25" s="88">
        <v>378859</v>
      </c>
      <c r="H25" s="88">
        <v>378068</v>
      </c>
      <c r="I25" s="88">
        <v>378425</v>
      </c>
      <c r="J25" s="88">
        <v>378263</v>
      </c>
      <c r="K25" s="88">
        <v>379154</v>
      </c>
      <c r="L25" s="88">
        <v>380171</v>
      </c>
      <c r="M25" s="88">
        <v>380409</v>
      </c>
    </row>
    <row r="26" spans="1:13" x14ac:dyDescent="0.25">
      <c r="A26" s="76">
        <v>2011</v>
      </c>
      <c r="B26" s="88">
        <v>381189</v>
      </c>
      <c r="C26" s="88">
        <v>382109</v>
      </c>
      <c r="D26" s="88">
        <v>383311</v>
      </c>
      <c r="E26" s="88">
        <v>384008</v>
      </c>
      <c r="F26" s="88">
        <v>385302</v>
      </c>
      <c r="G26" s="88">
        <v>387113</v>
      </c>
      <c r="H26" s="88">
        <v>387495</v>
      </c>
      <c r="I26" s="88">
        <v>387028</v>
      </c>
      <c r="J26" s="88">
        <v>385788</v>
      </c>
      <c r="K26" s="88">
        <v>386595</v>
      </c>
      <c r="L26" s="88">
        <v>386555</v>
      </c>
      <c r="M26" s="88">
        <v>386939</v>
      </c>
    </row>
    <row r="27" spans="1:13" x14ac:dyDescent="0.25">
      <c r="A27" s="76">
        <v>2012</v>
      </c>
      <c r="B27" s="88">
        <v>386359</v>
      </c>
      <c r="C27" s="88">
        <v>387236</v>
      </c>
      <c r="D27" s="88">
        <v>388113</v>
      </c>
      <c r="E27" s="88">
        <v>387646</v>
      </c>
      <c r="F27" s="88">
        <v>388462</v>
      </c>
      <c r="G27" s="88">
        <v>388291</v>
      </c>
      <c r="H27" s="88">
        <v>388601</v>
      </c>
      <c r="I27" s="88">
        <v>386871</v>
      </c>
      <c r="J27" s="88">
        <v>383735</v>
      </c>
      <c r="K27" s="88">
        <v>382291</v>
      </c>
      <c r="L27" s="88">
        <v>381080</v>
      </c>
      <c r="M27" s="88">
        <v>379716</v>
      </c>
    </row>
    <row r="28" spans="1:13" x14ac:dyDescent="0.25">
      <c r="A28" s="76">
        <v>2013</v>
      </c>
      <c r="B28" s="88">
        <v>380042</v>
      </c>
      <c r="C28" s="88">
        <v>380414</v>
      </c>
      <c r="D28" s="88">
        <v>380540</v>
      </c>
      <c r="E28" s="88">
        <v>380487</v>
      </c>
      <c r="F28" s="88">
        <v>381372</v>
      </c>
      <c r="G28" s="88">
        <v>381672</v>
      </c>
      <c r="H28" s="88">
        <v>381299</v>
      </c>
      <c r="I28" s="88">
        <v>380486</v>
      </c>
      <c r="J28" s="88">
        <v>380165</v>
      </c>
      <c r="K28" s="88">
        <v>381178</v>
      </c>
      <c r="L28" s="88">
        <v>381224</v>
      </c>
      <c r="M28" s="88">
        <v>380809</v>
      </c>
    </row>
    <row r="29" spans="1:13" x14ac:dyDescent="0.25">
      <c r="A29" s="76">
        <v>2014</v>
      </c>
      <c r="B29" s="88">
        <v>381819</v>
      </c>
      <c r="C29" s="88">
        <v>381985</v>
      </c>
      <c r="D29" s="88">
        <v>383575</v>
      </c>
      <c r="E29" s="88">
        <v>384265</v>
      </c>
      <c r="F29" s="88">
        <v>385619</v>
      </c>
      <c r="G29" s="88">
        <v>385243</v>
      </c>
      <c r="H29" s="88">
        <v>386243</v>
      </c>
      <c r="I29" s="88">
        <v>384478</v>
      </c>
      <c r="J29" s="88">
        <v>384501</v>
      </c>
      <c r="K29" s="88">
        <v>384700</v>
      </c>
      <c r="L29" s="88">
        <v>386912</v>
      </c>
      <c r="M29" s="88">
        <v>386222</v>
      </c>
    </row>
    <row r="30" spans="1:13" x14ac:dyDescent="0.25">
      <c r="A30" s="76">
        <v>2015</v>
      </c>
      <c r="B30" s="88">
        <v>386528</v>
      </c>
      <c r="C30" s="88">
        <v>388976</v>
      </c>
      <c r="D30" s="88">
        <v>390817</v>
      </c>
      <c r="E30" s="88">
        <v>393439</v>
      </c>
      <c r="F30" s="88">
        <v>395621</v>
      </c>
      <c r="G30" s="88">
        <v>396973</v>
      </c>
      <c r="H30" s="88">
        <v>396503</v>
      </c>
      <c r="I30" s="88">
        <v>397007</v>
      </c>
      <c r="J30" s="88">
        <v>397326</v>
      </c>
      <c r="K30" s="88">
        <v>399928</v>
      </c>
      <c r="L30" s="88">
        <v>401280</v>
      </c>
      <c r="M30" s="88">
        <v>401440</v>
      </c>
    </row>
    <row r="31" spans="1:13" x14ac:dyDescent="0.25">
      <c r="A31" s="76">
        <v>2016</v>
      </c>
      <c r="B31" s="88">
        <v>402270</v>
      </c>
      <c r="C31" s="88">
        <v>403917</v>
      </c>
      <c r="D31" s="88">
        <v>405983</v>
      </c>
      <c r="E31" s="88">
        <v>407763</v>
      </c>
      <c r="F31" s="88">
        <v>410338</v>
      </c>
      <c r="G31" s="88">
        <v>412333</v>
      </c>
      <c r="H31" s="88">
        <v>413746</v>
      </c>
      <c r="I31" s="88">
        <v>414242</v>
      </c>
      <c r="J31" s="88">
        <v>414558</v>
      </c>
      <c r="K31" s="88">
        <v>415979</v>
      </c>
      <c r="L31" s="88">
        <v>416046</v>
      </c>
      <c r="M31" s="88">
        <v>416337</v>
      </c>
    </row>
    <row r="32" spans="1:13" x14ac:dyDescent="0.25">
      <c r="A32" s="76">
        <v>2017</v>
      </c>
      <c r="B32" s="88">
        <v>417833</v>
      </c>
      <c r="C32" s="88">
        <v>419762</v>
      </c>
      <c r="D32" s="88">
        <v>422278</v>
      </c>
      <c r="E32" s="88">
        <v>423747</v>
      </c>
      <c r="F32" s="88">
        <v>425656</v>
      </c>
      <c r="G32" s="88">
        <v>427818</v>
      </c>
      <c r="H32" s="88">
        <v>428209</v>
      </c>
      <c r="I32" s="88">
        <v>428455</v>
      </c>
      <c r="J32" s="88">
        <v>428673</v>
      </c>
      <c r="K32" s="88">
        <v>430232</v>
      </c>
      <c r="L32" s="88">
        <v>429946</v>
      </c>
      <c r="M32" s="88">
        <v>430607</v>
      </c>
    </row>
    <row r="33" spans="1:13" x14ac:dyDescent="0.25">
      <c r="A33" s="150">
        <v>2018</v>
      </c>
      <c r="B33" s="151">
        <v>429842</v>
      </c>
      <c r="C33" s="151">
        <v>432232</v>
      </c>
      <c r="D33" s="151">
        <v>434243</v>
      </c>
      <c r="E33" s="151">
        <v>436610</v>
      </c>
      <c r="F33" s="151"/>
      <c r="G33" s="151"/>
      <c r="H33" s="151"/>
      <c r="I33" s="151"/>
      <c r="J33" s="151"/>
      <c r="K33" s="151"/>
      <c r="L33" s="151"/>
      <c r="M33" s="151"/>
    </row>
    <row r="34" spans="1:13" ht="30" customHeight="1" x14ac:dyDescent="0.25">
      <c r="A34" s="153" t="s">
        <v>148</v>
      </c>
      <c r="B34" s="153"/>
      <c r="C34" s="153"/>
      <c r="D34" s="153"/>
      <c r="E34" s="153"/>
      <c r="F34" s="153"/>
      <c r="G34" s="153"/>
      <c r="H34" s="153"/>
      <c r="I34" s="153"/>
      <c r="J34" s="153"/>
      <c r="K34" s="153"/>
      <c r="L34" s="153"/>
      <c r="M34" s="153"/>
    </row>
    <row r="51" spans="4:4" x14ac:dyDescent="0.25">
      <c r="D51" s="136"/>
    </row>
  </sheetData>
  <mergeCells count="3">
    <mergeCell ref="A34:M34"/>
    <mergeCell ref="A2:M2"/>
    <mergeCell ref="A3:M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E49"/>
  <sheetViews>
    <sheetView topLeftCell="A4" zoomScale="90" zoomScaleNormal="90" workbookViewId="0">
      <selection activeCell="E8" sqref="E8:E15"/>
    </sheetView>
  </sheetViews>
  <sheetFormatPr defaultColWidth="9.140625" defaultRowHeight="15" x14ac:dyDescent="0.25"/>
  <cols>
    <col min="1" max="1" width="10.7109375" style="18" customWidth="1"/>
    <col min="2" max="5" width="9.85546875" style="18" customWidth="1"/>
    <col min="6" max="16384" width="9.140625" style="18"/>
  </cols>
  <sheetData>
    <row r="1" spans="1:5" s="20" customFormat="1" ht="35.25" customHeight="1" x14ac:dyDescent="0.25">
      <c r="A1" s="158" t="s">
        <v>100</v>
      </c>
      <c r="B1" s="158"/>
      <c r="C1" s="158"/>
      <c r="D1" s="158"/>
      <c r="E1" s="158"/>
    </row>
    <row r="2" spans="1:5" s="19" customFormat="1" ht="16.5" customHeight="1" x14ac:dyDescent="0.2">
      <c r="A2" s="19" t="s">
        <v>42</v>
      </c>
    </row>
    <row r="3" spans="1:5" x14ac:dyDescent="0.25">
      <c r="A3" s="49"/>
      <c r="B3" s="49">
        <v>2015</v>
      </c>
      <c r="C3" s="49">
        <v>2016</v>
      </c>
      <c r="D3" s="49">
        <v>2017</v>
      </c>
      <c r="E3" s="49">
        <v>2018</v>
      </c>
    </row>
    <row r="4" spans="1:5" x14ac:dyDescent="0.25">
      <c r="A4" s="56" t="s">
        <v>6</v>
      </c>
      <c r="B4" s="66">
        <v>0.8</v>
      </c>
      <c r="C4" s="66">
        <v>3.3</v>
      </c>
      <c r="D4" s="66">
        <v>2.2999999999999998</v>
      </c>
      <c r="E4" s="58">
        <v>3.2</v>
      </c>
    </row>
    <row r="5" spans="1:5" s="128" customFormat="1" x14ac:dyDescent="0.25">
      <c r="A5" s="56" t="s">
        <v>7</v>
      </c>
      <c r="B5" s="66">
        <v>1.4</v>
      </c>
      <c r="C5" s="66">
        <v>3.2</v>
      </c>
      <c r="D5" s="66">
        <v>2.4</v>
      </c>
      <c r="E5" s="58">
        <v>3.1</v>
      </c>
    </row>
    <row r="6" spans="1:5" s="132" customFormat="1" x14ac:dyDescent="0.25">
      <c r="A6" s="56" t="s">
        <v>8</v>
      </c>
      <c r="B6" s="66">
        <v>1.7</v>
      </c>
      <c r="C6" s="66">
        <v>2.9</v>
      </c>
      <c r="D6" s="66">
        <v>2.7</v>
      </c>
      <c r="E6" s="58">
        <v>2.8</v>
      </c>
    </row>
    <row r="7" spans="1:5" s="52" customFormat="1" ht="14.25" x14ac:dyDescent="0.2">
      <c r="A7" s="59" t="s">
        <v>9</v>
      </c>
      <c r="B7" s="112">
        <v>2.4</v>
      </c>
      <c r="C7" s="112">
        <v>2.4</v>
      </c>
      <c r="D7" s="112">
        <v>2.6</v>
      </c>
      <c r="E7" s="60">
        <v>3.1</v>
      </c>
    </row>
    <row r="8" spans="1:5" x14ac:dyDescent="0.25">
      <c r="A8" s="56" t="s">
        <v>10</v>
      </c>
      <c r="B8" s="66">
        <v>2.7</v>
      </c>
      <c r="C8" s="66">
        <v>2.2999999999999998</v>
      </c>
      <c r="D8" s="66">
        <v>2.4</v>
      </c>
      <c r="E8" s="58"/>
    </row>
    <row r="9" spans="1:5" x14ac:dyDescent="0.25">
      <c r="A9" s="56" t="s">
        <v>11</v>
      </c>
      <c r="B9" s="66">
        <v>3.1</v>
      </c>
      <c r="C9" s="66">
        <v>2.2999999999999998</v>
      </c>
      <c r="D9" s="66">
        <v>2.5</v>
      </c>
      <c r="E9" s="58"/>
    </row>
    <row r="10" spans="1:5" x14ac:dyDescent="0.25">
      <c r="A10" s="56" t="s">
        <v>12</v>
      </c>
      <c r="B10" s="66">
        <v>3.1</v>
      </c>
      <c r="C10" s="66">
        <v>2.4</v>
      </c>
      <c r="D10" s="66">
        <v>2.2999999999999998</v>
      </c>
      <c r="E10" s="58"/>
    </row>
    <row r="11" spans="1:5" x14ac:dyDescent="0.25">
      <c r="A11" s="56" t="s">
        <v>13</v>
      </c>
      <c r="B11" s="66">
        <v>3.7</v>
      </c>
      <c r="C11" s="66">
        <v>2.5</v>
      </c>
      <c r="D11" s="66">
        <v>2.2000000000000002</v>
      </c>
      <c r="E11" s="58"/>
    </row>
    <row r="12" spans="1:5" x14ac:dyDescent="0.25">
      <c r="A12" s="56" t="s">
        <v>14</v>
      </c>
      <c r="B12" s="66">
        <v>3.6</v>
      </c>
      <c r="C12" s="66">
        <v>2.6</v>
      </c>
      <c r="D12" s="66">
        <v>2.1</v>
      </c>
      <c r="E12" s="58"/>
    </row>
    <row r="13" spans="1:5" x14ac:dyDescent="0.25">
      <c r="A13" s="56" t="s">
        <v>15</v>
      </c>
      <c r="B13" s="66">
        <v>3.6</v>
      </c>
      <c r="C13" s="66">
        <v>2.7</v>
      </c>
      <c r="D13" s="66">
        <v>2.1</v>
      </c>
      <c r="E13" s="58"/>
    </row>
    <row r="14" spans="1:5" s="52" customFormat="1" x14ac:dyDescent="0.25">
      <c r="A14" s="27" t="s">
        <v>16</v>
      </c>
      <c r="B14" s="99">
        <v>3.7</v>
      </c>
      <c r="C14" s="99">
        <v>2.2999999999999998</v>
      </c>
      <c r="D14" s="32">
        <v>2</v>
      </c>
      <c r="E14" s="58"/>
    </row>
    <row r="15" spans="1:5" x14ac:dyDescent="0.25">
      <c r="A15" s="36" t="s">
        <v>17</v>
      </c>
      <c r="B15" s="111">
        <v>3.5</v>
      </c>
      <c r="C15" s="111">
        <v>2.4</v>
      </c>
      <c r="D15" s="38">
        <v>2</v>
      </c>
      <c r="E15" s="113"/>
    </row>
    <row r="16" spans="1:5" ht="30" customHeight="1" x14ac:dyDescent="0.25">
      <c r="A16" s="163" t="s">
        <v>28</v>
      </c>
      <c r="B16" s="163"/>
      <c r="C16" s="163"/>
      <c r="D16" s="163"/>
      <c r="E16" s="163"/>
    </row>
    <row r="17" spans="1:5" ht="30" customHeight="1" x14ac:dyDescent="0.25">
      <c r="A17" s="170" t="s">
        <v>29</v>
      </c>
      <c r="B17" s="170"/>
      <c r="C17" s="170"/>
      <c r="D17" s="170"/>
      <c r="E17" s="170"/>
    </row>
    <row r="49" spans="4:4" x14ac:dyDescent="0.25">
      <c r="D49" s="138"/>
    </row>
  </sheetData>
  <mergeCells count="3">
    <mergeCell ref="A1:E1"/>
    <mergeCell ref="A16:E16"/>
    <mergeCell ref="A17:E17"/>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49"/>
  <sheetViews>
    <sheetView zoomScale="90" zoomScaleNormal="90" zoomScaleSheetLayoutView="90" workbookViewId="0">
      <selection activeCell="L6" sqref="L6"/>
    </sheetView>
  </sheetViews>
  <sheetFormatPr defaultColWidth="9.140625" defaultRowHeight="15" x14ac:dyDescent="0.25"/>
  <cols>
    <col min="1" max="1" width="17.5703125" style="18" bestFit="1" customWidth="1"/>
    <col min="2" max="8" width="10.42578125" style="18" customWidth="1"/>
    <col min="9" max="16384" width="9.140625" style="18"/>
  </cols>
  <sheetData>
    <row r="1" spans="1:12" s="20" customFormat="1" ht="21" customHeight="1" x14ac:dyDescent="0.25">
      <c r="A1" s="154" t="s">
        <v>143</v>
      </c>
      <c r="B1" s="154"/>
      <c r="C1" s="154"/>
      <c r="D1" s="154"/>
      <c r="E1" s="154"/>
      <c r="F1" s="154"/>
      <c r="G1" s="154"/>
      <c r="H1" s="154"/>
    </row>
    <row r="2" spans="1:12" x14ac:dyDescent="0.25">
      <c r="A2" s="171"/>
      <c r="B2" s="171">
        <v>2014</v>
      </c>
      <c r="C2" s="171">
        <v>2015</v>
      </c>
      <c r="D2" s="171">
        <v>2016</v>
      </c>
      <c r="E2" s="171">
        <v>2017</v>
      </c>
      <c r="F2" s="171">
        <v>2018</v>
      </c>
      <c r="G2" s="173" t="s">
        <v>38</v>
      </c>
      <c r="H2" s="173"/>
    </row>
    <row r="3" spans="1:12" ht="32.25" customHeight="1" x14ac:dyDescent="0.25">
      <c r="A3" s="172"/>
      <c r="B3" s="172"/>
      <c r="C3" s="172"/>
      <c r="D3" s="172"/>
      <c r="E3" s="172"/>
      <c r="F3" s="172"/>
      <c r="G3" s="77" t="s">
        <v>134</v>
      </c>
      <c r="H3" s="77" t="s">
        <v>135</v>
      </c>
    </row>
    <row r="4" spans="1:12" x14ac:dyDescent="0.25">
      <c r="A4" s="56" t="s">
        <v>6</v>
      </c>
      <c r="B4" s="65">
        <v>255518</v>
      </c>
      <c r="C4" s="65">
        <v>257627</v>
      </c>
      <c r="D4" s="65">
        <v>266245</v>
      </c>
      <c r="E4" s="65">
        <v>272407</v>
      </c>
      <c r="F4" s="65">
        <v>281138</v>
      </c>
      <c r="G4" s="58">
        <v>10.026690878920467</v>
      </c>
      <c r="H4" s="58">
        <v>3.2051305583189862</v>
      </c>
    </row>
    <row r="5" spans="1:12" s="128" customFormat="1" x14ac:dyDescent="0.25">
      <c r="A5" s="56" t="s">
        <v>7</v>
      </c>
      <c r="B5" s="65">
        <v>255158</v>
      </c>
      <c r="C5" s="65">
        <v>258796</v>
      </c>
      <c r="D5" s="65">
        <v>266987</v>
      </c>
      <c r="E5" s="65">
        <v>273365</v>
      </c>
      <c r="F5" s="65">
        <v>281741</v>
      </c>
      <c r="G5" s="58">
        <v>10.418250652536859</v>
      </c>
      <c r="H5" s="58">
        <v>3.0640352642071953</v>
      </c>
    </row>
    <row r="6" spans="1:12" s="132" customFormat="1" x14ac:dyDescent="0.25">
      <c r="A6" s="56" t="s">
        <v>8</v>
      </c>
      <c r="B6" s="65">
        <v>256341.99999999997</v>
      </c>
      <c r="C6" s="65">
        <v>260793.99999999997</v>
      </c>
      <c r="D6" s="65">
        <v>268375</v>
      </c>
      <c r="E6" s="65">
        <v>275503</v>
      </c>
      <c r="F6" s="65">
        <v>283162</v>
      </c>
      <c r="G6" s="58">
        <v>10.462585140164324</v>
      </c>
      <c r="H6" s="58">
        <v>2.7800060253427366</v>
      </c>
      <c r="L6" s="129"/>
    </row>
    <row r="7" spans="1:12" s="52" customFormat="1" ht="14.25" x14ac:dyDescent="0.2">
      <c r="A7" s="59" t="s">
        <v>9</v>
      </c>
      <c r="B7" s="115">
        <v>256732.00000000003</v>
      </c>
      <c r="C7" s="115">
        <v>262905</v>
      </c>
      <c r="D7" s="115">
        <v>269169</v>
      </c>
      <c r="E7" s="115">
        <v>276225</v>
      </c>
      <c r="F7" s="115">
        <v>284742</v>
      </c>
      <c r="G7" s="60">
        <v>10.910209868656796</v>
      </c>
      <c r="H7" s="60">
        <v>3.0833559598153681</v>
      </c>
    </row>
    <row r="8" spans="1:12" x14ac:dyDescent="0.25">
      <c r="A8" s="56" t="s">
        <v>10</v>
      </c>
      <c r="B8" s="65">
        <v>257577.99999999997</v>
      </c>
      <c r="C8" s="65">
        <v>264438</v>
      </c>
      <c r="D8" s="65">
        <v>270559</v>
      </c>
      <c r="E8" s="65">
        <v>277135</v>
      </c>
      <c r="F8" s="65"/>
      <c r="G8" s="58"/>
      <c r="H8" s="58"/>
    </row>
    <row r="9" spans="1:12" x14ac:dyDescent="0.25">
      <c r="A9" s="56" t="s">
        <v>11</v>
      </c>
      <c r="B9" s="65">
        <v>257491</v>
      </c>
      <c r="C9" s="65">
        <v>265486</v>
      </c>
      <c r="D9" s="65">
        <v>271503</v>
      </c>
      <c r="E9" s="65">
        <v>278390</v>
      </c>
      <c r="F9" s="65"/>
      <c r="G9" s="58"/>
      <c r="H9" s="58"/>
    </row>
    <row r="10" spans="1:12" x14ac:dyDescent="0.25">
      <c r="A10" s="56" t="s">
        <v>12</v>
      </c>
      <c r="B10" s="65">
        <v>257541</v>
      </c>
      <c r="C10" s="65">
        <v>265551</v>
      </c>
      <c r="D10" s="65">
        <v>271963</v>
      </c>
      <c r="E10" s="65">
        <v>278325</v>
      </c>
      <c r="F10" s="65"/>
      <c r="G10" s="58"/>
      <c r="H10" s="58"/>
    </row>
    <row r="11" spans="1:12" x14ac:dyDescent="0.25">
      <c r="A11" s="56" t="s">
        <v>13</v>
      </c>
      <c r="B11" s="65">
        <v>256095.00000000003</v>
      </c>
      <c r="C11" s="65">
        <v>265567</v>
      </c>
      <c r="D11" s="65">
        <v>272112</v>
      </c>
      <c r="E11" s="65">
        <v>278158</v>
      </c>
      <c r="F11" s="65"/>
      <c r="G11" s="58"/>
      <c r="H11" s="58"/>
    </row>
    <row r="12" spans="1:12" x14ac:dyDescent="0.25">
      <c r="A12" s="56" t="s">
        <v>14</v>
      </c>
      <c r="B12" s="65">
        <v>256132.99999999997</v>
      </c>
      <c r="C12" s="65">
        <v>265315</v>
      </c>
      <c r="D12" s="65">
        <v>272136</v>
      </c>
      <c r="E12" s="65">
        <v>277804</v>
      </c>
      <c r="F12" s="65"/>
      <c r="G12" s="58"/>
      <c r="H12" s="58"/>
    </row>
    <row r="13" spans="1:12" x14ac:dyDescent="0.25">
      <c r="A13" s="56" t="s">
        <v>15</v>
      </c>
      <c r="B13" s="65">
        <v>256409</v>
      </c>
      <c r="C13" s="65">
        <v>265704</v>
      </c>
      <c r="D13" s="65">
        <v>272787</v>
      </c>
      <c r="E13" s="65">
        <v>278565</v>
      </c>
      <c r="F13" s="65"/>
      <c r="G13" s="58"/>
      <c r="H13" s="58"/>
    </row>
    <row r="14" spans="1:12" s="52" customFormat="1" x14ac:dyDescent="0.25">
      <c r="A14" s="27" t="s">
        <v>16</v>
      </c>
      <c r="B14" s="40">
        <v>256822.99999999997</v>
      </c>
      <c r="C14" s="40">
        <v>266251</v>
      </c>
      <c r="D14" s="40">
        <v>272347</v>
      </c>
      <c r="E14" s="40">
        <v>277885</v>
      </c>
      <c r="F14" s="65"/>
      <c r="G14" s="58"/>
      <c r="H14" s="58"/>
    </row>
    <row r="15" spans="1:12" s="52" customFormat="1" x14ac:dyDescent="0.25">
      <c r="A15" s="27" t="s">
        <v>17</v>
      </c>
      <c r="B15" s="40">
        <v>257250.99999999997</v>
      </c>
      <c r="C15" s="40">
        <v>266136</v>
      </c>
      <c r="D15" s="40">
        <v>272614</v>
      </c>
      <c r="E15" s="40">
        <v>278176</v>
      </c>
      <c r="F15" s="65"/>
      <c r="G15" s="58"/>
      <c r="H15" s="58"/>
    </row>
    <row r="16" spans="1:12" x14ac:dyDescent="0.25">
      <c r="A16" s="27" t="s">
        <v>136</v>
      </c>
      <c r="B16" s="98">
        <v>255937.5</v>
      </c>
      <c r="C16" s="98">
        <v>260030.5</v>
      </c>
      <c r="D16" s="98">
        <v>267694</v>
      </c>
      <c r="E16" s="98">
        <v>274375</v>
      </c>
      <c r="F16" s="65">
        <v>282695.75</v>
      </c>
      <c r="G16" s="58">
        <v>10.454434135069612</v>
      </c>
      <c r="H16" s="58">
        <v>3.0331319519210713</v>
      </c>
    </row>
    <row r="17" spans="1:8" x14ac:dyDescent="0.25">
      <c r="A17" s="36" t="s">
        <v>64</v>
      </c>
      <c r="B17" s="114">
        <v>256589.25</v>
      </c>
      <c r="C17" s="114">
        <v>263714.16666666669</v>
      </c>
      <c r="D17" s="114">
        <v>270566.41666666669</v>
      </c>
      <c r="E17" s="114">
        <v>276828.16666666669</v>
      </c>
      <c r="F17" s="114"/>
      <c r="G17" s="113"/>
      <c r="H17" s="113"/>
    </row>
    <row r="18" spans="1:8" ht="30" customHeight="1" x14ac:dyDescent="0.25">
      <c r="A18" s="163" t="s">
        <v>28</v>
      </c>
      <c r="B18" s="163"/>
      <c r="C18" s="163"/>
      <c r="D18" s="163"/>
      <c r="E18" s="163"/>
      <c r="F18" s="163"/>
      <c r="G18" s="163"/>
      <c r="H18" s="163"/>
    </row>
    <row r="19" spans="1:8" x14ac:dyDescent="0.25">
      <c r="A19" s="163" t="s">
        <v>29</v>
      </c>
      <c r="B19" s="163"/>
      <c r="C19" s="163"/>
      <c r="D19" s="163"/>
      <c r="E19" s="163"/>
      <c r="F19" s="163"/>
      <c r="G19" s="163"/>
      <c r="H19" s="163"/>
    </row>
    <row r="20" spans="1:8" x14ac:dyDescent="0.25">
      <c r="A20" s="163"/>
      <c r="B20" s="163"/>
      <c r="C20" s="163"/>
      <c r="D20" s="163"/>
      <c r="E20" s="163"/>
      <c r="F20" s="163"/>
      <c r="G20" s="163"/>
      <c r="H20" s="163"/>
    </row>
    <row r="49" spans="4:4" x14ac:dyDescent="0.25">
      <c r="D49" s="138"/>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49"/>
  <sheetViews>
    <sheetView zoomScale="90" zoomScaleNormal="90" zoomScaleSheetLayoutView="112" workbookViewId="0">
      <selection activeCell="F2" sqref="F1:F1048576"/>
    </sheetView>
  </sheetViews>
  <sheetFormatPr defaultColWidth="9.140625" defaultRowHeight="15" x14ac:dyDescent="0.25"/>
  <cols>
    <col min="1" max="1" width="5.42578125" style="18" customWidth="1"/>
    <col min="2" max="2" width="16.42578125" style="18" customWidth="1"/>
    <col min="3" max="7" width="11.140625" style="18" bestFit="1" customWidth="1"/>
    <col min="8" max="9" width="7.5703125" style="18" customWidth="1"/>
    <col min="10" max="16384" width="9.140625" style="18"/>
  </cols>
  <sheetData>
    <row r="1" spans="1:13" s="20" customFormat="1" ht="20.25" customHeight="1" x14ac:dyDescent="0.25">
      <c r="A1" s="154" t="s">
        <v>142</v>
      </c>
      <c r="B1" s="154"/>
      <c r="C1" s="154"/>
      <c r="D1" s="154"/>
      <c r="E1" s="154"/>
      <c r="F1" s="154"/>
      <c r="G1" s="154"/>
      <c r="H1" s="154"/>
      <c r="I1" s="154"/>
    </row>
    <row r="2" spans="1:13" s="20" customFormat="1" x14ac:dyDescent="0.25">
      <c r="A2" s="24" t="s">
        <v>138</v>
      </c>
    </row>
    <row r="3" spans="1:13" x14ac:dyDescent="0.25">
      <c r="H3" s="173" t="s">
        <v>38</v>
      </c>
      <c r="I3" s="173"/>
    </row>
    <row r="4" spans="1:13" ht="29.25" x14ac:dyDescent="0.25">
      <c r="A4" s="103" t="s">
        <v>19</v>
      </c>
      <c r="B4" s="103" t="s">
        <v>103</v>
      </c>
      <c r="C4" s="103">
        <v>2014</v>
      </c>
      <c r="D4" s="103">
        <v>2015</v>
      </c>
      <c r="E4" s="103">
        <v>2016</v>
      </c>
      <c r="F4" s="103">
        <v>2017</v>
      </c>
      <c r="G4" s="103">
        <v>2018</v>
      </c>
      <c r="H4" s="91" t="s">
        <v>134</v>
      </c>
      <c r="I4" s="91" t="s">
        <v>135</v>
      </c>
    </row>
    <row r="5" spans="1:13" x14ac:dyDescent="0.25">
      <c r="A5" s="102">
        <v>1</v>
      </c>
      <c r="B5" s="59" t="s">
        <v>86</v>
      </c>
      <c r="C5" s="81">
        <v>91564</v>
      </c>
      <c r="D5" s="81">
        <v>95721</v>
      </c>
      <c r="E5" s="81">
        <v>97960</v>
      </c>
      <c r="F5" s="81">
        <v>100113</v>
      </c>
      <c r="G5" s="81">
        <v>102198</v>
      </c>
      <c r="H5" s="68">
        <v>11.613734655541478</v>
      </c>
      <c r="I5" s="68">
        <v>2.0826466093314555</v>
      </c>
    </row>
    <row r="6" spans="1:13" x14ac:dyDescent="0.25">
      <c r="A6" s="102"/>
      <c r="B6" s="74" t="s">
        <v>77</v>
      </c>
      <c r="C6" s="81">
        <v>59899</v>
      </c>
      <c r="D6" s="81">
        <v>62753</v>
      </c>
      <c r="E6" s="81">
        <v>97960</v>
      </c>
      <c r="F6" s="81">
        <v>100113</v>
      </c>
      <c r="G6" s="81">
        <v>102198</v>
      </c>
      <c r="H6" s="122" t="s">
        <v>123</v>
      </c>
      <c r="I6" s="68">
        <v>2.0826466093314555</v>
      </c>
    </row>
    <row r="7" spans="1:13" x14ac:dyDescent="0.25">
      <c r="A7" s="102"/>
      <c r="B7" s="74" t="s">
        <v>87</v>
      </c>
      <c r="C7" s="81">
        <v>31665</v>
      </c>
      <c r="D7" s="81">
        <v>32968</v>
      </c>
      <c r="E7" s="123" t="s">
        <v>123</v>
      </c>
      <c r="F7" s="123" t="s">
        <v>123</v>
      </c>
      <c r="G7" s="123" t="s">
        <v>123</v>
      </c>
      <c r="H7" s="123" t="s">
        <v>123</v>
      </c>
      <c r="I7" s="123" t="s">
        <v>123</v>
      </c>
    </row>
    <row r="8" spans="1:13" x14ac:dyDescent="0.25">
      <c r="A8" s="104">
        <v>2</v>
      </c>
      <c r="B8" s="35" t="s">
        <v>78</v>
      </c>
      <c r="C8" s="82">
        <v>80397</v>
      </c>
      <c r="D8" s="82">
        <v>78795</v>
      </c>
      <c r="E8" s="82">
        <v>80354</v>
      </c>
      <c r="F8" s="82">
        <v>82854</v>
      </c>
      <c r="G8" s="82">
        <v>83031</v>
      </c>
      <c r="H8" s="32">
        <v>3.276241650807866</v>
      </c>
      <c r="I8" s="32">
        <v>0.21362879281627925</v>
      </c>
    </row>
    <row r="9" spans="1:13" x14ac:dyDescent="0.25">
      <c r="A9" s="104">
        <v>3</v>
      </c>
      <c r="B9" s="35" t="s">
        <v>79</v>
      </c>
      <c r="C9" s="82">
        <v>74996</v>
      </c>
      <c r="D9" s="82">
        <v>77802</v>
      </c>
      <c r="E9" s="82">
        <v>79809</v>
      </c>
      <c r="F9" s="82">
        <v>81082</v>
      </c>
      <c r="G9" s="82">
        <v>82860</v>
      </c>
      <c r="H9" s="32">
        <v>10.48589258093765</v>
      </c>
      <c r="I9" s="32">
        <v>2.1928418144594364</v>
      </c>
    </row>
    <row r="10" spans="1:13" x14ac:dyDescent="0.25">
      <c r="A10" s="104">
        <v>4</v>
      </c>
      <c r="B10" s="35" t="s">
        <v>82</v>
      </c>
      <c r="C10" s="82">
        <v>9775</v>
      </c>
      <c r="D10" s="82">
        <v>10587</v>
      </c>
      <c r="E10" s="82">
        <v>11046</v>
      </c>
      <c r="F10" s="82">
        <v>12176</v>
      </c>
      <c r="G10" s="82">
        <v>16653</v>
      </c>
      <c r="H10" s="32">
        <v>70.363171355498721</v>
      </c>
      <c r="I10" s="32">
        <v>36.769053876478317</v>
      </c>
    </row>
    <row r="11" spans="1:13" x14ac:dyDescent="0.25">
      <c r="A11" s="21"/>
      <c r="B11" s="28" t="s">
        <v>43</v>
      </c>
      <c r="C11" s="80">
        <v>256732</v>
      </c>
      <c r="D11" s="80">
        <v>262905</v>
      </c>
      <c r="E11" s="80">
        <v>269169</v>
      </c>
      <c r="F11" s="80">
        <v>276225</v>
      </c>
      <c r="G11" s="80">
        <v>284742</v>
      </c>
      <c r="H11" s="33">
        <v>10.910209868656809</v>
      </c>
      <c r="I11" s="33">
        <v>3.0833559598153681</v>
      </c>
    </row>
    <row r="12" spans="1:13" ht="30" customHeight="1" x14ac:dyDescent="0.25">
      <c r="A12" s="163" t="s">
        <v>28</v>
      </c>
      <c r="B12" s="163"/>
      <c r="C12" s="163"/>
      <c r="D12" s="163"/>
      <c r="E12" s="163"/>
      <c r="F12" s="163"/>
      <c r="G12" s="163"/>
      <c r="H12" s="163"/>
      <c r="I12" s="163"/>
    </row>
    <row r="13" spans="1:13" x14ac:dyDescent="0.25">
      <c r="A13" s="163" t="s">
        <v>29</v>
      </c>
      <c r="B13" s="163"/>
      <c r="C13" s="163"/>
      <c r="D13" s="163"/>
      <c r="E13" s="163"/>
      <c r="F13" s="163"/>
      <c r="G13" s="163"/>
      <c r="H13" s="163"/>
      <c r="I13" s="163"/>
      <c r="M13" s="129"/>
    </row>
    <row r="14" spans="1:13" x14ac:dyDescent="0.25">
      <c r="A14" s="163" t="s">
        <v>44</v>
      </c>
      <c r="B14" s="163"/>
      <c r="C14" s="163"/>
      <c r="D14" s="163"/>
      <c r="E14" s="163"/>
      <c r="F14" s="163"/>
      <c r="G14" s="163"/>
      <c r="H14" s="163"/>
      <c r="I14" s="163"/>
    </row>
    <row r="15" spans="1:13" x14ac:dyDescent="0.25">
      <c r="A15" s="125" t="s">
        <v>127</v>
      </c>
    </row>
    <row r="49" spans="4:4" x14ac:dyDescent="0.25">
      <c r="D49" s="138"/>
    </row>
  </sheetData>
  <sortState ref="B24:G29">
    <sortCondition descending="1" ref="G24:G29"/>
  </sortState>
  <mergeCells count="5">
    <mergeCell ref="A12:I12"/>
    <mergeCell ref="A13:I13"/>
    <mergeCell ref="A14:I14"/>
    <mergeCell ref="A1:I1"/>
    <mergeCell ref="H3:I3"/>
  </mergeCells>
  <pageMargins left="0.7" right="0.7" top="0.75" bottom="0.75" header="0.3" footer="0.3"/>
  <pageSetup scale="9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49"/>
  <sheetViews>
    <sheetView zoomScale="90" zoomScaleNormal="90" workbookViewId="0">
      <selection activeCell="E15" sqref="E8:E15"/>
    </sheetView>
  </sheetViews>
  <sheetFormatPr defaultColWidth="11.140625" defaultRowHeight="15" x14ac:dyDescent="0.25"/>
  <cols>
    <col min="1" max="1" width="11.140625" style="18"/>
    <col min="2" max="5" width="7.85546875" style="18" customWidth="1"/>
    <col min="6" max="16384" width="11.140625" style="18"/>
  </cols>
  <sheetData>
    <row r="1" spans="1:7" ht="39.75" customHeight="1" x14ac:dyDescent="0.25">
      <c r="A1" s="158" t="s">
        <v>45</v>
      </c>
      <c r="B1" s="158"/>
      <c r="C1" s="158"/>
      <c r="D1" s="158"/>
      <c r="E1" s="158"/>
    </row>
    <row r="2" spans="1:7" x14ac:dyDescent="0.25">
      <c r="A2" s="163" t="s">
        <v>42</v>
      </c>
      <c r="B2" s="163"/>
      <c r="C2" s="163"/>
      <c r="D2" s="163"/>
      <c r="E2" s="163"/>
    </row>
    <row r="3" spans="1:7" x14ac:dyDescent="0.25">
      <c r="A3" s="49"/>
      <c r="B3" s="49">
        <v>2015</v>
      </c>
      <c r="C3" s="49">
        <v>2016</v>
      </c>
      <c r="D3" s="49">
        <v>2017</v>
      </c>
      <c r="E3" s="49">
        <v>2018</v>
      </c>
    </row>
    <row r="4" spans="1:7" x14ac:dyDescent="0.25">
      <c r="A4" s="56" t="s">
        <v>6</v>
      </c>
      <c r="B4" s="68">
        <v>4.5999999999999996</v>
      </c>
      <c r="C4" s="68">
        <v>7.9</v>
      </c>
      <c r="D4" s="68">
        <v>9.6999999999999993</v>
      </c>
      <c r="E4" s="58">
        <v>2.6</v>
      </c>
    </row>
    <row r="5" spans="1:7" s="128" customFormat="1" x14ac:dyDescent="0.25">
      <c r="A5" s="56" t="s">
        <v>7</v>
      </c>
      <c r="B5" s="68">
        <v>4.5999999999999996</v>
      </c>
      <c r="C5" s="68">
        <v>8.5</v>
      </c>
      <c r="D5" s="68">
        <v>9.4</v>
      </c>
      <c r="E5" s="58">
        <v>2.4</v>
      </c>
    </row>
    <row r="6" spans="1:7" s="132" customFormat="1" x14ac:dyDescent="0.25">
      <c r="A6" s="56" t="s">
        <v>8</v>
      </c>
      <c r="B6" s="68">
        <v>3.9</v>
      </c>
      <c r="C6" s="68">
        <v>9.6</v>
      </c>
      <c r="D6" s="68">
        <v>9.1</v>
      </c>
      <c r="E6" s="58">
        <v>2.4</v>
      </c>
    </row>
    <row r="7" spans="1:7" s="52" customFormat="1" ht="14.25" x14ac:dyDescent="0.2">
      <c r="A7" s="59" t="s">
        <v>9</v>
      </c>
      <c r="B7" s="116">
        <v>4.2</v>
      </c>
      <c r="C7" s="116">
        <v>10.199999999999999</v>
      </c>
      <c r="D7" s="116">
        <v>8.8000000000000007</v>
      </c>
      <c r="E7" s="60">
        <v>2.4</v>
      </c>
    </row>
    <row r="8" spans="1:7" x14ac:dyDescent="0.25">
      <c r="A8" s="56" t="s">
        <v>10</v>
      </c>
      <c r="B8" s="68">
        <v>4.3</v>
      </c>
      <c r="C8" s="68">
        <v>10.7</v>
      </c>
      <c r="D8" s="68">
        <v>8.3000000000000007</v>
      </c>
      <c r="E8" s="58"/>
    </row>
    <row r="9" spans="1:7" x14ac:dyDescent="0.25">
      <c r="A9" s="56" t="s">
        <v>11</v>
      </c>
      <c r="B9" s="68">
        <v>4.9000000000000004</v>
      </c>
      <c r="C9" s="68">
        <v>11</v>
      </c>
      <c r="D9" s="68">
        <v>8</v>
      </c>
      <c r="E9" s="58"/>
    </row>
    <row r="10" spans="1:7" x14ac:dyDescent="0.25">
      <c r="A10" s="56" t="s">
        <v>12</v>
      </c>
      <c r="B10" s="68">
        <v>5.2</v>
      </c>
      <c r="C10" s="68">
        <v>11.3</v>
      </c>
      <c r="D10" s="68">
        <v>7.3</v>
      </c>
      <c r="E10" s="58"/>
    </row>
    <row r="11" spans="1:7" s="52" customFormat="1" x14ac:dyDescent="0.25">
      <c r="A11" s="56" t="s">
        <v>13</v>
      </c>
      <c r="B11" s="68">
        <v>5.8</v>
      </c>
      <c r="C11" s="68">
        <v>11</v>
      </c>
      <c r="D11" s="68">
        <v>7</v>
      </c>
      <c r="E11" s="58"/>
    </row>
    <row r="12" spans="1:7" x14ac:dyDescent="0.25">
      <c r="A12" s="56" t="s">
        <v>14</v>
      </c>
      <c r="B12" s="68">
        <v>6.6</v>
      </c>
      <c r="C12" s="68">
        <v>10.6</v>
      </c>
      <c r="D12" s="68">
        <v>6.8</v>
      </c>
      <c r="E12" s="58"/>
      <c r="G12" s="57"/>
    </row>
    <row r="13" spans="1:7" x14ac:dyDescent="0.25">
      <c r="A13" s="56" t="s">
        <v>15</v>
      </c>
      <c r="B13" s="68">
        <v>6.9</v>
      </c>
      <c r="C13" s="68">
        <v>10.3</v>
      </c>
      <c r="D13" s="68">
        <v>6.7</v>
      </c>
      <c r="E13" s="58"/>
      <c r="G13" s="57"/>
    </row>
    <row r="14" spans="1:7" s="52" customFormat="1" x14ac:dyDescent="0.25">
      <c r="A14" s="56" t="s">
        <v>16</v>
      </c>
      <c r="B14" s="68">
        <v>6.5</v>
      </c>
      <c r="C14" s="68">
        <v>9.8000000000000007</v>
      </c>
      <c r="D14" s="68">
        <v>6.5</v>
      </c>
      <c r="E14" s="58"/>
      <c r="G14" s="67"/>
    </row>
    <row r="15" spans="1:7" x14ac:dyDescent="0.25">
      <c r="A15" s="36" t="s">
        <v>17</v>
      </c>
      <c r="B15" s="38">
        <v>7.8</v>
      </c>
      <c r="C15" s="38">
        <v>9.5</v>
      </c>
      <c r="D15" s="38">
        <v>6.5</v>
      </c>
      <c r="E15" s="113"/>
      <c r="G15" s="57"/>
    </row>
    <row r="16" spans="1:7" ht="30" customHeight="1" x14ac:dyDescent="0.25">
      <c r="A16" s="170" t="s">
        <v>28</v>
      </c>
      <c r="B16" s="170"/>
      <c r="C16" s="170"/>
      <c r="D16" s="170"/>
      <c r="E16" s="170"/>
      <c r="G16" s="57"/>
    </row>
    <row r="17" spans="1:7" ht="30" customHeight="1" x14ac:dyDescent="0.25">
      <c r="A17" s="170" t="s">
        <v>29</v>
      </c>
      <c r="B17" s="170"/>
      <c r="C17" s="170"/>
      <c r="D17" s="170"/>
      <c r="E17" s="170"/>
      <c r="G17" s="57"/>
    </row>
    <row r="18" spans="1:7" x14ac:dyDescent="0.25">
      <c r="A18" s="125" t="s">
        <v>127</v>
      </c>
      <c r="B18" s="126"/>
      <c r="C18" s="126"/>
      <c r="D18" s="126"/>
      <c r="E18" s="126"/>
    </row>
    <row r="49" spans="4:4" x14ac:dyDescent="0.25">
      <c r="D49" s="138"/>
    </row>
  </sheetData>
  <mergeCells count="4">
    <mergeCell ref="A1:E1"/>
    <mergeCell ref="A2:E2"/>
    <mergeCell ref="A16:E16"/>
    <mergeCell ref="A17:E1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H49"/>
  <sheetViews>
    <sheetView zoomScale="90" zoomScaleNormal="90" zoomScaleSheetLayoutView="90" workbookViewId="0">
      <selection activeCell="F33" sqref="F33"/>
    </sheetView>
  </sheetViews>
  <sheetFormatPr defaultColWidth="9.140625" defaultRowHeight="15" x14ac:dyDescent="0.25"/>
  <cols>
    <col min="1" max="1" width="18.5703125" style="18" bestFit="1" customWidth="1"/>
    <col min="2" max="6" width="10" style="18" bestFit="1" customWidth="1"/>
    <col min="7" max="7" width="7.7109375" style="18" bestFit="1" customWidth="1"/>
    <col min="8" max="8" width="6.5703125" style="18" bestFit="1" customWidth="1"/>
    <col min="9" max="16384" width="9.140625" style="18"/>
  </cols>
  <sheetData>
    <row r="1" spans="1:8" s="20" customFormat="1" x14ac:dyDescent="0.25">
      <c r="A1" s="174" t="s">
        <v>141</v>
      </c>
      <c r="B1" s="174"/>
      <c r="C1" s="174"/>
      <c r="D1" s="174"/>
      <c r="E1" s="174"/>
      <c r="F1" s="174"/>
      <c r="G1" s="174"/>
      <c r="H1" s="174"/>
    </row>
    <row r="2" spans="1:8" x14ac:dyDescent="0.25">
      <c r="G2" s="171" t="s">
        <v>38</v>
      </c>
      <c r="H2" s="171"/>
    </row>
    <row r="3" spans="1:8" ht="31.5" customHeight="1" x14ac:dyDescent="0.25">
      <c r="A3" s="103"/>
      <c r="B3" s="103">
        <v>2014</v>
      </c>
      <c r="C3" s="103">
        <v>2015</v>
      </c>
      <c r="D3" s="103">
        <v>2016</v>
      </c>
      <c r="E3" s="103">
        <v>2017</v>
      </c>
      <c r="F3" s="103">
        <v>2018</v>
      </c>
      <c r="G3" s="77" t="s">
        <v>134</v>
      </c>
      <c r="H3" s="77" t="s">
        <v>135</v>
      </c>
    </row>
    <row r="4" spans="1:8" x14ac:dyDescent="0.25">
      <c r="A4" s="56" t="s">
        <v>6</v>
      </c>
      <c r="B4" s="65">
        <v>69693</v>
      </c>
      <c r="C4" s="65">
        <v>72909</v>
      </c>
      <c r="D4" s="65">
        <v>78638</v>
      </c>
      <c r="E4" s="65">
        <v>86287</v>
      </c>
      <c r="F4" s="65">
        <v>88502</v>
      </c>
      <c r="G4" s="58">
        <v>26.988363250254686</v>
      </c>
      <c r="H4" s="58">
        <v>2.5670147299129651</v>
      </c>
    </row>
    <row r="5" spans="1:8" s="128" customFormat="1" x14ac:dyDescent="0.25">
      <c r="A5" s="56" t="s">
        <v>7</v>
      </c>
      <c r="B5" s="65">
        <v>70135</v>
      </c>
      <c r="C5" s="65">
        <v>73351</v>
      </c>
      <c r="D5" s="65">
        <v>79578</v>
      </c>
      <c r="E5" s="65">
        <v>87030</v>
      </c>
      <c r="F5" s="65">
        <v>89096</v>
      </c>
      <c r="G5" s="58">
        <v>27.035003921009483</v>
      </c>
      <c r="H5" s="58">
        <v>2.373894059519706</v>
      </c>
    </row>
    <row r="6" spans="1:8" s="132" customFormat="1" x14ac:dyDescent="0.25">
      <c r="A6" s="56" t="s">
        <v>8</v>
      </c>
      <c r="B6" s="65">
        <v>70384</v>
      </c>
      <c r="C6" s="65">
        <v>73163</v>
      </c>
      <c r="D6" s="65">
        <v>80202</v>
      </c>
      <c r="E6" s="65">
        <v>87532</v>
      </c>
      <c r="F6" s="65">
        <v>89593</v>
      </c>
      <c r="G6" s="58">
        <v>27.291714025914981</v>
      </c>
      <c r="H6" s="58">
        <v>2.3545674724672119</v>
      </c>
    </row>
    <row r="7" spans="1:8" s="52" customFormat="1" ht="14.25" x14ac:dyDescent="0.2">
      <c r="A7" s="59" t="s">
        <v>9</v>
      </c>
      <c r="B7" s="115">
        <v>70751</v>
      </c>
      <c r="C7" s="115">
        <v>73695</v>
      </c>
      <c r="D7" s="115">
        <v>81180</v>
      </c>
      <c r="E7" s="115">
        <v>88289</v>
      </c>
      <c r="F7" s="115">
        <v>90372</v>
      </c>
      <c r="G7" s="60">
        <v>27.73247021243516</v>
      </c>
      <c r="H7" s="60">
        <v>2.3592973077053765</v>
      </c>
    </row>
    <row r="8" spans="1:8" x14ac:dyDescent="0.25">
      <c r="A8" s="56" t="s">
        <v>10</v>
      </c>
      <c r="B8" s="65">
        <v>71095</v>
      </c>
      <c r="C8" s="65">
        <v>74167</v>
      </c>
      <c r="D8" s="65">
        <v>82070</v>
      </c>
      <c r="E8" s="65">
        <v>88859</v>
      </c>
      <c r="F8" s="65"/>
      <c r="G8" s="58"/>
      <c r="H8" s="58"/>
    </row>
    <row r="9" spans="1:8" x14ac:dyDescent="0.25">
      <c r="A9" s="56" t="s">
        <v>11</v>
      </c>
      <c r="B9" s="65">
        <v>71074</v>
      </c>
      <c r="C9" s="65">
        <v>74592</v>
      </c>
      <c r="D9" s="65">
        <v>82796</v>
      </c>
      <c r="E9" s="65">
        <v>89392</v>
      </c>
      <c r="F9" s="65"/>
      <c r="G9" s="58"/>
      <c r="H9" s="58"/>
    </row>
    <row r="10" spans="1:8" x14ac:dyDescent="0.25">
      <c r="A10" s="56" t="s">
        <v>12</v>
      </c>
      <c r="B10" s="65">
        <v>71272</v>
      </c>
      <c r="C10" s="65">
        <v>74999</v>
      </c>
      <c r="D10" s="65">
        <v>83481</v>
      </c>
      <c r="E10" s="65">
        <v>89576</v>
      </c>
      <c r="F10" s="65"/>
      <c r="G10" s="58"/>
      <c r="H10" s="58"/>
    </row>
    <row r="11" spans="1:8" x14ac:dyDescent="0.25">
      <c r="A11" s="56" t="s">
        <v>13</v>
      </c>
      <c r="B11" s="65">
        <v>71387</v>
      </c>
      <c r="C11" s="65">
        <v>75549</v>
      </c>
      <c r="D11" s="65">
        <v>83823</v>
      </c>
      <c r="E11" s="65">
        <v>89718</v>
      </c>
      <c r="F11" s="65"/>
      <c r="G11" s="58"/>
      <c r="H11" s="58"/>
    </row>
    <row r="12" spans="1:8" x14ac:dyDescent="0.25">
      <c r="A12" s="56" t="s">
        <v>14</v>
      </c>
      <c r="B12" s="65">
        <v>71428</v>
      </c>
      <c r="C12" s="65">
        <v>76176</v>
      </c>
      <c r="D12" s="65">
        <v>84284</v>
      </c>
      <c r="E12" s="65">
        <v>90038</v>
      </c>
      <c r="F12" s="65"/>
      <c r="G12" s="58"/>
      <c r="H12" s="58"/>
    </row>
    <row r="13" spans="1:8" x14ac:dyDescent="0.25">
      <c r="A13" s="56" t="s">
        <v>15</v>
      </c>
      <c r="B13" s="65">
        <v>72110</v>
      </c>
      <c r="C13" s="65">
        <v>77063</v>
      </c>
      <c r="D13" s="65">
        <v>85033</v>
      </c>
      <c r="E13" s="65">
        <v>90751</v>
      </c>
      <c r="F13" s="65"/>
      <c r="G13" s="58"/>
      <c r="H13" s="58"/>
    </row>
    <row r="14" spans="1:8" x14ac:dyDescent="0.25">
      <c r="A14" s="27" t="s">
        <v>16</v>
      </c>
      <c r="B14" s="40">
        <v>73014</v>
      </c>
      <c r="C14" s="40">
        <v>77783</v>
      </c>
      <c r="D14" s="40">
        <v>85439</v>
      </c>
      <c r="E14" s="40">
        <v>91015</v>
      </c>
      <c r="F14" s="40"/>
      <c r="G14" s="58"/>
      <c r="H14" s="58"/>
    </row>
    <row r="15" spans="1:8" x14ac:dyDescent="0.25">
      <c r="A15" s="27" t="s">
        <v>17</v>
      </c>
      <c r="B15" s="40">
        <v>72399</v>
      </c>
      <c r="C15" s="40">
        <v>78035</v>
      </c>
      <c r="D15" s="40">
        <v>85434</v>
      </c>
      <c r="E15" s="40">
        <v>91004</v>
      </c>
      <c r="F15" s="40"/>
      <c r="G15" s="58"/>
      <c r="H15" s="58"/>
    </row>
    <row r="16" spans="1:8" x14ac:dyDescent="0.25">
      <c r="A16" s="27" t="s">
        <v>136</v>
      </c>
      <c r="B16" s="98">
        <v>70240.75</v>
      </c>
      <c r="C16" s="98">
        <v>73279.5</v>
      </c>
      <c r="D16" s="98">
        <v>79899.5</v>
      </c>
      <c r="E16" s="98">
        <v>87284.5</v>
      </c>
      <c r="F16" s="98">
        <v>89390.75</v>
      </c>
      <c r="G16" s="58">
        <v>27.26337631645448</v>
      </c>
      <c r="H16" s="58">
        <v>2.4130859430941345</v>
      </c>
    </row>
    <row r="17" spans="1:8" x14ac:dyDescent="0.25">
      <c r="A17" s="36" t="s">
        <v>64</v>
      </c>
      <c r="B17" s="114">
        <v>71228.5</v>
      </c>
      <c r="C17" s="114">
        <v>75123.5</v>
      </c>
      <c r="D17" s="114">
        <v>82663.166666666672</v>
      </c>
      <c r="E17" s="114">
        <v>89124.25</v>
      </c>
      <c r="F17" s="114"/>
      <c r="G17" s="113"/>
      <c r="H17" s="113"/>
    </row>
    <row r="18" spans="1:8" ht="30" customHeight="1" x14ac:dyDescent="0.25">
      <c r="A18" s="163" t="s">
        <v>28</v>
      </c>
      <c r="B18" s="163"/>
      <c r="C18" s="163"/>
      <c r="D18" s="163"/>
      <c r="E18" s="163"/>
      <c r="F18" s="163"/>
      <c r="G18" s="163"/>
      <c r="H18" s="163"/>
    </row>
    <row r="19" spans="1:8" x14ac:dyDescent="0.25">
      <c r="A19" s="163" t="s">
        <v>29</v>
      </c>
      <c r="B19" s="163"/>
      <c r="C19" s="163"/>
      <c r="D19" s="163"/>
      <c r="E19" s="163"/>
      <c r="F19" s="163"/>
      <c r="G19" s="163"/>
      <c r="H19" s="163"/>
    </row>
    <row r="20" spans="1:8" x14ac:dyDescent="0.25">
      <c r="A20" s="163"/>
      <c r="B20" s="163"/>
      <c r="C20" s="163"/>
      <c r="D20" s="163"/>
      <c r="E20" s="163"/>
      <c r="F20" s="163"/>
      <c r="G20" s="163"/>
      <c r="H20" s="163"/>
    </row>
    <row r="49" spans="4:4" x14ac:dyDescent="0.25">
      <c r="D49" s="138"/>
    </row>
  </sheetData>
  <mergeCells count="5">
    <mergeCell ref="A18:H18"/>
    <mergeCell ref="A19:H19"/>
    <mergeCell ref="A20:H20"/>
    <mergeCell ref="A1:H1"/>
    <mergeCell ref="G2:H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49"/>
  <sheetViews>
    <sheetView zoomScale="90" zoomScaleNormal="90" zoomScaleSheetLayoutView="100" workbookViewId="0">
      <selection activeCell="C41" sqref="C41"/>
    </sheetView>
  </sheetViews>
  <sheetFormatPr defaultColWidth="4.5703125" defaultRowHeight="15" x14ac:dyDescent="0.25"/>
  <cols>
    <col min="1" max="1" width="4.5703125" style="29"/>
    <col min="2" max="2" width="15.42578125" style="29" bestFit="1" customWidth="1"/>
    <col min="3" max="7" width="9.28515625" style="29" bestFit="1" customWidth="1"/>
    <col min="8" max="9" width="5.85546875" style="29" bestFit="1" customWidth="1"/>
    <col min="10" max="16384" width="4.5703125" style="29"/>
  </cols>
  <sheetData>
    <row r="1" spans="1:17" x14ac:dyDescent="0.25">
      <c r="A1" s="154" t="s">
        <v>140</v>
      </c>
      <c r="B1" s="154"/>
      <c r="C1" s="154"/>
      <c r="D1" s="154"/>
      <c r="E1" s="154"/>
      <c r="F1" s="154"/>
      <c r="G1" s="154"/>
      <c r="H1" s="154"/>
      <c r="I1" s="154"/>
    </row>
    <row r="2" spans="1:17" x14ac:dyDescent="0.25">
      <c r="A2" s="175" t="s">
        <v>138</v>
      </c>
      <c r="B2" s="175"/>
      <c r="C2" s="175"/>
      <c r="D2" s="175"/>
      <c r="E2" s="175"/>
      <c r="F2" s="175"/>
      <c r="G2" s="175"/>
      <c r="H2" s="175"/>
      <c r="I2" s="175"/>
    </row>
    <row r="3" spans="1:17" x14ac:dyDescent="0.25">
      <c r="H3" s="171" t="s">
        <v>38</v>
      </c>
      <c r="I3" s="171"/>
    </row>
    <row r="4" spans="1:17" ht="43.5" x14ac:dyDescent="0.25">
      <c r="A4" s="103" t="s">
        <v>19</v>
      </c>
      <c r="B4" s="103" t="s">
        <v>103</v>
      </c>
      <c r="C4" s="103">
        <v>2014</v>
      </c>
      <c r="D4" s="103">
        <v>2015</v>
      </c>
      <c r="E4" s="103">
        <v>2016</v>
      </c>
      <c r="F4" s="103">
        <v>2017</v>
      </c>
      <c r="G4" s="103">
        <v>2018</v>
      </c>
      <c r="H4" s="105" t="s">
        <v>134</v>
      </c>
      <c r="I4" s="105" t="s">
        <v>135</v>
      </c>
    </row>
    <row r="5" spans="1:17" x14ac:dyDescent="0.25">
      <c r="A5" s="102">
        <v>1</v>
      </c>
      <c r="B5" s="59" t="s">
        <v>80</v>
      </c>
      <c r="C5" s="81">
        <v>45217</v>
      </c>
      <c r="D5" s="81">
        <v>47179</v>
      </c>
      <c r="E5" s="81">
        <v>51443</v>
      </c>
      <c r="F5" s="81">
        <v>54836</v>
      </c>
      <c r="G5" s="81">
        <v>57483</v>
      </c>
      <c r="H5" s="68">
        <v>27.126965521817013</v>
      </c>
      <c r="I5" s="68">
        <v>4.8271208695017869</v>
      </c>
      <c r="M5" s="83"/>
      <c r="N5" s="83"/>
      <c r="O5" s="83"/>
      <c r="P5" s="83"/>
      <c r="Q5" s="83"/>
    </row>
    <row r="6" spans="1:17" x14ac:dyDescent="0.25">
      <c r="A6" s="102">
        <v>2</v>
      </c>
      <c r="B6" s="59" t="s">
        <v>81</v>
      </c>
      <c r="C6" s="81">
        <v>13638</v>
      </c>
      <c r="D6" s="81">
        <v>14347</v>
      </c>
      <c r="E6" s="81">
        <v>15629</v>
      </c>
      <c r="F6" s="81">
        <v>17224</v>
      </c>
      <c r="G6" s="81">
        <v>18183</v>
      </c>
      <c r="H6" s="68">
        <v>33.326000879894416</v>
      </c>
      <c r="I6" s="68">
        <v>5.5678123548536931</v>
      </c>
      <c r="M6" s="83"/>
      <c r="N6" s="83"/>
      <c r="O6" s="83"/>
      <c r="P6" s="83"/>
      <c r="Q6" s="83"/>
    </row>
    <row r="7" spans="1:17" x14ac:dyDescent="0.25">
      <c r="A7" s="102">
        <v>3</v>
      </c>
      <c r="B7" s="59" t="s">
        <v>84</v>
      </c>
      <c r="C7" s="81">
        <v>3652</v>
      </c>
      <c r="D7" s="81">
        <v>4214</v>
      </c>
      <c r="E7" s="81">
        <v>5049</v>
      </c>
      <c r="F7" s="81">
        <v>5849</v>
      </c>
      <c r="G7" s="81">
        <v>7068</v>
      </c>
      <c r="H7" s="68">
        <v>93.537787513691129</v>
      </c>
      <c r="I7" s="68">
        <v>20.841169430671911</v>
      </c>
      <c r="M7" s="83"/>
      <c r="N7" s="83"/>
      <c r="O7" s="83"/>
      <c r="P7" s="83"/>
      <c r="Q7" s="83"/>
    </row>
    <row r="8" spans="1:17" x14ac:dyDescent="0.25">
      <c r="A8" s="102">
        <v>4</v>
      </c>
      <c r="B8" s="59" t="s">
        <v>89</v>
      </c>
      <c r="C8" s="81">
        <v>3628</v>
      </c>
      <c r="D8" s="81">
        <v>2911</v>
      </c>
      <c r="E8" s="81">
        <v>3070</v>
      </c>
      <c r="F8" s="81">
        <v>3590</v>
      </c>
      <c r="G8" s="81">
        <v>3845</v>
      </c>
      <c r="H8" s="32">
        <v>5.9812568908489521</v>
      </c>
      <c r="I8" s="32">
        <v>7.103064066852367</v>
      </c>
      <c r="M8" s="83"/>
      <c r="N8" s="83"/>
      <c r="O8" s="83"/>
      <c r="P8" s="83"/>
      <c r="Q8" s="83"/>
    </row>
    <row r="9" spans="1:17" x14ac:dyDescent="0.25">
      <c r="A9" s="102">
        <v>5</v>
      </c>
      <c r="B9" s="59" t="s">
        <v>88</v>
      </c>
      <c r="C9" s="81">
        <v>2089</v>
      </c>
      <c r="D9" s="81">
        <v>2442</v>
      </c>
      <c r="E9" s="81">
        <v>3096</v>
      </c>
      <c r="F9" s="81">
        <v>3741</v>
      </c>
      <c r="G9" s="81">
        <v>3793</v>
      </c>
      <c r="H9" s="68">
        <v>81.570129248444232</v>
      </c>
      <c r="I9" s="68">
        <v>1.3900026730820636</v>
      </c>
      <c r="M9" s="83"/>
      <c r="N9" s="83"/>
      <c r="O9" s="83"/>
      <c r="P9" s="83"/>
      <c r="Q9" s="83"/>
    </row>
    <row r="10" spans="1:17" x14ac:dyDescent="0.25">
      <c r="A10" s="104">
        <v>6</v>
      </c>
      <c r="B10" s="35" t="s">
        <v>22</v>
      </c>
      <c r="C10" s="82">
        <v>2527</v>
      </c>
      <c r="D10" s="82">
        <v>2602</v>
      </c>
      <c r="E10" s="82">
        <v>2893</v>
      </c>
      <c r="F10" s="82">
        <v>3049</v>
      </c>
      <c r="G10" s="127" t="s">
        <v>123</v>
      </c>
      <c r="H10" s="127" t="s">
        <v>123</v>
      </c>
      <c r="I10" s="127" t="s">
        <v>123</v>
      </c>
      <c r="J10" s="82"/>
      <c r="M10" s="83"/>
      <c r="N10" s="83"/>
      <c r="O10" s="83"/>
      <c r="P10" s="83"/>
      <c r="Q10" s="83"/>
    </row>
    <row r="11" spans="1:17" x14ac:dyDescent="0.25">
      <c r="A11" s="103"/>
      <c r="B11" s="28" t="s">
        <v>43</v>
      </c>
      <c r="C11" s="80">
        <v>70751</v>
      </c>
      <c r="D11" s="80">
        <v>73695</v>
      </c>
      <c r="E11" s="80">
        <v>81180</v>
      </c>
      <c r="F11" s="80">
        <v>88289</v>
      </c>
      <c r="G11" s="80">
        <v>90372</v>
      </c>
      <c r="H11" s="33">
        <v>27.73247021243516</v>
      </c>
      <c r="I11" s="33">
        <v>2.3592973077053765</v>
      </c>
      <c r="M11" s="83"/>
      <c r="N11" s="83"/>
      <c r="O11" s="83"/>
      <c r="P11" s="83"/>
      <c r="Q11" s="83"/>
    </row>
    <row r="12" spans="1:17" x14ac:dyDescent="0.25">
      <c r="A12" s="163" t="s">
        <v>28</v>
      </c>
      <c r="B12" s="163"/>
      <c r="C12" s="163"/>
      <c r="D12" s="163"/>
      <c r="E12" s="163"/>
      <c r="F12" s="163"/>
      <c r="G12" s="163"/>
      <c r="H12" s="163"/>
      <c r="I12" s="163"/>
      <c r="M12" s="130"/>
    </row>
    <row r="13" spans="1:17" ht="15" customHeight="1" x14ac:dyDescent="0.25">
      <c r="A13" s="170" t="s">
        <v>29</v>
      </c>
      <c r="B13" s="170"/>
      <c r="C13" s="170"/>
      <c r="D13" s="170"/>
      <c r="E13" s="170"/>
      <c r="F13" s="170"/>
      <c r="G13" s="170"/>
      <c r="H13" s="170"/>
      <c r="I13" s="170"/>
    </row>
    <row r="14" spans="1:17" x14ac:dyDescent="0.25">
      <c r="A14" s="163"/>
      <c r="B14" s="163"/>
      <c r="C14" s="163"/>
      <c r="D14" s="163"/>
      <c r="E14" s="163"/>
      <c r="F14" s="163"/>
      <c r="G14" s="163"/>
      <c r="H14" s="163"/>
      <c r="I14" s="163"/>
    </row>
    <row r="49" spans="4:4" x14ac:dyDescent="0.25">
      <c r="D49" s="136"/>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49"/>
  <sheetViews>
    <sheetView zoomScale="90" zoomScaleNormal="90" workbookViewId="0">
      <selection activeCell="I13" sqref="I13"/>
    </sheetView>
  </sheetViews>
  <sheetFormatPr defaultColWidth="9.140625" defaultRowHeight="15" x14ac:dyDescent="0.25"/>
  <cols>
    <col min="1" max="1" width="11.85546875" style="18" customWidth="1"/>
    <col min="2" max="5" width="8.5703125" style="18" customWidth="1"/>
    <col min="6" max="16384" width="9.140625" style="18"/>
  </cols>
  <sheetData>
    <row r="1" spans="1:5" s="20" customFormat="1" ht="47.25" customHeight="1" x14ac:dyDescent="0.25">
      <c r="A1" s="176" t="s">
        <v>46</v>
      </c>
      <c r="B1" s="176"/>
      <c r="C1" s="176"/>
      <c r="D1" s="176"/>
      <c r="E1" s="176"/>
    </row>
    <row r="2" spans="1:5" s="24" customFormat="1" ht="12" x14ac:dyDescent="0.2">
      <c r="A2" s="73" t="s">
        <v>42</v>
      </c>
      <c r="B2" s="73"/>
      <c r="C2" s="73"/>
      <c r="D2" s="73"/>
      <c r="E2" s="73"/>
    </row>
    <row r="3" spans="1:5" x14ac:dyDescent="0.25">
      <c r="A3" s="72" t="s">
        <v>5</v>
      </c>
      <c r="B3" s="72">
        <v>2015</v>
      </c>
      <c r="C3" s="72">
        <v>2016</v>
      </c>
      <c r="D3" s="72">
        <v>2017</v>
      </c>
      <c r="E3" s="72">
        <v>2018</v>
      </c>
    </row>
    <row r="4" spans="1:5" x14ac:dyDescent="0.25">
      <c r="A4" s="56" t="s">
        <v>6</v>
      </c>
      <c r="B4" s="68">
        <v>-1.9</v>
      </c>
      <c r="C4" s="142">
        <v>2.2000000000000002</v>
      </c>
      <c r="D4" s="142">
        <v>1.8</v>
      </c>
      <c r="E4" s="68">
        <v>1.8</v>
      </c>
    </row>
    <row r="5" spans="1:5" s="128" customFormat="1" x14ac:dyDescent="0.25">
      <c r="A5" s="56" t="s">
        <v>7</v>
      </c>
      <c r="B5" s="68">
        <v>-0.3</v>
      </c>
      <c r="C5" s="142">
        <v>0.2</v>
      </c>
      <c r="D5" s="142">
        <v>2.4</v>
      </c>
      <c r="E5" s="143">
        <v>3.6</v>
      </c>
    </row>
    <row r="6" spans="1:5" s="132" customFormat="1" x14ac:dyDescent="0.25">
      <c r="A6" s="56" t="s">
        <v>8</v>
      </c>
      <c r="B6" s="68">
        <v>-0.5</v>
      </c>
      <c r="C6" s="142">
        <v>0.1</v>
      </c>
      <c r="D6" s="142">
        <v>2</v>
      </c>
      <c r="E6" s="143">
        <v>4.2</v>
      </c>
    </row>
    <row r="7" spans="1:5" s="52" customFormat="1" ht="14.25" x14ac:dyDescent="0.2">
      <c r="A7" s="59" t="s">
        <v>9</v>
      </c>
      <c r="B7" s="116">
        <v>-0.4</v>
      </c>
      <c r="C7" s="144">
        <v>0.1</v>
      </c>
      <c r="D7" s="144">
        <v>2.1</v>
      </c>
      <c r="E7" s="145">
        <v>4.0999999999999996</v>
      </c>
    </row>
    <row r="8" spans="1:5" s="52" customFormat="1" x14ac:dyDescent="0.25">
      <c r="A8" s="56" t="s">
        <v>10</v>
      </c>
      <c r="B8" s="68">
        <v>-0.3</v>
      </c>
      <c r="C8" s="142">
        <v>0.2</v>
      </c>
      <c r="D8" s="142">
        <v>2.5</v>
      </c>
      <c r="E8" s="143"/>
    </row>
    <row r="9" spans="1:5" x14ac:dyDescent="0.25">
      <c r="A9" s="56" t="s">
        <v>11</v>
      </c>
      <c r="B9" s="68">
        <v>0.1</v>
      </c>
      <c r="C9" s="142">
        <v>0.9</v>
      </c>
      <c r="D9" s="142">
        <v>2.6</v>
      </c>
      <c r="E9" s="143"/>
    </row>
    <row r="10" spans="1:5" x14ac:dyDescent="0.25">
      <c r="A10" s="56" t="s">
        <v>12</v>
      </c>
      <c r="B10" s="68">
        <v>-3.3</v>
      </c>
      <c r="C10" s="142">
        <v>3.3</v>
      </c>
      <c r="D10" s="142">
        <v>2.7</v>
      </c>
      <c r="E10" s="143"/>
    </row>
    <row r="11" spans="1:5" x14ac:dyDescent="0.25">
      <c r="A11" s="56" t="s">
        <v>13</v>
      </c>
      <c r="B11" s="68">
        <v>-2.7</v>
      </c>
      <c r="C11" s="142">
        <v>3.3</v>
      </c>
      <c r="D11" s="142">
        <v>3.3</v>
      </c>
      <c r="E11" s="143"/>
    </row>
    <row r="12" spans="1:5" x14ac:dyDescent="0.25">
      <c r="A12" s="56" t="s">
        <v>14</v>
      </c>
      <c r="B12" s="68">
        <v>-2.7</v>
      </c>
      <c r="C12" s="142">
        <v>2.9</v>
      </c>
      <c r="D12" s="142">
        <v>4.3</v>
      </c>
      <c r="E12" s="143"/>
    </row>
    <row r="13" spans="1:5" x14ac:dyDescent="0.25">
      <c r="A13" s="56" t="s">
        <v>15</v>
      </c>
      <c r="B13" s="68">
        <v>1.4</v>
      </c>
      <c r="C13" s="142">
        <v>0.3</v>
      </c>
      <c r="D13" s="142">
        <v>5.2</v>
      </c>
      <c r="E13" s="143"/>
    </row>
    <row r="14" spans="1:5" s="52" customFormat="1" x14ac:dyDescent="0.25">
      <c r="A14" s="56" t="s">
        <v>16</v>
      </c>
      <c r="B14" s="68">
        <v>-0.2</v>
      </c>
      <c r="C14" s="142">
        <v>0.2</v>
      </c>
      <c r="D14" s="142">
        <v>5.4</v>
      </c>
      <c r="E14" s="143"/>
    </row>
    <row r="15" spans="1:5" x14ac:dyDescent="0.25">
      <c r="A15" s="36" t="s">
        <v>17</v>
      </c>
      <c r="B15" s="38">
        <v>0.9</v>
      </c>
      <c r="C15" s="146">
        <v>0.2</v>
      </c>
      <c r="D15" s="146">
        <v>6</v>
      </c>
      <c r="E15" s="147"/>
    </row>
    <row r="16" spans="1:5" ht="30" customHeight="1" x14ac:dyDescent="0.25">
      <c r="A16" s="177" t="s">
        <v>28</v>
      </c>
      <c r="B16" s="177"/>
      <c r="C16" s="177"/>
      <c r="D16" s="177"/>
      <c r="E16" s="177"/>
    </row>
    <row r="17" spans="1:5" ht="30" customHeight="1" x14ac:dyDescent="0.25">
      <c r="A17" s="170" t="s">
        <v>29</v>
      </c>
      <c r="B17" s="170"/>
      <c r="C17" s="170"/>
      <c r="D17" s="170"/>
      <c r="E17" s="170"/>
    </row>
    <row r="18" spans="1:5" x14ac:dyDescent="0.25">
      <c r="A18" s="164" t="s">
        <v>127</v>
      </c>
      <c r="B18" s="164"/>
      <c r="C18" s="164"/>
      <c r="D18" s="164"/>
      <c r="E18" s="164"/>
    </row>
    <row r="19" spans="1:5" x14ac:dyDescent="0.25">
      <c r="A19" s="178"/>
      <c r="B19" s="178"/>
      <c r="C19" s="178"/>
      <c r="D19" s="178"/>
      <c r="E19" s="178"/>
    </row>
    <row r="49" spans="4:4" x14ac:dyDescent="0.25">
      <c r="D49" s="138"/>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H49"/>
  <sheetViews>
    <sheetView zoomScale="90" zoomScaleNormal="90" zoomScaleSheetLayoutView="90" workbookViewId="0">
      <selection activeCell="F8" sqref="F8:H15"/>
    </sheetView>
  </sheetViews>
  <sheetFormatPr defaultColWidth="9.140625" defaultRowHeight="15" x14ac:dyDescent="0.25"/>
  <cols>
    <col min="1" max="1" width="17.42578125" style="18" customWidth="1"/>
    <col min="2" max="6" width="9.28515625" style="18" bestFit="1" customWidth="1"/>
    <col min="7" max="8" width="10.7109375" style="18" bestFit="1" customWidth="1"/>
    <col min="9" max="16384" width="9.140625" style="18"/>
  </cols>
  <sheetData>
    <row r="1" spans="1:8" s="20" customFormat="1" x14ac:dyDescent="0.25">
      <c r="A1" s="154" t="s">
        <v>139</v>
      </c>
      <c r="B1" s="154"/>
      <c r="C1" s="154"/>
      <c r="D1" s="154"/>
      <c r="E1" s="154"/>
      <c r="F1" s="154"/>
      <c r="G1" s="154"/>
      <c r="H1" s="154"/>
    </row>
    <row r="2" spans="1:8" x14ac:dyDescent="0.25">
      <c r="A2" s="171"/>
      <c r="B2" s="171">
        <v>2014</v>
      </c>
      <c r="C2" s="171">
        <v>2015</v>
      </c>
      <c r="D2" s="171">
        <v>2016</v>
      </c>
      <c r="E2" s="171">
        <v>2017</v>
      </c>
      <c r="F2" s="171">
        <v>2018</v>
      </c>
      <c r="G2" s="173" t="s">
        <v>38</v>
      </c>
      <c r="H2" s="173"/>
    </row>
    <row r="3" spans="1:8" ht="33" customHeight="1" x14ac:dyDescent="0.25">
      <c r="A3" s="172"/>
      <c r="B3" s="172"/>
      <c r="C3" s="172"/>
      <c r="D3" s="172"/>
      <c r="E3" s="172"/>
      <c r="F3" s="172"/>
      <c r="G3" s="77" t="s">
        <v>134</v>
      </c>
      <c r="H3" s="77" t="s">
        <v>135</v>
      </c>
    </row>
    <row r="4" spans="1:8" x14ac:dyDescent="0.25">
      <c r="A4" s="56" t="s">
        <v>6</v>
      </c>
      <c r="B4" s="65">
        <v>50425</v>
      </c>
      <c r="C4" s="65">
        <v>49477</v>
      </c>
      <c r="D4" s="65">
        <v>50544</v>
      </c>
      <c r="E4" s="65">
        <v>51430</v>
      </c>
      <c r="F4" s="65">
        <v>52352</v>
      </c>
      <c r="G4" s="57">
        <v>3.8215171046108081</v>
      </c>
      <c r="H4" s="57">
        <v>1.7927279797783395</v>
      </c>
    </row>
    <row r="5" spans="1:8" s="128" customFormat="1" x14ac:dyDescent="0.25">
      <c r="A5" s="56" t="s">
        <v>7</v>
      </c>
      <c r="B5" s="65">
        <v>50458</v>
      </c>
      <c r="C5" s="65">
        <v>50318</v>
      </c>
      <c r="D5" s="65">
        <v>50416</v>
      </c>
      <c r="E5" s="65">
        <v>51614</v>
      </c>
      <c r="F5" s="65">
        <v>53490</v>
      </c>
      <c r="G5" s="57">
        <v>6.0089579452217681</v>
      </c>
      <c r="H5" s="57">
        <v>3.6346727632037821</v>
      </c>
    </row>
    <row r="6" spans="1:8" s="132" customFormat="1" x14ac:dyDescent="0.25">
      <c r="A6" s="56" t="s">
        <v>8</v>
      </c>
      <c r="B6" s="65">
        <v>50623</v>
      </c>
      <c r="C6" s="65">
        <v>50361</v>
      </c>
      <c r="D6" s="65">
        <v>50424</v>
      </c>
      <c r="E6" s="65">
        <v>51442</v>
      </c>
      <c r="F6" s="65">
        <v>53597</v>
      </c>
      <c r="G6" s="57">
        <v>5.8747999920984535</v>
      </c>
      <c r="H6" s="57">
        <v>4.1891839353057811</v>
      </c>
    </row>
    <row r="7" spans="1:8" s="52" customFormat="1" ht="14.25" x14ac:dyDescent="0.2">
      <c r="A7" s="59" t="s">
        <v>9</v>
      </c>
      <c r="B7" s="115">
        <v>50526</v>
      </c>
      <c r="C7" s="115">
        <v>50326</v>
      </c>
      <c r="D7" s="115">
        <v>50374</v>
      </c>
      <c r="E7" s="115">
        <v>51438</v>
      </c>
      <c r="F7" s="115">
        <v>53565</v>
      </c>
      <c r="G7" s="67">
        <v>6.0147250920318251</v>
      </c>
      <c r="H7" s="67">
        <v>4.1350752362066956</v>
      </c>
    </row>
    <row r="8" spans="1:8" s="52" customFormat="1" x14ac:dyDescent="0.25">
      <c r="A8" s="56" t="s">
        <v>10</v>
      </c>
      <c r="B8" s="65">
        <v>50633</v>
      </c>
      <c r="C8" s="65">
        <v>50469</v>
      </c>
      <c r="D8" s="65">
        <v>50554</v>
      </c>
      <c r="E8" s="65">
        <v>51803</v>
      </c>
      <c r="F8" s="65"/>
      <c r="G8" s="57"/>
      <c r="H8" s="57"/>
    </row>
    <row r="9" spans="1:8" x14ac:dyDescent="0.25">
      <c r="A9" s="56" t="s">
        <v>11</v>
      </c>
      <c r="B9" s="65">
        <v>50336</v>
      </c>
      <c r="C9" s="65">
        <v>50373</v>
      </c>
      <c r="D9" s="65">
        <v>50823</v>
      </c>
      <c r="E9" s="65">
        <v>52144</v>
      </c>
      <c r="F9" s="65"/>
      <c r="G9" s="57"/>
      <c r="H9" s="57"/>
    </row>
    <row r="10" spans="1:8" x14ac:dyDescent="0.25">
      <c r="A10" s="56" t="s">
        <v>12</v>
      </c>
      <c r="B10" s="65">
        <v>51107</v>
      </c>
      <c r="C10" s="65">
        <v>49403</v>
      </c>
      <c r="D10" s="65">
        <v>51021</v>
      </c>
      <c r="E10" s="65">
        <v>52408</v>
      </c>
      <c r="F10" s="65"/>
      <c r="G10" s="58"/>
      <c r="H10" s="58"/>
    </row>
    <row r="11" spans="1:8" x14ac:dyDescent="0.25">
      <c r="A11" s="56" t="s">
        <v>13</v>
      </c>
      <c r="B11" s="65">
        <v>50671</v>
      </c>
      <c r="C11" s="65">
        <v>49320</v>
      </c>
      <c r="D11" s="65">
        <v>50957</v>
      </c>
      <c r="E11" s="65">
        <v>52615</v>
      </c>
      <c r="F11" s="65"/>
      <c r="G11" s="58"/>
      <c r="H11" s="58"/>
    </row>
    <row r="12" spans="1:8" x14ac:dyDescent="0.25">
      <c r="A12" s="56" t="s">
        <v>14</v>
      </c>
      <c r="B12" s="65">
        <v>50574</v>
      </c>
      <c r="C12" s="65">
        <v>49231</v>
      </c>
      <c r="D12" s="65">
        <v>50677</v>
      </c>
      <c r="E12" s="65">
        <v>52871</v>
      </c>
      <c r="F12" s="65"/>
      <c r="G12" s="58"/>
      <c r="H12" s="58"/>
    </row>
    <row r="13" spans="1:8" x14ac:dyDescent="0.25">
      <c r="A13" s="56" t="s">
        <v>15</v>
      </c>
      <c r="B13" s="65">
        <v>49789</v>
      </c>
      <c r="C13" s="65">
        <v>50486</v>
      </c>
      <c r="D13" s="65">
        <v>50637</v>
      </c>
      <c r="E13" s="65">
        <v>53255</v>
      </c>
      <c r="F13" s="65"/>
      <c r="G13" s="58"/>
      <c r="H13" s="58"/>
    </row>
    <row r="14" spans="1:8" s="52" customFormat="1" x14ac:dyDescent="0.25">
      <c r="A14" s="56" t="s">
        <v>16</v>
      </c>
      <c r="B14" s="65">
        <v>50605</v>
      </c>
      <c r="C14" s="65">
        <v>50522</v>
      </c>
      <c r="D14" s="65">
        <v>50625</v>
      </c>
      <c r="E14" s="65">
        <v>53346</v>
      </c>
      <c r="F14" s="65"/>
      <c r="G14" s="58"/>
      <c r="H14" s="58"/>
    </row>
    <row r="15" spans="1:8" x14ac:dyDescent="0.25">
      <c r="A15" s="27" t="s">
        <v>17</v>
      </c>
      <c r="B15" s="40">
        <v>50083</v>
      </c>
      <c r="C15" s="40">
        <v>50521</v>
      </c>
      <c r="D15" s="40">
        <v>50616</v>
      </c>
      <c r="E15" s="40">
        <v>53639</v>
      </c>
      <c r="F15" s="40"/>
      <c r="G15" s="41"/>
      <c r="H15" s="41"/>
    </row>
    <row r="16" spans="1:8" x14ac:dyDescent="0.25">
      <c r="A16" s="27" t="s">
        <v>136</v>
      </c>
      <c r="B16" s="98">
        <v>50508</v>
      </c>
      <c r="C16" s="98">
        <v>50120.5</v>
      </c>
      <c r="D16" s="98">
        <v>50439.5</v>
      </c>
      <c r="E16" s="98">
        <v>51481</v>
      </c>
      <c r="F16" s="65">
        <v>53251</v>
      </c>
      <c r="G16" s="58">
        <v>5.430000033490713</v>
      </c>
      <c r="H16" s="58">
        <v>3.4379149786236498</v>
      </c>
    </row>
    <row r="17" spans="1:8" x14ac:dyDescent="0.25">
      <c r="A17" s="36" t="s">
        <v>64</v>
      </c>
      <c r="B17" s="114">
        <v>50485.833333333336</v>
      </c>
      <c r="C17" s="114">
        <v>50067.25</v>
      </c>
      <c r="D17" s="114">
        <v>50639</v>
      </c>
      <c r="E17" s="114">
        <v>52333.75</v>
      </c>
      <c r="F17" s="114">
        <v>17750.333333333332</v>
      </c>
      <c r="G17" s="113">
        <v>1.810000011163571</v>
      </c>
      <c r="H17" s="113">
        <v>1.1459716595412166</v>
      </c>
    </row>
    <row r="18" spans="1:8" ht="30" customHeight="1" x14ac:dyDescent="0.25">
      <c r="A18" s="163" t="s">
        <v>28</v>
      </c>
      <c r="B18" s="163"/>
      <c r="C18" s="163"/>
      <c r="D18" s="163"/>
      <c r="E18" s="163"/>
      <c r="F18" s="163"/>
      <c r="G18" s="163"/>
      <c r="H18" s="163"/>
    </row>
    <row r="19" spans="1:8" x14ac:dyDescent="0.25">
      <c r="A19" s="163" t="s">
        <v>29</v>
      </c>
      <c r="B19" s="163"/>
      <c r="C19" s="163"/>
      <c r="D19" s="163"/>
      <c r="E19" s="163"/>
      <c r="F19" s="163"/>
      <c r="G19" s="163"/>
      <c r="H19" s="163"/>
    </row>
    <row r="20" spans="1:8" x14ac:dyDescent="0.25">
      <c r="A20" s="124" t="s">
        <v>127</v>
      </c>
      <c r="B20" s="120"/>
      <c r="C20" s="120"/>
      <c r="D20" s="120"/>
      <c r="E20" s="120"/>
      <c r="F20" s="120"/>
      <c r="G20" s="120"/>
      <c r="H20" s="120"/>
    </row>
    <row r="49" spans="4:4" x14ac:dyDescent="0.25">
      <c r="D49" s="138"/>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9"/>
  <sheetViews>
    <sheetView zoomScale="90" zoomScaleNormal="90" zoomScaleSheetLayoutView="90" workbookViewId="0">
      <selection activeCell="F30" sqref="F30"/>
    </sheetView>
  </sheetViews>
  <sheetFormatPr defaultColWidth="9.140625" defaultRowHeight="15" x14ac:dyDescent="0.25"/>
  <cols>
    <col min="1" max="1" width="5.28515625" style="62" customWidth="1"/>
    <col min="2" max="2" width="19.85546875" style="62" bestFit="1" customWidth="1"/>
    <col min="3" max="7" width="9.28515625" style="62" bestFit="1" customWidth="1"/>
    <col min="8" max="8" width="9.42578125" style="62" customWidth="1"/>
    <col min="9" max="9" width="8.85546875" style="62" customWidth="1"/>
    <col min="10" max="10" width="9.140625" style="62"/>
    <col min="11" max="11" width="51.140625" style="62" customWidth="1"/>
    <col min="12" max="16384" width="9.140625" style="62"/>
  </cols>
  <sheetData>
    <row r="1" spans="1:20" s="61" customFormat="1" x14ac:dyDescent="0.25">
      <c r="A1" s="180" t="s">
        <v>137</v>
      </c>
      <c r="B1" s="180"/>
      <c r="C1" s="180"/>
      <c r="D1" s="180"/>
      <c r="E1" s="180"/>
      <c r="F1" s="180"/>
      <c r="G1" s="180"/>
      <c r="H1" s="180"/>
      <c r="I1" s="180"/>
    </row>
    <row r="2" spans="1:20" s="61" customFormat="1" x14ac:dyDescent="0.25">
      <c r="A2" s="61" t="s">
        <v>138</v>
      </c>
    </row>
    <row r="3" spans="1:20" s="61" customFormat="1" x14ac:dyDescent="0.25">
      <c r="H3" s="181" t="s">
        <v>38</v>
      </c>
      <c r="I3" s="181"/>
    </row>
    <row r="4" spans="1:20" ht="29.25" x14ac:dyDescent="0.25">
      <c r="A4" s="107" t="s">
        <v>19</v>
      </c>
      <c r="B4" s="107"/>
      <c r="C4" s="109">
        <v>2014</v>
      </c>
      <c r="D4" s="109">
        <v>2015</v>
      </c>
      <c r="E4" s="109">
        <v>2016</v>
      </c>
      <c r="F4" s="109">
        <v>2017</v>
      </c>
      <c r="G4" s="109">
        <v>2018</v>
      </c>
      <c r="H4" s="108" t="s">
        <v>134</v>
      </c>
      <c r="I4" s="108" t="s">
        <v>135</v>
      </c>
    </row>
    <row r="5" spans="1:20" x14ac:dyDescent="0.25">
      <c r="A5" s="89">
        <v>1</v>
      </c>
      <c r="B5" s="106" t="s">
        <v>83</v>
      </c>
      <c r="C5" s="84">
        <v>9764</v>
      </c>
      <c r="D5" s="84">
        <v>9809</v>
      </c>
      <c r="E5" s="84">
        <v>10496</v>
      </c>
      <c r="F5" s="84">
        <v>11081</v>
      </c>
      <c r="G5" s="84">
        <v>13352</v>
      </c>
      <c r="H5" s="63">
        <v>36.747234739860716</v>
      </c>
      <c r="I5" s="63">
        <v>20.494540203952713</v>
      </c>
    </row>
    <row r="6" spans="1:20" x14ac:dyDescent="0.25">
      <c r="A6" s="89">
        <v>2</v>
      </c>
      <c r="B6" s="106" t="s">
        <v>93</v>
      </c>
      <c r="C6" s="84">
        <v>10862</v>
      </c>
      <c r="D6" s="84">
        <v>10937</v>
      </c>
      <c r="E6" s="84">
        <v>10665</v>
      </c>
      <c r="F6" s="84">
        <v>11361</v>
      </c>
      <c r="G6" s="84">
        <v>12821</v>
      </c>
      <c r="H6" s="63">
        <v>18.035352605413369</v>
      </c>
      <c r="I6" s="63">
        <v>12.850981427691224</v>
      </c>
      <c r="L6" s="131"/>
      <c r="M6" s="131"/>
    </row>
    <row r="7" spans="1:20" x14ac:dyDescent="0.25">
      <c r="A7" s="89">
        <v>3</v>
      </c>
      <c r="B7" s="106" t="s">
        <v>90</v>
      </c>
      <c r="C7" s="84">
        <v>5824</v>
      </c>
      <c r="D7" s="84">
        <v>5934</v>
      </c>
      <c r="E7" s="84">
        <v>5218</v>
      </c>
      <c r="F7" s="84">
        <v>5449</v>
      </c>
      <c r="G7" s="84">
        <v>5622</v>
      </c>
      <c r="H7" s="63">
        <v>-3.4684065934065935</v>
      </c>
      <c r="I7" s="63">
        <v>3.1748944760506514</v>
      </c>
    </row>
    <row r="8" spans="1:20" x14ac:dyDescent="0.25">
      <c r="A8" s="89"/>
      <c r="B8" s="100" t="s">
        <v>94</v>
      </c>
      <c r="C8" s="84">
        <v>2821</v>
      </c>
      <c r="D8" s="117">
        <v>3170</v>
      </c>
      <c r="E8" s="117">
        <v>3326</v>
      </c>
      <c r="F8" s="117">
        <v>5449</v>
      </c>
      <c r="G8" s="117">
        <v>5622</v>
      </c>
      <c r="H8" s="63">
        <v>99.291031549096061</v>
      </c>
      <c r="I8" s="63">
        <v>3.1748944760506514</v>
      </c>
    </row>
    <row r="9" spans="1:20" x14ac:dyDescent="0.25">
      <c r="A9" s="89"/>
      <c r="B9" s="100" t="s">
        <v>95</v>
      </c>
      <c r="C9" s="84">
        <v>2039</v>
      </c>
      <c r="D9" s="117">
        <v>2764</v>
      </c>
      <c r="E9" s="117">
        <v>1892</v>
      </c>
      <c r="F9" s="117" t="s">
        <v>123</v>
      </c>
      <c r="G9" s="117" t="s">
        <v>123</v>
      </c>
      <c r="H9" s="117" t="s">
        <v>123</v>
      </c>
      <c r="I9" s="117" t="s">
        <v>123</v>
      </c>
    </row>
    <row r="10" spans="1:20" x14ac:dyDescent="0.25">
      <c r="A10" s="89"/>
      <c r="B10" s="100" t="s">
        <v>104</v>
      </c>
      <c r="C10" s="84">
        <v>964</v>
      </c>
      <c r="D10" s="117" t="s">
        <v>123</v>
      </c>
      <c r="E10" s="117" t="s">
        <v>123</v>
      </c>
      <c r="F10" s="117" t="s">
        <v>123</v>
      </c>
      <c r="G10" s="117" t="s">
        <v>123</v>
      </c>
      <c r="H10" s="117" t="s">
        <v>123</v>
      </c>
      <c r="I10" s="117" t="s">
        <v>123</v>
      </c>
    </row>
    <row r="11" spans="1:20" x14ac:dyDescent="0.25">
      <c r="A11" s="89">
        <v>4</v>
      </c>
      <c r="B11" s="106" t="s">
        <v>99</v>
      </c>
      <c r="C11" s="84">
        <v>3822</v>
      </c>
      <c r="D11" s="84">
        <v>3270</v>
      </c>
      <c r="E11" s="84">
        <v>3432</v>
      </c>
      <c r="F11" s="84">
        <v>3882</v>
      </c>
      <c r="G11" s="84">
        <v>4406</v>
      </c>
      <c r="H11" s="63">
        <v>15.279958137100994</v>
      </c>
      <c r="I11" s="63">
        <v>13.49819680577022</v>
      </c>
      <c r="K11" s="84"/>
    </row>
    <row r="12" spans="1:20" x14ac:dyDescent="0.25">
      <c r="A12" s="89">
        <v>5</v>
      </c>
      <c r="B12" s="106" t="s">
        <v>85</v>
      </c>
      <c r="C12" s="84">
        <v>9333</v>
      </c>
      <c r="D12" s="84">
        <v>8173</v>
      </c>
      <c r="E12" s="84">
        <v>6959</v>
      </c>
      <c r="F12" s="84">
        <v>5814</v>
      </c>
      <c r="G12" s="84">
        <v>3877</v>
      </c>
      <c r="H12" s="63">
        <v>-58.459230686810251</v>
      </c>
      <c r="I12" s="63">
        <v>-33.316133470932229</v>
      </c>
    </row>
    <row r="13" spans="1:20" x14ac:dyDescent="0.25">
      <c r="A13" s="89">
        <v>6</v>
      </c>
      <c r="B13" s="106" t="s">
        <v>91</v>
      </c>
      <c r="C13" s="84">
        <v>1338</v>
      </c>
      <c r="D13" s="84">
        <v>2141</v>
      </c>
      <c r="E13" s="84">
        <v>2573</v>
      </c>
      <c r="F13" s="84">
        <v>2904</v>
      </c>
      <c r="G13" s="84">
        <v>3675</v>
      </c>
      <c r="H13" s="63">
        <v>174.66367713004485</v>
      </c>
      <c r="I13" s="63">
        <v>26.549586776859503</v>
      </c>
    </row>
    <row r="14" spans="1:20" x14ac:dyDescent="0.25">
      <c r="A14" s="89">
        <v>7</v>
      </c>
      <c r="B14" s="106" t="s">
        <v>98</v>
      </c>
      <c r="C14" s="84">
        <v>2788</v>
      </c>
      <c r="D14" s="84">
        <v>3108</v>
      </c>
      <c r="E14" s="84">
        <v>3254</v>
      </c>
      <c r="F14" s="84">
        <v>3300</v>
      </c>
      <c r="G14" s="84">
        <v>3573</v>
      </c>
      <c r="H14" s="63">
        <v>28.156384505021521</v>
      </c>
      <c r="I14" s="63">
        <v>8.2727272727272734</v>
      </c>
      <c r="L14" s="119"/>
      <c r="M14" s="119"/>
      <c r="N14" s="119"/>
      <c r="O14" s="119"/>
      <c r="P14" s="119"/>
      <c r="Q14" s="119"/>
      <c r="R14" s="119"/>
      <c r="S14" s="119"/>
      <c r="T14" s="119"/>
    </row>
    <row r="15" spans="1:20" x14ac:dyDescent="0.25">
      <c r="A15" s="89">
        <v>8</v>
      </c>
      <c r="B15" s="106" t="s">
        <v>97</v>
      </c>
      <c r="C15" s="84">
        <v>1906</v>
      </c>
      <c r="D15" s="84">
        <v>2424</v>
      </c>
      <c r="E15" s="84">
        <v>2923</v>
      </c>
      <c r="F15" s="84">
        <v>3112</v>
      </c>
      <c r="G15" s="84">
        <v>3272</v>
      </c>
      <c r="H15" s="63">
        <v>71.668415529905559</v>
      </c>
      <c r="I15" s="63">
        <v>5.1413881748071981</v>
      </c>
    </row>
    <row r="16" spans="1:20" x14ac:dyDescent="0.25">
      <c r="A16" s="89">
        <v>9</v>
      </c>
      <c r="B16" s="106" t="s">
        <v>92</v>
      </c>
      <c r="C16" s="84">
        <v>1223</v>
      </c>
      <c r="D16" s="84">
        <v>1495</v>
      </c>
      <c r="E16" s="84">
        <v>1767</v>
      </c>
      <c r="F16" s="84">
        <v>1844</v>
      </c>
      <c r="G16" s="84">
        <v>1711</v>
      </c>
      <c r="H16" s="63">
        <v>39.901880621422734</v>
      </c>
      <c r="I16" s="63">
        <v>-7.2125813449023859</v>
      </c>
    </row>
    <row r="17" spans="1:20" x14ac:dyDescent="0.25">
      <c r="A17" s="89">
        <v>10</v>
      </c>
      <c r="B17" s="106" t="s">
        <v>96</v>
      </c>
      <c r="C17" s="84">
        <v>1111</v>
      </c>
      <c r="D17" s="84">
        <v>1134</v>
      </c>
      <c r="E17" s="84">
        <v>1306</v>
      </c>
      <c r="F17" s="84">
        <v>1353</v>
      </c>
      <c r="G17" s="84">
        <v>1256</v>
      </c>
      <c r="H17" s="63">
        <v>13.051305130513052</v>
      </c>
      <c r="I17" s="63">
        <v>-7.1692535107169251</v>
      </c>
    </row>
    <row r="18" spans="1:20" x14ac:dyDescent="0.25">
      <c r="A18" s="90"/>
      <c r="B18" s="106" t="s">
        <v>105</v>
      </c>
      <c r="C18" s="84">
        <v>2555</v>
      </c>
      <c r="D18" s="84">
        <v>1901</v>
      </c>
      <c r="E18" s="84">
        <v>1781</v>
      </c>
      <c r="F18" s="84">
        <v>1338</v>
      </c>
      <c r="G18" s="117" t="s">
        <v>123</v>
      </c>
      <c r="H18" s="117" t="s">
        <v>123</v>
      </c>
      <c r="I18" s="117" t="s">
        <v>123</v>
      </c>
    </row>
    <row r="19" spans="1:20" s="119" customFormat="1" x14ac:dyDescent="0.25">
      <c r="A19" s="107"/>
      <c r="B19" s="106" t="s">
        <v>43</v>
      </c>
      <c r="C19" s="85">
        <v>50526</v>
      </c>
      <c r="D19" s="85">
        <v>50326</v>
      </c>
      <c r="E19" s="85">
        <v>50374</v>
      </c>
      <c r="F19" s="85">
        <v>51438</v>
      </c>
      <c r="G19" s="85">
        <v>53565</v>
      </c>
      <c r="H19" s="118">
        <v>6.0147250920318251</v>
      </c>
      <c r="I19" s="118">
        <v>4.1350752362066956</v>
      </c>
      <c r="L19" s="62"/>
      <c r="M19" s="62"/>
      <c r="N19" s="62"/>
      <c r="O19" s="62"/>
      <c r="P19" s="62"/>
      <c r="Q19" s="62"/>
      <c r="R19" s="62"/>
      <c r="S19" s="62"/>
      <c r="T19" s="62"/>
    </row>
    <row r="20" spans="1:20" ht="30" customHeight="1" x14ac:dyDescent="0.25">
      <c r="A20" s="182" t="s">
        <v>28</v>
      </c>
      <c r="B20" s="182"/>
      <c r="C20" s="182"/>
      <c r="D20" s="182"/>
      <c r="E20" s="182"/>
      <c r="F20" s="182"/>
      <c r="G20" s="182"/>
      <c r="H20" s="182"/>
      <c r="I20" s="182"/>
    </row>
    <row r="21" spans="1:20" ht="15" customHeight="1" x14ac:dyDescent="0.25">
      <c r="A21" s="179" t="s">
        <v>29</v>
      </c>
      <c r="B21" s="179"/>
      <c r="C21" s="179"/>
      <c r="D21" s="179"/>
      <c r="E21" s="179"/>
      <c r="F21" s="179"/>
      <c r="G21" s="179"/>
      <c r="H21" s="179"/>
      <c r="I21" s="179"/>
    </row>
    <row r="22" spans="1:20" ht="46.5" customHeight="1" x14ac:dyDescent="0.25">
      <c r="A22" s="179" t="s">
        <v>122</v>
      </c>
      <c r="B22" s="179"/>
      <c r="C22" s="179"/>
      <c r="D22" s="179"/>
      <c r="E22" s="179"/>
      <c r="F22" s="179"/>
      <c r="G22" s="179"/>
      <c r="H22" s="179"/>
      <c r="I22" s="179"/>
    </row>
    <row r="23" spans="1:20" ht="23.25" customHeight="1" x14ac:dyDescent="0.25">
      <c r="A23" s="179" t="s">
        <v>47</v>
      </c>
      <c r="B23" s="179"/>
      <c r="C23" s="179"/>
      <c r="D23" s="179"/>
      <c r="E23" s="179"/>
      <c r="F23" s="179"/>
      <c r="G23" s="179"/>
      <c r="H23" s="179"/>
      <c r="I23" s="179"/>
    </row>
    <row r="24" spans="1:20" ht="15" customHeight="1" x14ac:dyDescent="0.25">
      <c r="A24" s="179"/>
      <c r="B24" s="179"/>
      <c r="C24" s="179"/>
      <c r="D24" s="179"/>
      <c r="E24" s="179"/>
      <c r="F24" s="179"/>
      <c r="G24" s="179"/>
      <c r="H24" s="179"/>
      <c r="I24" s="179"/>
    </row>
    <row r="34" spans="2:7" x14ac:dyDescent="0.25">
      <c r="B34" s="101"/>
      <c r="C34" s="101"/>
      <c r="D34" s="101"/>
      <c r="E34" s="101"/>
      <c r="F34" s="101"/>
      <c r="G34" s="101"/>
    </row>
    <row r="35" spans="2:7" x14ac:dyDescent="0.25">
      <c r="B35" s="9"/>
      <c r="C35" s="9"/>
      <c r="D35" s="9"/>
      <c r="E35" s="9"/>
      <c r="F35" s="9"/>
      <c r="G35" s="9"/>
    </row>
    <row r="36" spans="2:7" x14ac:dyDescent="0.25">
      <c r="B36" s="9"/>
      <c r="C36" s="9"/>
      <c r="D36" s="9"/>
      <c r="E36" s="9"/>
      <c r="F36" s="9"/>
      <c r="G36" s="9"/>
    </row>
    <row r="37" spans="2:7" x14ac:dyDescent="0.25">
      <c r="B37" s="9"/>
      <c r="C37" s="9"/>
      <c r="D37" s="9"/>
      <c r="E37" s="9"/>
      <c r="F37" s="9"/>
      <c r="G37" s="9"/>
    </row>
    <row r="38" spans="2:7" x14ac:dyDescent="0.25">
      <c r="B38" s="9"/>
      <c r="C38" s="9"/>
      <c r="D38" s="9"/>
      <c r="E38" s="9"/>
      <c r="F38" s="9"/>
      <c r="G38" s="9"/>
    </row>
    <row r="39" spans="2:7" x14ac:dyDescent="0.25">
      <c r="B39" s="9"/>
      <c r="C39" s="9"/>
      <c r="D39" s="9"/>
      <c r="E39" s="9"/>
      <c r="F39" s="9"/>
      <c r="G39" s="9"/>
    </row>
    <row r="40" spans="2:7" x14ac:dyDescent="0.25">
      <c r="B40" s="9"/>
      <c r="C40" s="9"/>
      <c r="D40" s="9"/>
      <c r="E40" s="9"/>
      <c r="F40" s="9"/>
      <c r="G40" s="9"/>
    </row>
    <row r="41" spans="2:7" x14ac:dyDescent="0.25">
      <c r="B41" s="9"/>
      <c r="C41" s="9"/>
      <c r="D41" s="9"/>
      <c r="E41" s="9"/>
      <c r="F41" s="9"/>
      <c r="G41" s="9"/>
    </row>
    <row r="42" spans="2:7" x14ac:dyDescent="0.25">
      <c r="B42" s="9"/>
      <c r="C42" s="9"/>
      <c r="D42" s="9"/>
      <c r="E42" s="9"/>
      <c r="F42" s="9"/>
      <c r="G42" s="9"/>
    </row>
    <row r="43" spans="2:7" x14ac:dyDescent="0.25">
      <c r="B43" s="9"/>
      <c r="C43" s="9"/>
      <c r="D43" s="9"/>
      <c r="E43" s="9"/>
      <c r="F43" s="9"/>
      <c r="G43" s="9"/>
    </row>
    <row r="44" spans="2:7" x14ac:dyDescent="0.25">
      <c r="B44" s="9"/>
      <c r="C44" s="9"/>
      <c r="D44" s="9"/>
      <c r="E44" s="9"/>
      <c r="F44" s="9"/>
      <c r="G44" s="9"/>
    </row>
    <row r="45" spans="2:7" x14ac:dyDescent="0.25">
      <c r="B45" s="9"/>
      <c r="C45" s="9"/>
      <c r="D45" s="9"/>
      <c r="E45" s="9"/>
      <c r="F45" s="9"/>
      <c r="G45" s="9"/>
    </row>
    <row r="46" spans="2:7" x14ac:dyDescent="0.25">
      <c r="B46" s="9"/>
      <c r="C46" s="9"/>
      <c r="D46" s="9"/>
      <c r="E46" s="9"/>
      <c r="F46" s="9"/>
      <c r="G46" s="9"/>
    </row>
    <row r="47" spans="2:7" x14ac:dyDescent="0.25">
      <c r="B47" s="9"/>
      <c r="C47" s="9"/>
      <c r="D47" s="9"/>
      <c r="E47" s="9"/>
      <c r="F47" s="9"/>
      <c r="G47" s="9"/>
    </row>
    <row r="48" spans="2:7" x14ac:dyDescent="0.25">
      <c r="B48" s="9"/>
      <c r="C48" s="9"/>
      <c r="D48" s="9"/>
      <c r="E48" s="9"/>
      <c r="F48" s="9"/>
      <c r="G48" s="9"/>
    </row>
    <row r="49" spans="2:7" x14ac:dyDescent="0.25">
      <c r="B49" s="9"/>
      <c r="C49" s="9"/>
      <c r="D49" s="137"/>
      <c r="E49" s="9"/>
      <c r="F49" s="9"/>
      <c r="G49" s="9"/>
    </row>
  </sheetData>
  <sortState ref="L11:T25">
    <sortCondition descending="1" ref="T11:T25"/>
  </sortState>
  <mergeCells count="7">
    <mergeCell ref="A24:I24"/>
    <mergeCell ref="A1:I1"/>
    <mergeCell ref="H3:I3"/>
    <mergeCell ref="A20:I20"/>
    <mergeCell ref="A21:I21"/>
    <mergeCell ref="A22:I22"/>
    <mergeCell ref="A23:I23"/>
  </mergeCells>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1" t="s">
        <v>58</v>
      </c>
    </row>
    <row r="3" spans="1:1" x14ac:dyDescent="0.25">
      <c r="A3" s="12" t="s">
        <v>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49"/>
  <sheetViews>
    <sheetView zoomScale="90" zoomScaleNormal="90" workbookViewId="0">
      <selection activeCell="C41" sqref="C41"/>
    </sheetView>
  </sheetViews>
  <sheetFormatPr defaultColWidth="9.140625" defaultRowHeight="15" x14ac:dyDescent="0.25"/>
  <cols>
    <col min="1" max="1" width="20.42578125" style="25" bestFit="1" customWidth="1"/>
    <col min="2" max="2" width="8.42578125" style="25" bestFit="1" customWidth="1"/>
    <col min="3" max="3" width="9.28515625" style="25" bestFit="1" customWidth="1"/>
    <col min="4" max="4" width="8.42578125" style="25" bestFit="1" customWidth="1"/>
    <col min="5" max="5" width="7.42578125" style="25" bestFit="1" customWidth="1"/>
    <col min="6" max="6" width="12.5703125" style="25" bestFit="1" customWidth="1"/>
    <col min="7" max="8" width="9.140625" style="25"/>
    <col min="9" max="9" width="162.7109375" style="25" bestFit="1" customWidth="1"/>
    <col min="10" max="16384" width="9.140625" style="25"/>
  </cols>
  <sheetData>
    <row r="1" spans="1:9" ht="30" customHeight="1" x14ac:dyDescent="0.25">
      <c r="A1" s="158" t="s">
        <v>23</v>
      </c>
      <c r="B1" s="158"/>
      <c r="C1" s="158"/>
      <c r="D1" s="158"/>
      <c r="E1" s="158"/>
      <c r="F1" s="158"/>
    </row>
    <row r="2" spans="1:9" x14ac:dyDescent="0.25">
      <c r="A2" s="157" t="s">
        <v>24</v>
      </c>
      <c r="B2" s="157"/>
      <c r="C2" s="157"/>
      <c r="D2" s="157"/>
      <c r="E2" s="157"/>
      <c r="F2" s="157"/>
    </row>
    <row r="3" spans="1:9" ht="28.5" customHeight="1" x14ac:dyDescent="0.25">
      <c r="B3" s="134" t="s">
        <v>25</v>
      </c>
      <c r="C3" s="134" t="s">
        <v>66</v>
      </c>
      <c r="D3" s="134" t="s">
        <v>26</v>
      </c>
      <c r="E3" s="134" t="s">
        <v>31</v>
      </c>
      <c r="F3" s="134" t="s">
        <v>27</v>
      </c>
    </row>
    <row r="4" spans="1:9" x14ac:dyDescent="0.25">
      <c r="A4" s="26" t="s">
        <v>60</v>
      </c>
      <c r="B4" s="31">
        <v>2.6</v>
      </c>
      <c r="C4" s="31">
        <v>8.8000000000000007</v>
      </c>
      <c r="D4" s="31">
        <v>2.1</v>
      </c>
      <c r="E4" s="31">
        <v>10.7</v>
      </c>
      <c r="F4" s="31">
        <v>3.9</v>
      </c>
      <c r="I4" s="20"/>
    </row>
    <row r="5" spans="1:9" x14ac:dyDescent="0.25">
      <c r="A5" s="27" t="s">
        <v>62</v>
      </c>
      <c r="B5" s="32">
        <v>2.4</v>
      </c>
      <c r="C5" s="32">
        <v>8.3000000000000007</v>
      </c>
      <c r="D5" s="32">
        <v>2.5</v>
      </c>
      <c r="E5" s="32">
        <v>9.8000000000000007</v>
      </c>
      <c r="F5" s="32">
        <v>3.7</v>
      </c>
      <c r="I5" s="20"/>
    </row>
    <row r="6" spans="1:9" x14ac:dyDescent="0.25">
      <c r="A6" s="27" t="s">
        <v>65</v>
      </c>
      <c r="B6" s="32">
        <v>2.5</v>
      </c>
      <c r="C6" s="32">
        <v>8</v>
      </c>
      <c r="D6" s="32">
        <v>2.6</v>
      </c>
      <c r="E6" s="32">
        <v>9.4</v>
      </c>
      <c r="F6" s="32">
        <v>3.8</v>
      </c>
      <c r="I6" s="20"/>
    </row>
    <row r="7" spans="1:9" x14ac:dyDescent="0.25">
      <c r="A7" s="27" t="s">
        <v>101</v>
      </c>
      <c r="B7" s="32">
        <v>2.2999999999999998</v>
      </c>
      <c r="C7" s="32">
        <v>7.3</v>
      </c>
      <c r="D7" s="32">
        <v>2.7</v>
      </c>
      <c r="E7" s="32">
        <v>8.5</v>
      </c>
      <c r="F7" s="32">
        <v>3.5</v>
      </c>
      <c r="I7" s="20"/>
    </row>
    <row r="8" spans="1:9" x14ac:dyDescent="0.25">
      <c r="A8" s="27" t="s">
        <v>108</v>
      </c>
      <c r="B8" s="32">
        <v>2.2000000000000002</v>
      </c>
      <c r="C8" s="32">
        <v>7</v>
      </c>
      <c r="D8" s="32">
        <v>3.3</v>
      </c>
      <c r="E8" s="32">
        <v>8.4</v>
      </c>
      <c r="F8" s="32">
        <v>3.4</v>
      </c>
      <c r="I8" s="20"/>
    </row>
    <row r="9" spans="1:9" x14ac:dyDescent="0.25">
      <c r="A9" s="27" t="s">
        <v>110</v>
      </c>
      <c r="B9" s="32">
        <v>2.1</v>
      </c>
      <c r="C9" s="32">
        <v>6.8</v>
      </c>
      <c r="D9" s="32">
        <v>4.3</v>
      </c>
      <c r="E9" s="32">
        <v>6.7</v>
      </c>
      <c r="F9" s="32">
        <v>3.4</v>
      </c>
      <c r="I9" s="20"/>
    </row>
    <row r="10" spans="1:9" x14ac:dyDescent="0.25">
      <c r="A10" s="27" t="s">
        <v>112</v>
      </c>
      <c r="B10" s="32">
        <v>2.1</v>
      </c>
      <c r="C10" s="32">
        <v>6.7</v>
      </c>
      <c r="D10" s="32">
        <v>5.2</v>
      </c>
      <c r="E10" s="32">
        <v>1.8</v>
      </c>
      <c r="F10" s="32">
        <v>3.4</v>
      </c>
      <c r="I10" s="20"/>
    </row>
    <row r="11" spans="1:9" x14ac:dyDescent="0.25">
      <c r="A11" s="27" t="s">
        <v>114</v>
      </c>
      <c r="B11" s="32">
        <v>2</v>
      </c>
      <c r="C11" s="32">
        <v>6.5</v>
      </c>
      <c r="D11" s="32">
        <v>5.4</v>
      </c>
      <c r="E11" s="32">
        <v>0.9</v>
      </c>
      <c r="F11" s="32">
        <v>3.3</v>
      </c>
      <c r="I11" s="20"/>
    </row>
    <row r="12" spans="1:9" x14ac:dyDescent="0.25">
      <c r="A12" s="27" t="s">
        <v>116</v>
      </c>
      <c r="B12" s="32">
        <v>2</v>
      </c>
      <c r="C12" s="32">
        <v>6.5</v>
      </c>
      <c r="D12" s="32">
        <v>6</v>
      </c>
      <c r="E12" s="32">
        <v>1.5</v>
      </c>
      <c r="F12" s="32">
        <v>3.4</v>
      </c>
      <c r="I12" s="20"/>
    </row>
    <row r="13" spans="1:9" x14ac:dyDescent="0.25">
      <c r="A13" s="27" t="s">
        <v>119</v>
      </c>
      <c r="B13" s="32">
        <v>3.2</v>
      </c>
      <c r="C13" s="32">
        <v>2.6</v>
      </c>
      <c r="D13" s="32">
        <v>1.8</v>
      </c>
      <c r="E13" s="32">
        <v>1.8</v>
      </c>
      <c r="F13" s="32">
        <v>2.9</v>
      </c>
      <c r="I13" s="20"/>
    </row>
    <row r="14" spans="1:9" x14ac:dyDescent="0.25">
      <c r="A14" s="27" t="s">
        <v>125</v>
      </c>
      <c r="B14" s="32">
        <v>3.1</v>
      </c>
      <c r="C14" s="32">
        <v>2.4</v>
      </c>
      <c r="D14" s="32">
        <v>3.6</v>
      </c>
      <c r="E14" s="32">
        <v>2</v>
      </c>
      <c r="F14" s="32">
        <v>3</v>
      </c>
      <c r="I14" s="20"/>
    </row>
    <row r="15" spans="1:9" x14ac:dyDescent="0.25">
      <c r="A15" s="27" t="s">
        <v>128</v>
      </c>
      <c r="B15" s="32">
        <v>2.8</v>
      </c>
      <c r="C15" s="32">
        <v>2.4</v>
      </c>
      <c r="D15" s="32">
        <v>4.2</v>
      </c>
      <c r="E15" s="32">
        <v>1.2</v>
      </c>
      <c r="F15" s="32">
        <v>2.8</v>
      </c>
    </row>
    <row r="16" spans="1:9" x14ac:dyDescent="0.25">
      <c r="A16" s="28" t="s">
        <v>130</v>
      </c>
      <c r="B16" s="33">
        <v>3.1</v>
      </c>
      <c r="C16" s="33">
        <v>2.4</v>
      </c>
      <c r="D16" s="33">
        <v>4.0999999999999996</v>
      </c>
      <c r="E16" s="33">
        <v>1.7</v>
      </c>
      <c r="F16" s="33">
        <v>3</v>
      </c>
    </row>
    <row r="17" spans="1:8" ht="30" customHeight="1" x14ac:dyDescent="0.25">
      <c r="A17" s="159" t="s">
        <v>28</v>
      </c>
      <c r="B17" s="159"/>
      <c r="C17" s="159"/>
      <c r="D17" s="159"/>
      <c r="E17" s="159"/>
      <c r="F17" s="159"/>
      <c r="G17" s="23"/>
      <c r="H17" s="23"/>
    </row>
    <row r="18" spans="1:8" ht="30" customHeight="1" x14ac:dyDescent="0.25">
      <c r="A18" s="156" t="s">
        <v>29</v>
      </c>
      <c r="B18" s="156"/>
      <c r="C18" s="156"/>
      <c r="D18" s="156"/>
      <c r="E18" s="156"/>
      <c r="F18" s="156"/>
      <c r="G18" s="23"/>
      <c r="H18" s="23"/>
    </row>
    <row r="19" spans="1:8" ht="30" customHeight="1" x14ac:dyDescent="0.25">
      <c r="A19" s="156" t="s">
        <v>121</v>
      </c>
      <c r="B19" s="156"/>
      <c r="C19" s="156"/>
      <c r="D19" s="156"/>
      <c r="E19" s="156"/>
      <c r="F19" s="156"/>
      <c r="G19" s="23"/>
      <c r="H19" s="23"/>
    </row>
    <row r="20" spans="1:8" ht="18" customHeight="1" x14ac:dyDescent="0.25">
      <c r="A20" s="156" t="s">
        <v>30</v>
      </c>
      <c r="B20" s="156"/>
      <c r="C20" s="156"/>
      <c r="D20" s="156"/>
      <c r="E20" s="156"/>
      <c r="F20" s="156"/>
      <c r="G20" s="23"/>
      <c r="H20" s="23"/>
    </row>
    <row r="49" spans="4:4" x14ac:dyDescent="0.25">
      <c r="D49" s="141"/>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AE60"/>
  <sheetViews>
    <sheetView zoomScale="90" zoomScaleNormal="90" workbookViewId="0">
      <selection activeCell="A10" sqref="A10:XFD10"/>
    </sheetView>
  </sheetViews>
  <sheetFormatPr defaultRowHeight="15" x14ac:dyDescent="0.25"/>
  <cols>
    <col min="1" max="1" width="22.7109375" customWidth="1"/>
    <col min="2" max="2" width="8.42578125" bestFit="1" customWidth="1"/>
    <col min="3" max="3" width="9.28515625" bestFit="1" customWidth="1"/>
    <col min="4" max="4" width="8.42578125" bestFit="1" customWidth="1"/>
    <col min="5" max="5" width="7.42578125" bestFit="1" customWidth="1"/>
    <col min="6" max="6" width="12.57031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 min="19" max="19" width="18.42578125" customWidth="1"/>
    <col min="20" max="20" width="13.42578125" bestFit="1" customWidth="1"/>
    <col min="21" max="21" width="8.28515625" bestFit="1" customWidth="1"/>
    <col min="22" max="22" width="8.140625" customWidth="1"/>
    <col min="23" max="23" width="5.7109375" bestFit="1" customWidth="1"/>
    <col min="24" max="24" width="3.85546875" customWidth="1"/>
    <col min="25" max="25" width="11" customWidth="1"/>
    <col min="27" max="27" width="9.5703125" bestFit="1" customWidth="1"/>
    <col min="28" max="28" width="15.28515625" bestFit="1" customWidth="1"/>
    <col min="29" max="29" width="18.42578125" bestFit="1" customWidth="1"/>
    <col min="30" max="30" width="9.140625" bestFit="1" customWidth="1"/>
    <col min="31" max="31" width="10.5703125" bestFit="1" customWidth="1"/>
  </cols>
  <sheetData>
    <row r="1" spans="1:31" ht="30" customHeight="1" x14ac:dyDescent="0.25">
      <c r="A1" s="158" t="s">
        <v>32</v>
      </c>
      <c r="B1" s="158"/>
      <c r="C1" s="158"/>
      <c r="D1" s="158"/>
      <c r="E1" s="158"/>
      <c r="F1" s="158"/>
      <c r="S1" s="13" t="s">
        <v>76</v>
      </c>
      <c r="T1" s="13" t="s">
        <v>73</v>
      </c>
      <c r="AA1" s="8" t="s">
        <v>67</v>
      </c>
      <c r="AB1" s="8" t="s">
        <v>68</v>
      </c>
      <c r="AC1" s="8" t="s">
        <v>69</v>
      </c>
      <c r="AD1" s="8" t="s">
        <v>70</v>
      </c>
      <c r="AE1" s="8" t="s">
        <v>71</v>
      </c>
    </row>
    <row r="2" spans="1:31" x14ac:dyDescent="0.25">
      <c r="A2" s="157" t="s">
        <v>33</v>
      </c>
      <c r="B2" s="157"/>
      <c r="C2" s="157"/>
      <c r="D2" s="157"/>
      <c r="E2" s="157"/>
      <c r="F2" s="157"/>
      <c r="S2" s="13" t="s">
        <v>75</v>
      </c>
      <c r="T2" s="8" t="s">
        <v>0</v>
      </c>
      <c r="U2" s="8" t="s">
        <v>1</v>
      </c>
      <c r="V2" s="8" t="s">
        <v>2</v>
      </c>
      <c r="W2" s="8" t="s">
        <v>3</v>
      </c>
      <c r="X2" s="8" t="s">
        <v>4</v>
      </c>
      <c r="Y2" s="8" t="s">
        <v>74</v>
      </c>
      <c r="AA2" s="10">
        <v>42552</v>
      </c>
      <c r="AB2" s="8" t="s">
        <v>0</v>
      </c>
      <c r="AC2" s="8" t="s">
        <v>48</v>
      </c>
      <c r="AD2" s="8">
        <v>0.2</v>
      </c>
      <c r="AE2" s="8">
        <v>271963</v>
      </c>
    </row>
    <row r="3" spans="1:31" ht="42.75" x14ac:dyDescent="0.25">
      <c r="A3" s="93"/>
      <c r="B3" s="93" t="s">
        <v>25</v>
      </c>
      <c r="C3" s="93" t="s">
        <v>66</v>
      </c>
      <c r="D3" s="93" t="s">
        <v>26</v>
      </c>
      <c r="E3" s="93" t="s">
        <v>31</v>
      </c>
      <c r="F3" s="93" t="s">
        <v>27</v>
      </c>
      <c r="S3" s="14" t="s">
        <v>48</v>
      </c>
      <c r="T3" s="15">
        <v>0.2</v>
      </c>
      <c r="U3" s="15">
        <v>0.8</v>
      </c>
      <c r="V3" s="15">
        <v>0.4</v>
      </c>
      <c r="W3" s="15">
        <v>1</v>
      </c>
      <c r="X3" s="15">
        <v>0.3</v>
      </c>
      <c r="Y3" s="15">
        <v>2.6999999999999997</v>
      </c>
      <c r="AA3" s="10">
        <v>42583</v>
      </c>
      <c r="AB3" s="8" t="s">
        <v>0</v>
      </c>
      <c r="AC3" s="8" t="s">
        <v>49</v>
      </c>
      <c r="AD3" s="8">
        <v>0.1</v>
      </c>
      <c r="AE3" s="8">
        <v>272112</v>
      </c>
    </row>
    <row r="4" spans="1:31" x14ac:dyDescent="0.25">
      <c r="A4" s="9" t="s">
        <v>63</v>
      </c>
      <c r="B4" s="92">
        <v>0.3</v>
      </c>
      <c r="C4" s="92">
        <v>0.6</v>
      </c>
      <c r="D4" s="92">
        <v>0.7</v>
      </c>
      <c r="E4" s="92">
        <v>0.8</v>
      </c>
      <c r="F4" s="92">
        <v>0.5</v>
      </c>
      <c r="S4" s="14" t="s">
        <v>49</v>
      </c>
      <c r="T4" s="15">
        <v>0.1</v>
      </c>
      <c r="U4" s="15">
        <v>0.4</v>
      </c>
      <c r="V4" s="15">
        <v>-0.1</v>
      </c>
      <c r="W4" s="15">
        <v>0.9</v>
      </c>
      <c r="X4" s="15">
        <v>0.1</v>
      </c>
      <c r="Y4" s="15">
        <v>1.4000000000000001</v>
      </c>
      <c r="AA4" s="10">
        <v>42614</v>
      </c>
      <c r="AB4" s="8" t="s">
        <v>0</v>
      </c>
      <c r="AC4" s="8" t="s">
        <v>50</v>
      </c>
      <c r="AD4" s="8">
        <v>0</v>
      </c>
      <c r="AE4" s="8">
        <v>272136</v>
      </c>
    </row>
    <row r="5" spans="1:31" x14ac:dyDescent="0.25">
      <c r="A5" s="9" t="s">
        <v>72</v>
      </c>
      <c r="B5" s="92">
        <v>0.5</v>
      </c>
      <c r="C5" s="92">
        <v>0.6</v>
      </c>
      <c r="D5" s="92">
        <v>0.7</v>
      </c>
      <c r="E5" s="92">
        <v>0.4</v>
      </c>
      <c r="F5" s="92">
        <v>0.5</v>
      </c>
      <c r="S5" s="14" t="s">
        <v>50</v>
      </c>
      <c r="T5" s="15">
        <v>0</v>
      </c>
      <c r="U5" s="15">
        <v>0.5</v>
      </c>
      <c r="V5" s="15">
        <v>-0.5</v>
      </c>
      <c r="W5" s="15">
        <v>1.5</v>
      </c>
      <c r="X5" s="15">
        <v>0.1</v>
      </c>
      <c r="Y5" s="15">
        <v>1.6</v>
      </c>
      <c r="AA5" s="10">
        <v>42644</v>
      </c>
      <c r="AB5" s="8" t="s">
        <v>0</v>
      </c>
      <c r="AC5" s="8" t="s">
        <v>51</v>
      </c>
      <c r="AD5" s="8">
        <v>0.2</v>
      </c>
      <c r="AE5" s="8">
        <v>272787</v>
      </c>
    </row>
    <row r="6" spans="1:31" x14ac:dyDescent="0.25">
      <c r="A6" s="9" t="s">
        <v>102</v>
      </c>
      <c r="B6" s="92">
        <v>0</v>
      </c>
      <c r="C6" s="92">
        <v>0.2</v>
      </c>
      <c r="D6" s="92">
        <v>0.5</v>
      </c>
      <c r="E6" s="92">
        <v>0.1</v>
      </c>
      <c r="F6" s="92">
        <v>0.1</v>
      </c>
      <c r="S6" s="14" t="s">
        <v>51</v>
      </c>
      <c r="T6" s="15">
        <v>0.2</v>
      </c>
      <c r="U6" s="15">
        <v>0.9</v>
      </c>
      <c r="V6" s="15">
        <v>-0.1</v>
      </c>
      <c r="W6" s="15">
        <v>0.8</v>
      </c>
      <c r="X6" s="15">
        <v>0.3</v>
      </c>
      <c r="Y6" s="15">
        <v>2.1</v>
      </c>
      <c r="AA6" s="10">
        <v>42675</v>
      </c>
      <c r="AB6" s="8" t="s">
        <v>0</v>
      </c>
      <c r="AC6" s="8" t="s">
        <v>52</v>
      </c>
      <c r="AD6" s="8">
        <v>-0.2</v>
      </c>
      <c r="AE6" s="8">
        <v>272347</v>
      </c>
    </row>
    <row r="7" spans="1:31" x14ac:dyDescent="0.25">
      <c r="A7" s="9" t="s">
        <v>109</v>
      </c>
      <c r="B7" s="92">
        <v>-0.1</v>
      </c>
      <c r="C7" s="92">
        <v>0.2</v>
      </c>
      <c r="D7" s="92">
        <v>0.4</v>
      </c>
      <c r="E7" s="92">
        <v>0.8</v>
      </c>
      <c r="F7" s="92">
        <v>0.1</v>
      </c>
      <c r="S7" s="14" t="s">
        <v>52</v>
      </c>
      <c r="T7" s="15">
        <v>-0.2</v>
      </c>
      <c r="U7" s="15">
        <v>0.5</v>
      </c>
      <c r="V7" s="15">
        <v>0</v>
      </c>
      <c r="W7" s="15">
        <v>1.5</v>
      </c>
      <c r="X7" s="15">
        <v>0</v>
      </c>
      <c r="Y7" s="15">
        <v>1.8</v>
      </c>
      <c r="AA7" s="10">
        <v>42705</v>
      </c>
      <c r="AB7" s="8" t="s">
        <v>0</v>
      </c>
      <c r="AC7" s="8" t="s">
        <v>53</v>
      </c>
      <c r="AD7" s="8">
        <v>0.1</v>
      </c>
      <c r="AE7" s="8">
        <v>272614</v>
      </c>
    </row>
    <row r="8" spans="1:31" x14ac:dyDescent="0.25">
      <c r="A8" s="9" t="s">
        <v>111</v>
      </c>
      <c r="B8" s="92">
        <v>-0.1</v>
      </c>
      <c r="C8" s="92">
        <v>0.4</v>
      </c>
      <c r="D8" s="92">
        <v>0.5</v>
      </c>
      <c r="E8" s="92">
        <v>-0.1</v>
      </c>
      <c r="F8" s="92">
        <v>0.1</v>
      </c>
      <c r="S8" s="14" t="s">
        <v>53</v>
      </c>
      <c r="T8" s="15">
        <v>0.1</v>
      </c>
      <c r="U8" s="15">
        <v>0</v>
      </c>
      <c r="V8" s="15">
        <v>0</v>
      </c>
      <c r="W8" s="15">
        <v>0.5</v>
      </c>
      <c r="X8" s="15">
        <v>0.1</v>
      </c>
      <c r="Y8" s="15">
        <v>0.7</v>
      </c>
      <c r="AA8" s="10">
        <v>42736</v>
      </c>
      <c r="AB8" s="8" t="s">
        <v>0</v>
      </c>
      <c r="AC8" s="8" t="s">
        <v>54</v>
      </c>
      <c r="AD8" s="8">
        <v>-0.1</v>
      </c>
      <c r="AE8" s="8">
        <v>272407</v>
      </c>
    </row>
    <row r="9" spans="1:31" x14ac:dyDescent="0.25">
      <c r="A9" s="9" t="s">
        <v>113</v>
      </c>
      <c r="B9" s="92">
        <v>0.3</v>
      </c>
      <c r="C9" s="92">
        <v>0.8</v>
      </c>
      <c r="D9" s="92">
        <v>0.7</v>
      </c>
      <c r="E9" s="92">
        <v>-3.8</v>
      </c>
      <c r="F9" s="92">
        <v>0.4</v>
      </c>
      <c r="S9" s="14" t="s">
        <v>54</v>
      </c>
      <c r="T9" s="15">
        <v>-0.1</v>
      </c>
      <c r="U9" s="15"/>
      <c r="V9" s="15">
        <v>1.6</v>
      </c>
      <c r="W9" s="15">
        <v>0.5</v>
      </c>
      <c r="X9" s="15">
        <v>0.4</v>
      </c>
      <c r="Y9" s="15">
        <v>2.4</v>
      </c>
      <c r="AA9" s="10">
        <v>42767</v>
      </c>
      <c r="AB9" s="8" t="s">
        <v>0</v>
      </c>
      <c r="AC9" s="8" t="s">
        <v>55</v>
      </c>
      <c r="AD9" s="8">
        <v>0.4</v>
      </c>
      <c r="AE9" s="8">
        <v>273365</v>
      </c>
    </row>
    <row r="10" spans="1:31" x14ac:dyDescent="0.25">
      <c r="A10" s="9" t="s">
        <v>115</v>
      </c>
      <c r="B10" s="92">
        <v>-0.2</v>
      </c>
      <c r="C10" s="92">
        <v>0.3</v>
      </c>
      <c r="D10" s="92">
        <v>0.2</v>
      </c>
      <c r="E10" s="92">
        <v>0.5</v>
      </c>
      <c r="F10" s="92">
        <v>-0.1</v>
      </c>
      <c r="S10" s="14" t="s">
        <v>55</v>
      </c>
      <c r="T10" s="15">
        <v>0.4</v>
      </c>
      <c r="U10" s="15">
        <v>0.9</v>
      </c>
      <c r="V10" s="15">
        <v>0.4</v>
      </c>
      <c r="W10" s="15">
        <v>0.6</v>
      </c>
      <c r="X10" s="15">
        <v>0.5</v>
      </c>
      <c r="Y10" s="15">
        <v>2.8000000000000003</v>
      </c>
      <c r="AA10" s="10">
        <v>42795</v>
      </c>
      <c r="AB10" s="8" t="s">
        <v>0</v>
      </c>
      <c r="AC10" s="8" t="s">
        <v>57</v>
      </c>
      <c r="AD10" s="8">
        <v>0.8</v>
      </c>
      <c r="AE10" s="8">
        <v>275503</v>
      </c>
    </row>
    <row r="11" spans="1:31" x14ac:dyDescent="0.25">
      <c r="A11" s="9" t="s">
        <v>117</v>
      </c>
      <c r="B11" s="92">
        <v>0.1</v>
      </c>
      <c r="C11" s="92">
        <v>0</v>
      </c>
      <c r="D11" s="92">
        <v>0.5</v>
      </c>
      <c r="E11" s="92">
        <v>1.1000000000000001</v>
      </c>
      <c r="F11" s="92">
        <v>0.2</v>
      </c>
      <c r="S11" s="14" t="s">
        <v>57</v>
      </c>
      <c r="T11" s="15">
        <v>0.8</v>
      </c>
      <c r="U11" s="15">
        <v>0.6</v>
      </c>
      <c r="V11" s="15">
        <v>-0.3</v>
      </c>
      <c r="W11" s="15">
        <v>0.6</v>
      </c>
      <c r="X11" s="15">
        <v>0.6</v>
      </c>
      <c r="Y11" s="15">
        <v>2.2999999999999998</v>
      </c>
      <c r="AA11" s="10">
        <v>42826</v>
      </c>
      <c r="AB11" s="8" t="s">
        <v>0</v>
      </c>
      <c r="AC11" s="8" t="s">
        <v>61</v>
      </c>
      <c r="AD11" s="8">
        <v>0.3</v>
      </c>
      <c r="AE11" s="8">
        <v>276225</v>
      </c>
    </row>
    <row r="12" spans="1:31" x14ac:dyDescent="0.25">
      <c r="A12" s="9" t="s">
        <v>120</v>
      </c>
      <c r="B12" s="92">
        <v>1.1000000000000001</v>
      </c>
      <c r="C12" s="92">
        <v>-2.7</v>
      </c>
      <c r="D12" s="92">
        <v>-2.4</v>
      </c>
      <c r="E12" s="92">
        <v>0.8</v>
      </c>
      <c r="F12" s="92">
        <v>-0.2</v>
      </c>
      <c r="S12" s="14" t="s">
        <v>61</v>
      </c>
      <c r="T12" s="15">
        <v>0.3</v>
      </c>
      <c r="U12" s="15">
        <v>0.6</v>
      </c>
      <c r="V12" s="15">
        <v>0</v>
      </c>
      <c r="W12" s="15">
        <v>-0.1</v>
      </c>
      <c r="X12" s="15">
        <v>0.3</v>
      </c>
      <c r="Y12" s="15">
        <v>1.0999999999999999</v>
      </c>
      <c r="AA12" s="10">
        <v>42856</v>
      </c>
      <c r="AB12" s="8" t="s">
        <v>0</v>
      </c>
      <c r="AC12" s="8" t="s">
        <v>63</v>
      </c>
      <c r="AD12" s="8">
        <v>0.3</v>
      </c>
      <c r="AE12" s="8">
        <v>277135</v>
      </c>
    </row>
    <row r="13" spans="1:31" x14ac:dyDescent="0.25">
      <c r="A13" s="9" t="s">
        <v>126</v>
      </c>
      <c r="B13" s="92">
        <v>0.2</v>
      </c>
      <c r="C13" s="92">
        <v>0.7</v>
      </c>
      <c r="D13" s="92">
        <v>2.2000000000000002</v>
      </c>
      <c r="E13" s="92">
        <v>0.7</v>
      </c>
      <c r="F13" s="92">
        <v>0.6</v>
      </c>
      <c r="S13" s="14" t="s">
        <v>63</v>
      </c>
      <c r="T13" s="15">
        <v>0.3</v>
      </c>
      <c r="U13" s="15">
        <v>0.9</v>
      </c>
      <c r="V13" s="15">
        <v>0.7</v>
      </c>
      <c r="W13" s="15">
        <v>0.8</v>
      </c>
      <c r="X13" s="15">
        <v>0.5</v>
      </c>
      <c r="Y13" s="15">
        <v>3.2</v>
      </c>
      <c r="AA13" s="10">
        <v>42887</v>
      </c>
      <c r="AB13" s="8" t="s">
        <v>0</v>
      </c>
      <c r="AC13" s="8" t="s">
        <v>72</v>
      </c>
      <c r="AD13" s="8">
        <v>0.5</v>
      </c>
      <c r="AE13" s="8">
        <v>278390</v>
      </c>
    </row>
    <row r="14" spans="1:31" x14ac:dyDescent="0.25">
      <c r="A14" s="9" t="s">
        <v>129</v>
      </c>
      <c r="B14" s="92">
        <v>0.5</v>
      </c>
      <c r="C14" s="92">
        <v>0.6</v>
      </c>
      <c r="D14" s="92">
        <v>0.2</v>
      </c>
      <c r="E14" s="92">
        <v>-0.2</v>
      </c>
      <c r="F14" s="92">
        <v>0.5</v>
      </c>
      <c r="S14" s="14" t="s">
        <v>72</v>
      </c>
      <c r="T14" s="15">
        <v>0.5</v>
      </c>
      <c r="U14" s="15">
        <v>0.6</v>
      </c>
      <c r="V14" s="15">
        <v>0.7</v>
      </c>
      <c r="W14" s="15">
        <v>0.4</v>
      </c>
      <c r="X14" s="15">
        <v>0.5</v>
      </c>
      <c r="Y14" s="15">
        <v>2.7</v>
      </c>
      <c r="AA14" s="10">
        <v>42552</v>
      </c>
      <c r="AB14" s="8" t="s">
        <v>1</v>
      </c>
      <c r="AC14" s="8" t="s">
        <v>48</v>
      </c>
      <c r="AD14" s="8">
        <v>0.8</v>
      </c>
      <c r="AE14" s="8">
        <v>83481</v>
      </c>
    </row>
    <row r="15" spans="1:31" x14ac:dyDescent="0.25">
      <c r="A15" s="94" t="s">
        <v>131</v>
      </c>
      <c r="B15" s="95">
        <v>0.6</v>
      </c>
      <c r="C15" s="95">
        <v>0.9</v>
      </c>
      <c r="D15" s="95">
        <v>-0.1</v>
      </c>
      <c r="E15" s="95">
        <v>0.5</v>
      </c>
      <c r="F15" s="95">
        <v>0.5</v>
      </c>
      <c r="S15" s="14" t="s">
        <v>74</v>
      </c>
      <c r="T15" s="15">
        <v>2.6</v>
      </c>
      <c r="U15" s="15">
        <v>6.6999999999999993</v>
      </c>
      <c r="V15" s="15">
        <v>2.8</v>
      </c>
      <c r="W15" s="15">
        <v>9</v>
      </c>
      <c r="X15" s="15">
        <v>3.6999999999999997</v>
      </c>
      <c r="Y15" s="15">
        <v>24.8</v>
      </c>
      <c r="AA15" s="10">
        <v>42583</v>
      </c>
      <c r="AB15" s="8" t="s">
        <v>1</v>
      </c>
      <c r="AC15" s="8" t="s">
        <v>49</v>
      </c>
      <c r="AD15" s="8">
        <v>0.4</v>
      </c>
      <c r="AE15" s="8">
        <v>83823</v>
      </c>
    </row>
    <row r="16" spans="1:31" ht="30" customHeight="1" x14ac:dyDescent="0.25">
      <c r="A16" s="161" t="s">
        <v>28</v>
      </c>
      <c r="B16" s="161"/>
      <c r="C16" s="161"/>
      <c r="D16" s="161"/>
      <c r="E16" s="161"/>
      <c r="F16" s="161"/>
      <c r="G16" s="30"/>
      <c r="H16" s="30"/>
      <c r="AA16" s="10">
        <v>42614</v>
      </c>
      <c r="AB16" s="8" t="s">
        <v>1</v>
      </c>
      <c r="AC16" s="8" t="s">
        <v>50</v>
      </c>
      <c r="AD16" s="8">
        <v>0.5</v>
      </c>
      <c r="AE16" s="8">
        <v>84284</v>
      </c>
    </row>
    <row r="17" spans="1:31" ht="30" customHeight="1" x14ac:dyDescent="0.25">
      <c r="A17" s="156" t="s">
        <v>29</v>
      </c>
      <c r="B17" s="156"/>
      <c r="C17" s="156"/>
      <c r="D17" s="156"/>
      <c r="E17" s="156"/>
      <c r="F17" s="156"/>
      <c r="G17" s="30"/>
      <c r="H17" s="30"/>
      <c r="AA17" s="10">
        <v>42644</v>
      </c>
      <c r="AB17" s="8" t="s">
        <v>1</v>
      </c>
      <c r="AC17" s="8" t="s">
        <v>51</v>
      </c>
      <c r="AD17" s="8">
        <v>0.9</v>
      </c>
      <c r="AE17" s="8">
        <v>85033</v>
      </c>
    </row>
    <row r="18" spans="1:31" ht="30" customHeight="1" x14ac:dyDescent="0.25">
      <c r="A18" s="156" t="s">
        <v>121</v>
      </c>
      <c r="B18" s="156"/>
      <c r="C18" s="156"/>
      <c r="D18" s="156"/>
      <c r="E18" s="156"/>
      <c r="F18" s="156"/>
      <c r="G18" s="30"/>
      <c r="H18" s="30"/>
      <c r="AA18" s="10">
        <v>42675</v>
      </c>
      <c r="AB18" s="8" t="s">
        <v>1</v>
      </c>
      <c r="AC18" s="8" t="s">
        <v>52</v>
      </c>
      <c r="AD18" s="8">
        <v>0.5</v>
      </c>
      <c r="AE18" s="8">
        <v>85439</v>
      </c>
    </row>
    <row r="19" spans="1:31" ht="33" customHeight="1" x14ac:dyDescent="0.25">
      <c r="A19" s="156" t="s">
        <v>30</v>
      </c>
      <c r="B19" s="156"/>
      <c r="C19" s="156"/>
      <c r="D19" s="156"/>
      <c r="E19" s="156"/>
      <c r="F19" s="156"/>
      <c r="G19" s="30"/>
      <c r="H19" s="30"/>
      <c r="AA19" s="10">
        <v>42705</v>
      </c>
      <c r="AB19" s="8" t="s">
        <v>1</v>
      </c>
      <c r="AC19" s="8" t="s">
        <v>53</v>
      </c>
      <c r="AD19" s="8">
        <v>0</v>
      </c>
      <c r="AE19" s="8">
        <v>85434</v>
      </c>
    </row>
    <row r="20" spans="1:31" ht="24" customHeight="1" x14ac:dyDescent="0.25">
      <c r="A20" s="160"/>
      <c r="B20" s="160"/>
      <c r="C20" s="160"/>
      <c r="D20" s="160"/>
      <c r="E20" s="160"/>
      <c r="F20" s="160"/>
      <c r="G20" s="160"/>
      <c r="H20" s="160"/>
      <c r="AA20" s="10">
        <v>42767</v>
      </c>
      <c r="AB20" s="8" t="s">
        <v>1</v>
      </c>
      <c r="AC20" s="8" t="s">
        <v>55</v>
      </c>
      <c r="AD20" s="8">
        <v>0.9</v>
      </c>
      <c r="AE20" s="8">
        <v>87030</v>
      </c>
    </row>
    <row r="21" spans="1:31" x14ac:dyDescent="0.25">
      <c r="AA21" s="10">
        <v>42795</v>
      </c>
      <c r="AB21" s="8" t="s">
        <v>1</v>
      </c>
      <c r="AC21" s="8" t="s">
        <v>57</v>
      </c>
      <c r="AD21" s="8">
        <v>0.6</v>
      </c>
      <c r="AE21" s="8">
        <v>87532</v>
      </c>
    </row>
    <row r="22" spans="1:31" x14ac:dyDescent="0.25">
      <c r="AA22" s="10">
        <v>42826</v>
      </c>
      <c r="AB22" s="8" t="s">
        <v>1</v>
      </c>
      <c r="AC22" s="8" t="s">
        <v>61</v>
      </c>
      <c r="AD22" s="8">
        <v>0.6</v>
      </c>
      <c r="AE22" s="8">
        <v>88079</v>
      </c>
    </row>
    <row r="23" spans="1:31" x14ac:dyDescent="0.25">
      <c r="AA23" s="10">
        <v>42856</v>
      </c>
      <c r="AB23" s="8" t="s">
        <v>1</v>
      </c>
      <c r="AC23" s="8" t="s">
        <v>63</v>
      </c>
      <c r="AD23" s="8">
        <v>0.9</v>
      </c>
      <c r="AE23" s="8">
        <v>88859</v>
      </c>
    </row>
    <row r="24" spans="1:31" x14ac:dyDescent="0.25">
      <c r="AA24" s="10">
        <v>42887</v>
      </c>
      <c r="AB24" s="8" t="s">
        <v>1</v>
      </c>
      <c r="AC24" s="8" t="s">
        <v>72</v>
      </c>
      <c r="AD24" s="8">
        <v>0.6</v>
      </c>
      <c r="AE24" s="8">
        <v>89392</v>
      </c>
    </row>
    <row r="25" spans="1:31" x14ac:dyDescent="0.25">
      <c r="AA25" s="10">
        <v>42552</v>
      </c>
      <c r="AB25" s="8" t="s">
        <v>2</v>
      </c>
      <c r="AC25" s="8" t="s">
        <v>48</v>
      </c>
      <c r="AD25" s="8">
        <v>0.4</v>
      </c>
      <c r="AE25" s="8">
        <v>51021</v>
      </c>
    </row>
    <row r="26" spans="1:31" x14ac:dyDescent="0.25">
      <c r="AA26" s="10">
        <v>42583</v>
      </c>
      <c r="AB26" s="8" t="s">
        <v>2</v>
      </c>
      <c r="AC26" s="8" t="s">
        <v>49</v>
      </c>
      <c r="AD26" s="8">
        <v>-0.1</v>
      </c>
      <c r="AE26" s="8">
        <v>50957</v>
      </c>
    </row>
    <row r="27" spans="1:31" x14ac:dyDescent="0.25">
      <c r="AA27" s="10">
        <v>42614</v>
      </c>
      <c r="AB27" s="8" t="s">
        <v>2</v>
      </c>
      <c r="AC27" s="8" t="s">
        <v>50</v>
      </c>
      <c r="AD27" s="8">
        <v>-0.5</v>
      </c>
      <c r="AE27" s="8">
        <v>50677</v>
      </c>
    </row>
    <row r="28" spans="1:31" x14ac:dyDescent="0.25">
      <c r="AA28" s="10">
        <v>42644</v>
      </c>
      <c r="AB28" s="8" t="s">
        <v>2</v>
      </c>
      <c r="AC28" s="8" t="s">
        <v>51</v>
      </c>
      <c r="AD28" s="8">
        <v>-0.1</v>
      </c>
      <c r="AE28" s="8">
        <v>50637</v>
      </c>
    </row>
    <row r="29" spans="1:31" x14ac:dyDescent="0.25">
      <c r="AA29" s="10">
        <v>42675</v>
      </c>
      <c r="AB29" s="8" t="s">
        <v>2</v>
      </c>
      <c r="AC29" s="8" t="s">
        <v>52</v>
      </c>
      <c r="AD29" s="8">
        <v>0</v>
      </c>
      <c r="AE29" s="8">
        <v>50625</v>
      </c>
    </row>
    <row r="30" spans="1:31" x14ac:dyDescent="0.25">
      <c r="AA30" s="10">
        <v>42705</v>
      </c>
      <c r="AB30" s="8" t="s">
        <v>2</v>
      </c>
      <c r="AC30" s="8" t="s">
        <v>53</v>
      </c>
      <c r="AD30" s="8">
        <v>0</v>
      </c>
      <c r="AE30" s="8">
        <v>50616</v>
      </c>
    </row>
    <row r="31" spans="1:31" x14ac:dyDescent="0.25">
      <c r="AA31" s="10">
        <v>42736</v>
      </c>
      <c r="AB31" s="8" t="s">
        <v>2</v>
      </c>
      <c r="AC31" s="8" t="s">
        <v>54</v>
      </c>
      <c r="AD31" s="8">
        <v>1.6</v>
      </c>
      <c r="AE31" s="8">
        <v>51430</v>
      </c>
    </row>
    <row r="32" spans="1:31" x14ac:dyDescent="0.25">
      <c r="AA32" s="10">
        <v>42767</v>
      </c>
      <c r="AB32" s="8" t="s">
        <v>2</v>
      </c>
      <c r="AC32" s="8" t="s">
        <v>55</v>
      </c>
      <c r="AD32" s="8">
        <v>0.4</v>
      </c>
      <c r="AE32" s="8">
        <v>51614</v>
      </c>
    </row>
    <row r="33" spans="27:31" x14ac:dyDescent="0.25">
      <c r="AA33" s="10">
        <v>42795</v>
      </c>
      <c r="AB33" s="8" t="s">
        <v>2</v>
      </c>
      <c r="AC33" s="8" t="s">
        <v>57</v>
      </c>
      <c r="AD33" s="8">
        <v>-0.3</v>
      </c>
      <c r="AE33" s="8">
        <v>51442</v>
      </c>
    </row>
    <row r="34" spans="27:31" x14ac:dyDescent="0.25">
      <c r="AA34" s="10">
        <v>42826</v>
      </c>
      <c r="AB34" s="8" t="s">
        <v>2</v>
      </c>
      <c r="AC34" s="8" t="s">
        <v>61</v>
      </c>
      <c r="AD34" s="8">
        <v>0</v>
      </c>
      <c r="AE34" s="8">
        <v>51438</v>
      </c>
    </row>
    <row r="35" spans="27:31" x14ac:dyDescent="0.25">
      <c r="AA35" s="10">
        <v>42856</v>
      </c>
      <c r="AB35" s="8" t="s">
        <v>2</v>
      </c>
      <c r="AC35" s="8" t="s">
        <v>63</v>
      </c>
      <c r="AD35" s="8">
        <v>0.7</v>
      </c>
      <c r="AE35" s="8">
        <v>51803</v>
      </c>
    </row>
    <row r="36" spans="27:31" x14ac:dyDescent="0.25">
      <c r="AA36" s="10">
        <v>42887</v>
      </c>
      <c r="AB36" s="8" t="s">
        <v>2</v>
      </c>
      <c r="AC36" s="8" t="s">
        <v>72</v>
      </c>
      <c r="AD36" s="8">
        <v>0.7</v>
      </c>
      <c r="AE36" s="8">
        <v>52144</v>
      </c>
    </row>
    <row r="37" spans="27:31" x14ac:dyDescent="0.25">
      <c r="AA37" s="10">
        <v>42552</v>
      </c>
      <c r="AB37" s="8" t="s">
        <v>3</v>
      </c>
      <c r="AC37" s="8" t="s">
        <v>48</v>
      </c>
      <c r="AD37" s="8">
        <v>1</v>
      </c>
      <c r="AE37" s="8">
        <v>7281</v>
      </c>
    </row>
    <row r="38" spans="27:31" x14ac:dyDescent="0.25">
      <c r="AA38" s="10">
        <v>42583</v>
      </c>
      <c r="AB38" s="8" t="s">
        <v>3</v>
      </c>
      <c r="AC38" s="8" t="s">
        <v>49</v>
      </c>
      <c r="AD38" s="8">
        <v>0.9</v>
      </c>
      <c r="AE38" s="8">
        <v>7350</v>
      </c>
    </row>
    <row r="39" spans="27:31" x14ac:dyDescent="0.25">
      <c r="AA39" s="10">
        <v>42614</v>
      </c>
      <c r="AB39" s="8" t="s">
        <v>3</v>
      </c>
      <c r="AC39" s="8" t="s">
        <v>50</v>
      </c>
      <c r="AD39" s="8">
        <v>1.5</v>
      </c>
      <c r="AE39" s="8">
        <v>7461</v>
      </c>
    </row>
    <row r="40" spans="27:31" x14ac:dyDescent="0.25">
      <c r="AA40" s="10">
        <v>42644</v>
      </c>
      <c r="AB40" s="8" t="s">
        <v>3</v>
      </c>
      <c r="AC40" s="8" t="s">
        <v>51</v>
      </c>
      <c r="AD40" s="8">
        <v>0.8</v>
      </c>
      <c r="AE40" s="8">
        <v>7522</v>
      </c>
    </row>
    <row r="41" spans="27:31" x14ac:dyDescent="0.25">
      <c r="AA41" s="10">
        <v>42675</v>
      </c>
      <c r="AB41" s="8" t="s">
        <v>3</v>
      </c>
      <c r="AC41" s="8" t="s">
        <v>52</v>
      </c>
      <c r="AD41" s="8">
        <v>1.5</v>
      </c>
      <c r="AE41" s="8">
        <v>7635</v>
      </c>
    </row>
    <row r="42" spans="27:31" x14ac:dyDescent="0.25">
      <c r="AA42" s="10">
        <v>42705</v>
      </c>
      <c r="AB42" s="8" t="s">
        <v>3</v>
      </c>
      <c r="AC42" s="8" t="s">
        <v>53</v>
      </c>
      <c r="AD42" s="8">
        <v>0.5</v>
      </c>
      <c r="AE42" s="8">
        <v>7673</v>
      </c>
    </row>
    <row r="43" spans="27:31" x14ac:dyDescent="0.25">
      <c r="AA43" s="10">
        <v>42736</v>
      </c>
      <c r="AB43" s="8" t="s">
        <v>3</v>
      </c>
      <c r="AC43" s="8" t="s">
        <v>54</v>
      </c>
      <c r="AD43" s="8">
        <v>0.5</v>
      </c>
      <c r="AE43" s="8">
        <v>7709</v>
      </c>
    </row>
    <row r="44" spans="27:31" x14ac:dyDescent="0.25">
      <c r="AA44" s="10">
        <v>42767</v>
      </c>
      <c r="AB44" s="8" t="s">
        <v>3</v>
      </c>
      <c r="AC44" s="8" t="s">
        <v>55</v>
      </c>
      <c r="AD44" s="8">
        <v>0.6</v>
      </c>
      <c r="AE44" s="8">
        <v>7753</v>
      </c>
    </row>
    <row r="45" spans="27:31" x14ac:dyDescent="0.25">
      <c r="AA45" s="10">
        <v>42795</v>
      </c>
      <c r="AB45" s="8" t="s">
        <v>3</v>
      </c>
      <c r="AC45" s="8" t="s">
        <v>57</v>
      </c>
      <c r="AD45" s="8">
        <v>0.6</v>
      </c>
      <c r="AE45" s="8">
        <v>7801</v>
      </c>
    </row>
    <row r="46" spans="27:31" x14ac:dyDescent="0.25">
      <c r="AA46" s="10">
        <v>42826</v>
      </c>
      <c r="AB46" s="8" t="s">
        <v>3</v>
      </c>
      <c r="AC46" s="8" t="s">
        <v>61</v>
      </c>
      <c r="AD46" s="8">
        <v>-0.1</v>
      </c>
      <c r="AE46" s="8">
        <v>7795</v>
      </c>
    </row>
    <row r="47" spans="27:31" x14ac:dyDescent="0.25">
      <c r="AA47" s="10">
        <v>42856</v>
      </c>
      <c r="AB47" s="8" t="s">
        <v>3</v>
      </c>
      <c r="AC47" s="8" t="s">
        <v>63</v>
      </c>
      <c r="AD47" s="8">
        <v>0.8</v>
      </c>
      <c r="AE47" s="8">
        <v>7859</v>
      </c>
    </row>
    <row r="48" spans="27:31" x14ac:dyDescent="0.25">
      <c r="AA48" s="10">
        <v>42887</v>
      </c>
      <c r="AB48" s="8" t="s">
        <v>3</v>
      </c>
      <c r="AC48" s="8" t="s">
        <v>72</v>
      </c>
      <c r="AD48" s="8">
        <v>0.4</v>
      </c>
      <c r="AE48" s="8">
        <v>7892</v>
      </c>
    </row>
    <row r="49" spans="4:31" x14ac:dyDescent="0.25">
      <c r="D49" s="140"/>
      <c r="AA49" s="10">
        <v>42552</v>
      </c>
      <c r="AB49" s="8" t="s">
        <v>4</v>
      </c>
      <c r="AC49" s="8" t="s">
        <v>48</v>
      </c>
      <c r="AD49" s="8">
        <v>0.3</v>
      </c>
      <c r="AE49" s="8">
        <v>413746</v>
      </c>
    </row>
    <row r="50" spans="4:31" x14ac:dyDescent="0.25">
      <c r="AA50" s="10">
        <v>42583</v>
      </c>
      <c r="AB50" s="8" t="s">
        <v>4</v>
      </c>
      <c r="AC50" s="8" t="s">
        <v>49</v>
      </c>
      <c r="AD50" s="8">
        <v>0.1</v>
      </c>
      <c r="AE50" s="8">
        <v>414242</v>
      </c>
    </row>
    <row r="51" spans="4:31" x14ac:dyDescent="0.25">
      <c r="AA51" s="10">
        <v>42614</v>
      </c>
      <c r="AB51" s="8" t="s">
        <v>4</v>
      </c>
      <c r="AC51" s="8" t="s">
        <v>50</v>
      </c>
      <c r="AD51" s="8">
        <v>0.1</v>
      </c>
      <c r="AE51" s="8">
        <v>414558</v>
      </c>
    </row>
    <row r="52" spans="4:31" x14ac:dyDescent="0.25">
      <c r="AA52" s="10">
        <v>42644</v>
      </c>
      <c r="AB52" s="8" t="s">
        <v>4</v>
      </c>
      <c r="AC52" s="8" t="s">
        <v>51</v>
      </c>
      <c r="AD52" s="8">
        <v>0.3</v>
      </c>
      <c r="AE52" s="8">
        <v>415979</v>
      </c>
    </row>
    <row r="53" spans="4:31" x14ac:dyDescent="0.25">
      <c r="AA53" s="10">
        <v>42675</v>
      </c>
      <c r="AB53" s="8" t="s">
        <v>4</v>
      </c>
      <c r="AC53" s="8" t="s">
        <v>52</v>
      </c>
      <c r="AD53" s="8">
        <v>0</v>
      </c>
      <c r="AE53" s="8">
        <v>416046</v>
      </c>
    </row>
    <row r="54" spans="4:31" x14ac:dyDescent="0.25">
      <c r="AA54" s="10">
        <v>42705</v>
      </c>
      <c r="AB54" s="8" t="s">
        <v>4</v>
      </c>
      <c r="AC54" s="8" t="s">
        <v>53</v>
      </c>
      <c r="AD54" s="8">
        <v>0.1</v>
      </c>
      <c r="AE54" s="8">
        <v>416337</v>
      </c>
    </row>
    <row r="55" spans="4:31" x14ac:dyDescent="0.25">
      <c r="AA55" s="10">
        <v>42736</v>
      </c>
      <c r="AB55" s="8" t="s">
        <v>4</v>
      </c>
      <c r="AC55" s="8" t="s">
        <v>54</v>
      </c>
      <c r="AD55" s="8">
        <v>0.4</v>
      </c>
      <c r="AE55" s="8">
        <v>417833</v>
      </c>
    </row>
    <row r="56" spans="4:31" x14ac:dyDescent="0.25">
      <c r="AA56" s="10">
        <v>42767</v>
      </c>
      <c r="AB56" s="8" t="s">
        <v>4</v>
      </c>
      <c r="AC56" s="8" t="s">
        <v>55</v>
      </c>
      <c r="AD56" s="8">
        <v>0.5</v>
      </c>
      <c r="AE56" s="8">
        <v>419762</v>
      </c>
    </row>
    <row r="57" spans="4:31" x14ac:dyDescent="0.25">
      <c r="AA57" s="10">
        <v>42795</v>
      </c>
      <c r="AB57" s="8" t="s">
        <v>4</v>
      </c>
      <c r="AC57" s="8" t="s">
        <v>57</v>
      </c>
      <c r="AD57" s="8">
        <v>0.6</v>
      </c>
      <c r="AE57" s="8">
        <v>422278</v>
      </c>
    </row>
    <row r="58" spans="4:31" x14ac:dyDescent="0.25">
      <c r="AA58" s="10">
        <v>42826</v>
      </c>
      <c r="AB58" s="8" t="s">
        <v>4</v>
      </c>
      <c r="AC58" s="8" t="s">
        <v>61</v>
      </c>
      <c r="AD58" s="8">
        <v>0.3</v>
      </c>
      <c r="AE58" s="8">
        <v>423537</v>
      </c>
    </row>
    <row r="59" spans="4:31" x14ac:dyDescent="0.25">
      <c r="AA59" s="10">
        <v>42856</v>
      </c>
      <c r="AB59" s="8" t="s">
        <v>4</v>
      </c>
      <c r="AC59" s="8" t="s">
        <v>63</v>
      </c>
      <c r="AD59" s="8">
        <v>0.5</v>
      </c>
      <c r="AE59" s="8">
        <v>425656</v>
      </c>
    </row>
    <row r="60" spans="4:31" x14ac:dyDescent="0.25">
      <c r="AA60" s="10">
        <v>42887</v>
      </c>
      <c r="AB60" s="8" t="s">
        <v>4</v>
      </c>
      <c r="AC60" s="8" t="s">
        <v>72</v>
      </c>
      <c r="AD60" s="8">
        <v>0.5</v>
      </c>
      <c r="AE60" s="8">
        <v>427818</v>
      </c>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49"/>
  <sheetViews>
    <sheetView zoomScale="90" zoomScaleNormal="90" workbookViewId="0">
      <selection activeCell="E8" sqref="E8:E15"/>
    </sheetView>
  </sheetViews>
  <sheetFormatPr defaultColWidth="9.140625" defaultRowHeight="15" x14ac:dyDescent="0.25"/>
  <cols>
    <col min="1" max="1" width="10.85546875" style="17" bestFit="1" customWidth="1"/>
    <col min="2" max="5" width="9.85546875" style="17" customWidth="1"/>
    <col min="6" max="16384" width="9.140625" style="17"/>
  </cols>
  <sheetData>
    <row r="1" spans="1:9" ht="45" customHeight="1" x14ac:dyDescent="0.25">
      <c r="A1" s="158" t="s">
        <v>34</v>
      </c>
      <c r="B1" s="158"/>
      <c r="C1" s="158"/>
      <c r="D1" s="158"/>
      <c r="E1" s="158"/>
    </row>
    <row r="2" spans="1:9" x14ac:dyDescent="0.25">
      <c r="A2" s="163" t="s">
        <v>35</v>
      </c>
      <c r="B2" s="163"/>
      <c r="C2" s="163"/>
      <c r="D2" s="163"/>
      <c r="E2" s="163"/>
    </row>
    <row r="3" spans="1:9" x14ac:dyDescent="0.25">
      <c r="A3" s="34" t="s">
        <v>5</v>
      </c>
      <c r="B3" s="34">
        <v>2015</v>
      </c>
      <c r="C3" s="34">
        <v>2016</v>
      </c>
      <c r="D3" s="103">
        <v>2017</v>
      </c>
      <c r="E3" s="103">
        <v>2018</v>
      </c>
    </row>
    <row r="4" spans="1:9" s="50" customFormat="1" ht="15.6" customHeight="1" x14ac:dyDescent="0.25">
      <c r="A4" s="26" t="s">
        <v>6</v>
      </c>
      <c r="B4" s="31">
        <v>1.2</v>
      </c>
      <c r="C4" s="31">
        <v>4.0999999999999996</v>
      </c>
      <c r="D4" s="32">
        <v>3.9</v>
      </c>
      <c r="E4" s="43">
        <v>2.9</v>
      </c>
    </row>
    <row r="5" spans="1:9" s="50" customFormat="1" x14ac:dyDescent="0.25">
      <c r="A5" s="27" t="s">
        <v>7</v>
      </c>
      <c r="B5" s="32">
        <v>1.8</v>
      </c>
      <c r="C5" s="32">
        <v>3.8</v>
      </c>
      <c r="D5" s="32">
        <v>3.9</v>
      </c>
      <c r="E5" s="44">
        <v>3</v>
      </c>
    </row>
    <row r="6" spans="1:9" s="50" customFormat="1" x14ac:dyDescent="0.25">
      <c r="A6" s="27" t="s">
        <v>8</v>
      </c>
      <c r="B6" s="32">
        <v>1.9</v>
      </c>
      <c r="C6" s="32">
        <v>3.9</v>
      </c>
      <c r="D6" s="32">
        <v>4</v>
      </c>
      <c r="E6" s="44">
        <v>2.8</v>
      </c>
    </row>
    <row r="7" spans="1:9" s="50" customFormat="1" x14ac:dyDescent="0.25">
      <c r="A7" s="35" t="s">
        <v>9</v>
      </c>
      <c r="B7" s="37">
        <v>2.4</v>
      </c>
      <c r="C7" s="37">
        <v>3.6</v>
      </c>
      <c r="D7" s="37">
        <v>3.9</v>
      </c>
      <c r="E7" s="47">
        <v>3</v>
      </c>
    </row>
    <row r="8" spans="1:9" s="50" customFormat="1" x14ac:dyDescent="0.25">
      <c r="A8" s="27" t="s">
        <v>10</v>
      </c>
      <c r="B8" s="32">
        <v>2.6</v>
      </c>
      <c r="C8" s="32">
        <v>3.7</v>
      </c>
      <c r="D8" s="32">
        <v>3.7</v>
      </c>
      <c r="E8" s="44"/>
    </row>
    <row r="9" spans="1:9" s="50" customFormat="1" x14ac:dyDescent="0.25">
      <c r="A9" s="27" t="s">
        <v>11</v>
      </c>
      <c r="B9" s="32">
        <v>3</v>
      </c>
      <c r="C9" s="32">
        <v>3.9</v>
      </c>
      <c r="D9" s="32">
        <v>3.8</v>
      </c>
      <c r="E9" s="44"/>
    </row>
    <row r="10" spans="1:9" x14ac:dyDescent="0.25">
      <c r="A10" s="27" t="s">
        <v>12</v>
      </c>
      <c r="B10" s="32">
        <v>2.7</v>
      </c>
      <c r="C10" s="32">
        <v>4.3</v>
      </c>
      <c r="D10" s="32">
        <v>3.5</v>
      </c>
      <c r="E10" s="44"/>
      <c r="F10" s="57"/>
    </row>
    <row r="11" spans="1:9" s="50" customFormat="1" x14ac:dyDescent="0.25">
      <c r="A11" s="27" t="s">
        <v>13</v>
      </c>
      <c r="B11" s="32">
        <v>3.3</v>
      </c>
      <c r="C11" s="32">
        <v>4.3</v>
      </c>
      <c r="D11" s="32">
        <v>3.4</v>
      </c>
      <c r="E11" s="44"/>
    </row>
    <row r="12" spans="1:9" s="50" customFormat="1" x14ac:dyDescent="0.25">
      <c r="A12" s="27" t="s">
        <v>14</v>
      </c>
      <c r="B12" s="32">
        <v>3.3</v>
      </c>
      <c r="C12" s="32">
        <v>4.3</v>
      </c>
      <c r="D12" s="32">
        <v>3.4</v>
      </c>
      <c r="E12" s="44"/>
    </row>
    <row r="13" spans="1:9" x14ac:dyDescent="0.25">
      <c r="A13" s="27" t="s">
        <v>15</v>
      </c>
      <c r="B13" s="32">
        <v>4</v>
      </c>
      <c r="C13" s="32">
        <v>4</v>
      </c>
      <c r="D13" s="32">
        <v>3.4</v>
      </c>
      <c r="E13" s="44"/>
    </row>
    <row r="14" spans="1:9" s="51" customFormat="1" x14ac:dyDescent="0.25">
      <c r="A14" s="27" t="s">
        <v>16</v>
      </c>
      <c r="B14" s="32">
        <v>3.7</v>
      </c>
      <c r="C14" s="32">
        <v>3.7</v>
      </c>
      <c r="D14" s="32">
        <v>3.3</v>
      </c>
      <c r="E14" s="44"/>
    </row>
    <row r="15" spans="1:9" s="50" customFormat="1" x14ac:dyDescent="0.25">
      <c r="A15" s="36" t="s">
        <v>17</v>
      </c>
      <c r="B15" s="38">
        <v>3.9</v>
      </c>
      <c r="C15" s="38">
        <v>3.7</v>
      </c>
      <c r="D15" s="38">
        <v>3.4</v>
      </c>
      <c r="E15" s="70"/>
    </row>
    <row r="16" spans="1:9" ht="30" customHeight="1" x14ac:dyDescent="0.25">
      <c r="A16" s="159" t="s">
        <v>28</v>
      </c>
      <c r="B16" s="159"/>
      <c r="C16" s="159"/>
      <c r="D16" s="161"/>
      <c r="E16" s="161"/>
      <c r="F16" s="16"/>
      <c r="G16" s="16"/>
      <c r="H16" s="16"/>
      <c r="I16" s="16"/>
    </row>
    <row r="17" spans="1:9" x14ac:dyDescent="0.25">
      <c r="A17" s="156" t="s">
        <v>36</v>
      </c>
      <c r="B17" s="156"/>
      <c r="C17" s="156"/>
      <c r="D17" s="156"/>
      <c r="E17" s="156"/>
      <c r="F17" s="16"/>
      <c r="G17" s="16"/>
      <c r="H17" s="16"/>
      <c r="I17" s="16"/>
    </row>
    <row r="18" spans="1:9" ht="30" customHeight="1" x14ac:dyDescent="0.25">
      <c r="A18" s="156" t="s">
        <v>37</v>
      </c>
      <c r="B18" s="156"/>
      <c r="C18" s="156"/>
      <c r="D18" s="156"/>
      <c r="E18" s="156"/>
      <c r="F18" s="16"/>
      <c r="G18" s="16"/>
      <c r="H18" s="16"/>
      <c r="I18" s="16"/>
    </row>
    <row r="19" spans="1:9" x14ac:dyDescent="0.25">
      <c r="A19" s="156"/>
      <c r="B19" s="156"/>
      <c r="C19" s="156"/>
      <c r="D19" s="156"/>
      <c r="E19" s="156"/>
      <c r="F19" s="16"/>
      <c r="G19" s="16"/>
      <c r="H19" s="16"/>
      <c r="I19" s="16"/>
    </row>
    <row r="20" spans="1:9" x14ac:dyDescent="0.25">
      <c r="A20" s="162"/>
      <c r="B20" s="162"/>
      <c r="C20" s="162"/>
      <c r="D20" s="162"/>
      <c r="E20" s="162"/>
      <c r="F20" s="162"/>
      <c r="G20" s="162"/>
      <c r="H20" s="162"/>
      <c r="I20" s="162"/>
    </row>
    <row r="49" spans="4:4" x14ac:dyDescent="0.25">
      <c r="D49" s="139"/>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L49"/>
  <sheetViews>
    <sheetView zoomScale="90" zoomScaleNormal="90" zoomScaleSheetLayoutView="100" workbookViewId="0">
      <selection activeCell="D2" sqref="D1:D1048576"/>
    </sheetView>
  </sheetViews>
  <sheetFormatPr defaultRowHeight="15" x14ac:dyDescent="0.25"/>
  <cols>
    <col min="1" max="1" width="18.5703125" bestFit="1" customWidth="1"/>
    <col min="2" max="6" width="11.140625" bestFit="1" customWidth="1"/>
    <col min="7" max="7" width="7.140625" customWidth="1"/>
    <col min="8" max="8" width="7.85546875" customWidth="1"/>
  </cols>
  <sheetData>
    <row r="1" spans="1:12" x14ac:dyDescent="0.25">
      <c r="A1" s="166" t="s">
        <v>133</v>
      </c>
      <c r="B1" s="166"/>
      <c r="C1" s="166"/>
      <c r="D1" s="166"/>
      <c r="E1" s="166"/>
      <c r="F1" s="166"/>
      <c r="G1" s="166"/>
      <c r="H1" s="166"/>
    </row>
    <row r="2" spans="1:12" x14ac:dyDescent="0.25">
      <c r="A2" s="110" t="s">
        <v>124</v>
      </c>
      <c r="G2" s="165" t="s">
        <v>38</v>
      </c>
      <c r="H2" s="165"/>
    </row>
    <row r="3" spans="1:12" ht="29.25" x14ac:dyDescent="0.25">
      <c r="A3" s="102"/>
      <c r="B3" s="78">
        <v>2014</v>
      </c>
      <c r="C3" s="78">
        <v>2015</v>
      </c>
      <c r="D3" s="78">
        <v>2016</v>
      </c>
      <c r="E3" s="78">
        <v>2017</v>
      </c>
      <c r="F3" s="96">
        <v>2018</v>
      </c>
      <c r="G3" s="97" t="s">
        <v>134</v>
      </c>
      <c r="H3" s="97" t="s">
        <v>135</v>
      </c>
    </row>
    <row r="4" spans="1:12" s="7" customFormat="1" x14ac:dyDescent="0.25">
      <c r="A4" s="26" t="s">
        <v>6</v>
      </c>
      <c r="B4" s="39">
        <v>381819</v>
      </c>
      <c r="C4" s="39">
        <v>386528</v>
      </c>
      <c r="D4" s="39">
        <v>402270</v>
      </c>
      <c r="E4" s="39">
        <v>417833</v>
      </c>
      <c r="F4" s="40">
        <v>429842</v>
      </c>
      <c r="G4" s="41">
        <v>12.57742542932646</v>
      </c>
      <c r="H4" s="41">
        <v>2.8741147779136642</v>
      </c>
    </row>
    <row r="5" spans="1:12" s="7" customFormat="1" x14ac:dyDescent="0.25">
      <c r="A5" s="27" t="s">
        <v>7</v>
      </c>
      <c r="B5" s="40">
        <v>381985</v>
      </c>
      <c r="C5" s="40">
        <v>388976</v>
      </c>
      <c r="D5" s="40">
        <v>403917</v>
      </c>
      <c r="E5" s="40">
        <v>419762</v>
      </c>
      <c r="F5" s="40">
        <v>432232</v>
      </c>
      <c r="G5" s="41">
        <v>13.154181446915455</v>
      </c>
      <c r="H5" s="41">
        <v>2.9707310332998222</v>
      </c>
    </row>
    <row r="6" spans="1:12" s="7" customFormat="1" x14ac:dyDescent="0.25">
      <c r="A6" s="27" t="s">
        <v>8</v>
      </c>
      <c r="B6" s="40">
        <v>383575</v>
      </c>
      <c r="C6" s="40">
        <v>390817</v>
      </c>
      <c r="D6" s="40">
        <v>405983</v>
      </c>
      <c r="E6" s="40">
        <v>422278</v>
      </c>
      <c r="F6" s="40">
        <v>434243</v>
      </c>
      <c r="G6" s="41">
        <v>13.209411457993872</v>
      </c>
      <c r="H6" s="41">
        <v>2.8334414769417302</v>
      </c>
      <c r="K6" s="133"/>
    </row>
    <row r="7" spans="1:12" s="1" customFormat="1" x14ac:dyDescent="0.25">
      <c r="A7" s="35" t="s">
        <v>9</v>
      </c>
      <c r="B7" s="46">
        <v>384265</v>
      </c>
      <c r="C7" s="46">
        <v>393439</v>
      </c>
      <c r="D7" s="46">
        <v>407763</v>
      </c>
      <c r="E7" s="46">
        <v>423747</v>
      </c>
      <c r="F7" s="46">
        <v>436610</v>
      </c>
      <c r="G7" s="45">
        <v>13.622109741974938</v>
      </c>
      <c r="H7" s="45">
        <v>3.0355377147212841</v>
      </c>
    </row>
    <row r="8" spans="1:12" s="1" customFormat="1" x14ac:dyDescent="0.25">
      <c r="A8" s="27" t="s">
        <v>10</v>
      </c>
      <c r="B8" s="40">
        <v>385619</v>
      </c>
      <c r="C8" s="40">
        <v>395621</v>
      </c>
      <c r="D8" s="40">
        <v>410338</v>
      </c>
      <c r="E8" s="40">
        <v>425656</v>
      </c>
      <c r="F8" s="40"/>
      <c r="G8" s="41"/>
      <c r="H8" s="41"/>
      <c r="K8" s="8"/>
      <c r="L8"/>
    </row>
    <row r="9" spans="1:12" s="1" customFormat="1" x14ac:dyDescent="0.25">
      <c r="A9" s="27" t="s">
        <v>11</v>
      </c>
      <c r="B9" s="40">
        <v>385243</v>
      </c>
      <c r="C9" s="40">
        <v>396973</v>
      </c>
      <c r="D9" s="40">
        <v>412333</v>
      </c>
      <c r="E9" s="40">
        <v>427818</v>
      </c>
      <c r="F9" s="40"/>
      <c r="G9" s="44"/>
      <c r="H9" s="44"/>
    </row>
    <row r="10" spans="1:12" s="7" customFormat="1" x14ac:dyDescent="0.25">
      <c r="A10" s="27" t="s">
        <v>12</v>
      </c>
      <c r="B10" s="40">
        <v>386243</v>
      </c>
      <c r="C10" s="40">
        <v>396503</v>
      </c>
      <c r="D10" s="40">
        <v>413746</v>
      </c>
      <c r="E10" s="40">
        <v>428209</v>
      </c>
      <c r="F10" s="40"/>
      <c r="G10" s="44"/>
      <c r="H10" s="44"/>
    </row>
    <row r="11" spans="1:12" s="7" customFormat="1" x14ac:dyDescent="0.25">
      <c r="A11" s="27" t="s">
        <v>13</v>
      </c>
      <c r="B11" s="40">
        <v>384478</v>
      </c>
      <c r="C11" s="40">
        <v>397007</v>
      </c>
      <c r="D11" s="40">
        <v>414242</v>
      </c>
      <c r="E11" s="40">
        <v>428455</v>
      </c>
      <c r="F11" s="40"/>
      <c r="G11" s="44"/>
      <c r="H11" s="44"/>
    </row>
    <row r="12" spans="1:12" s="1" customFormat="1" x14ac:dyDescent="0.25">
      <c r="A12" s="27" t="s">
        <v>14</v>
      </c>
      <c r="B12" s="40">
        <v>384501</v>
      </c>
      <c r="C12" s="40">
        <v>397326</v>
      </c>
      <c r="D12" s="40">
        <v>414558</v>
      </c>
      <c r="E12" s="40">
        <v>428673</v>
      </c>
      <c r="F12" s="40"/>
      <c r="G12" s="44"/>
      <c r="H12" s="44"/>
    </row>
    <row r="13" spans="1:12" s="7" customFormat="1" x14ac:dyDescent="0.25">
      <c r="A13" s="27" t="s">
        <v>15</v>
      </c>
      <c r="B13" s="40">
        <v>384700</v>
      </c>
      <c r="C13" s="40">
        <v>399928</v>
      </c>
      <c r="D13" s="40">
        <v>415979</v>
      </c>
      <c r="E13" s="40">
        <v>430232</v>
      </c>
      <c r="F13" s="40"/>
      <c r="G13" s="44"/>
      <c r="H13" s="44"/>
    </row>
    <row r="14" spans="1:12" s="1" customFormat="1" x14ac:dyDescent="0.25">
      <c r="A14" s="27" t="s">
        <v>16</v>
      </c>
      <c r="B14" s="40">
        <v>386912</v>
      </c>
      <c r="C14" s="40">
        <v>401280</v>
      </c>
      <c r="D14" s="40">
        <v>416046</v>
      </c>
      <c r="E14" s="40">
        <v>429946</v>
      </c>
      <c r="F14" s="40"/>
      <c r="G14" s="44"/>
      <c r="H14" s="44"/>
    </row>
    <row r="15" spans="1:12" s="7" customFormat="1" x14ac:dyDescent="0.25">
      <c r="A15" s="27" t="s">
        <v>17</v>
      </c>
      <c r="B15" s="40">
        <v>386222</v>
      </c>
      <c r="C15" s="40">
        <v>401440</v>
      </c>
      <c r="D15" s="40">
        <v>416337</v>
      </c>
      <c r="E15" s="40">
        <v>430607</v>
      </c>
      <c r="F15" s="40"/>
      <c r="G15" s="44"/>
      <c r="H15" s="44"/>
    </row>
    <row r="16" spans="1:12" x14ac:dyDescent="0.25">
      <c r="A16" s="35" t="s">
        <v>136</v>
      </c>
      <c r="B16" s="121">
        <v>382911</v>
      </c>
      <c r="C16" s="121">
        <v>389940</v>
      </c>
      <c r="D16" s="121">
        <v>404983.25</v>
      </c>
      <c r="E16" s="121">
        <v>420905</v>
      </c>
      <c r="F16" s="46">
        <v>433231.75</v>
      </c>
      <c r="G16" s="47">
        <v>13.140782019052681</v>
      </c>
      <c r="H16" s="47">
        <v>2.9284562507191256</v>
      </c>
      <c r="I16" s="1"/>
    </row>
    <row r="17" spans="1:8" s="8" customFormat="1" x14ac:dyDescent="0.25">
      <c r="A17" s="28" t="s">
        <v>64</v>
      </c>
      <c r="B17" s="42">
        <v>384630.16666666669</v>
      </c>
      <c r="C17" s="42">
        <v>395486.5</v>
      </c>
      <c r="D17" s="42">
        <v>411126</v>
      </c>
      <c r="E17" s="42">
        <v>426101.33333333331</v>
      </c>
      <c r="F17" s="42"/>
      <c r="G17" s="71"/>
      <c r="H17" s="71"/>
    </row>
    <row r="18" spans="1:8" ht="30" customHeight="1" x14ac:dyDescent="0.25">
      <c r="A18" s="164" t="s">
        <v>28</v>
      </c>
      <c r="B18" s="164"/>
      <c r="C18" s="164"/>
      <c r="D18" s="164"/>
      <c r="E18" s="164"/>
      <c r="F18" s="164"/>
      <c r="G18" s="164"/>
      <c r="H18" s="164"/>
    </row>
    <row r="19" spans="1:8" x14ac:dyDescent="0.25">
      <c r="A19" s="164" t="s">
        <v>36</v>
      </c>
      <c r="B19" s="164"/>
      <c r="C19" s="164"/>
      <c r="D19" s="164"/>
      <c r="E19" s="164"/>
      <c r="F19" s="164"/>
      <c r="G19" s="164"/>
      <c r="H19" s="164"/>
    </row>
    <row r="20" spans="1:8" x14ac:dyDescent="0.25">
      <c r="A20" s="164" t="s">
        <v>37</v>
      </c>
      <c r="B20" s="164"/>
      <c r="C20" s="164"/>
      <c r="D20" s="164"/>
      <c r="E20" s="164"/>
      <c r="F20" s="164"/>
      <c r="G20" s="164"/>
      <c r="H20" s="164"/>
    </row>
    <row r="21" spans="1:8" x14ac:dyDescent="0.25">
      <c r="A21" s="164"/>
      <c r="B21" s="164"/>
      <c r="C21" s="164"/>
      <c r="D21" s="164"/>
      <c r="E21" s="164"/>
      <c r="F21" s="164"/>
      <c r="G21" s="164"/>
      <c r="H21" s="164"/>
    </row>
    <row r="49" spans="4:4" x14ac:dyDescent="0.25">
      <c r="D49" s="140"/>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12"/>
  <sheetViews>
    <sheetView tabSelected="1" zoomScale="90" zoomScaleNormal="90" zoomScaleSheetLayoutView="112" workbookViewId="0">
      <selection activeCell="H12" sqref="H12"/>
    </sheetView>
  </sheetViews>
  <sheetFormatPr defaultColWidth="22.85546875" defaultRowHeight="15" x14ac:dyDescent="0.25"/>
  <cols>
    <col min="1" max="1" width="19.140625" style="17" customWidth="1"/>
    <col min="2" max="6" width="10.140625" style="17" customWidth="1"/>
    <col min="7" max="16384" width="22.85546875" style="17"/>
  </cols>
  <sheetData>
    <row r="1" spans="1:6" x14ac:dyDescent="0.25">
      <c r="A1" s="154" t="s">
        <v>153</v>
      </c>
      <c r="B1" s="154"/>
      <c r="C1" s="154"/>
      <c r="D1" s="154"/>
      <c r="E1" s="154"/>
      <c r="F1" s="154"/>
    </row>
    <row r="2" spans="1:6" ht="72" x14ac:dyDescent="0.25">
      <c r="A2" s="25"/>
      <c r="B2" s="149" t="s">
        <v>25</v>
      </c>
      <c r="C2" s="149" t="s">
        <v>66</v>
      </c>
      <c r="D2" s="149" t="s">
        <v>26</v>
      </c>
      <c r="E2" s="149" t="s">
        <v>31</v>
      </c>
      <c r="F2" s="149" t="s">
        <v>152</v>
      </c>
    </row>
    <row r="3" spans="1:6" x14ac:dyDescent="0.25">
      <c r="A3" s="26">
        <v>2014</v>
      </c>
      <c r="B3" s="39">
        <v>256732</v>
      </c>
      <c r="C3" s="39">
        <v>70751</v>
      </c>
      <c r="D3" s="39">
        <v>50526</v>
      </c>
      <c r="E3" s="39">
        <v>6256</v>
      </c>
      <c r="F3" s="39">
        <v>384265</v>
      </c>
    </row>
    <row r="4" spans="1:6" x14ac:dyDescent="0.25">
      <c r="A4" s="27">
        <v>2015</v>
      </c>
      <c r="B4" s="40">
        <v>262905</v>
      </c>
      <c r="C4" s="40">
        <v>73695</v>
      </c>
      <c r="D4" s="40">
        <v>50326</v>
      </c>
      <c r="E4" s="40">
        <v>6513</v>
      </c>
      <c r="F4" s="40">
        <v>393439</v>
      </c>
    </row>
    <row r="5" spans="1:6" x14ac:dyDescent="0.25">
      <c r="A5" s="27">
        <v>2016</v>
      </c>
      <c r="B5" s="40">
        <v>269169</v>
      </c>
      <c r="C5" s="40">
        <v>81180</v>
      </c>
      <c r="D5" s="40">
        <v>50374</v>
      </c>
      <c r="E5" s="40">
        <v>7040</v>
      </c>
      <c r="F5" s="40">
        <v>407763</v>
      </c>
    </row>
    <row r="6" spans="1:6" x14ac:dyDescent="0.25">
      <c r="A6" s="27">
        <v>2017</v>
      </c>
      <c r="B6" s="40">
        <v>276225</v>
      </c>
      <c r="C6" s="40">
        <v>88289</v>
      </c>
      <c r="D6" s="40">
        <v>51438</v>
      </c>
      <c r="E6" s="40">
        <v>7795</v>
      </c>
      <c r="F6" s="40">
        <v>423747</v>
      </c>
    </row>
    <row r="7" spans="1:6" x14ac:dyDescent="0.25">
      <c r="A7" s="35">
        <v>2018</v>
      </c>
      <c r="B7" s="46">
        <v>284742</v>
      </c>
      <c r="C7" s="46">
        <v>90372</v>
      </c>
      <c r="D7" s="46">
        <v>53565</v>
      </c>
      <c r="E7" s="46">
        <v>7931</v>
      </c>
      <c r="F7" s="46">
        <v>436610</v>
      </c>
    </row>
    <row r="8" spans="1:6" ht="30" customHeight="1" x14ac:dyDescent="0.25">
      <c r="A8" s="184" t="s">
        <v>151</v>
      </c>
      <c r="B8" s="183">
        <v>65.216554820091162</v>
      </c>
      <c r="C8" s="183">
        <v>20.698563935777926</v>
      </c>
      <c r="D8" s="183">
        <v>12.268385973752318</v>
      </c>
      <c r="E8" s="183">
        <v>1.8164952703785986</v>
      </c>
      <c r="F8" s="183">
        <v>100</v>
      </c>
    </row>
    <row r="9" spans="1:6" ht="30" customHeight="1" x14ac:dyDescent="0.25">
      <c r="A9" s="163" t="s">
        <v>28</v>
      </c>
      <c r="B9" s="163"/>
      <c r="C9" s="163"/>
      <c r="D9" s="163"/>
      <c r="E9" s="163"/>
      <c r="F9" s="163"/>
    </row>
    <row r="10" spans="1:6" x14ac:dyDescent="0.25">
      <c r="A10" s="163" t="s">
        <v>29</v>
      </c>
      <c r="B10" s="163"/>
      <c r="C10" s="163"/>
      <c r="D10" s="163"/>
      <c r="E10" s="163"/>
      <c r="F10" s="163"/>
    </row>
    <row r="11" spans="1:6" x14ac:dyDescent="0.25">
      <c r="A11" s="163" t="s">
        <v>39</v>
      </c>
      <c r="B11" s="163"/>
      <c r="C11" s="163"/>
      <c r="D11" s="163"/>
      <c r="E11" s="163"/>
      <c r="F11" s="163"/>
    </row>
    <row r="12" spans="1:6" x14ac:dyDescent="0.25">
      <c r="A12" s="148" t="s">
        <v>127</v>
      </c>
    </row>
  </sheetData>
  <mergeCells count="4">
    <mergeCell ref="A1:F1"/>
    <mergeCell ref="A9:F9"/>
    <mergeCell ref="A10:F10"/>
    <mergeCell ref="A11:F11"/>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49"/>
  <sheetViews>
    <sheetView zoomScale="90" zoomScaleNormal="90" workbookViewId="0">
      <selection activeCell="C41" sqref="C41"/>
    </sheetView>
  </sheetViews>
  <sheetFormatPr defaultColWidth="9.140625" defaultRowHeight="15" x14ac:dyDescent="0.25"/>
  <cols>
    <col min="1" max="1" width="9.140625" style="17"/>
    <col min="2" max="5" width="9.7109375" style="17" customWidth="1"/>
    <col min="6" max="16384" width="9.140625" style="17"/>
  </cols>
  <sheetData>
    <row r="1" spans="1:8" ht="55.5" customHeight="1" x14ac:dyDescent="0.25">
      <c r="A1" s="158" t="s">
        <v>145</v>
      </c>
      <c r="B1" s="158"/>
      <c r="C1" s="158"/>
      <c r="D1" s="158"/>
      <c r="E1" s="158"/>
    </row>
    <row r="2" spans="1:8" x14ac:dyDescent="0.25">
      <c r="A2" s="157" t="s">
        <v>146</v>
      </c>
      <c r="B2" s="157"/>
      <c r="C2" s="157"/>
      <c r="D2" s="157"/>
      <c r="E2" s="157"/>
    </row>
    <row r="3" spans="1:8" ht="29.25" x14ac:dyDescent="0.25">
      <c r="A3" s="49" t="s">
        <v>18</v>
      </c>
      <c r="B3" s="22" t="s">
        <v>25</v>
      </c>
      <c r="C3" s="22" t="s">
        <v>147</v>
      </c>
      <c r="D3" s="22" t="s">
        <v>26</v>
      </c>
      <c r="E3" s="22" t="s">
        <v>31</v>
      </c>
    </row>
    <row r="4" spans="1:8" x14ac:dyDescent="0.25">
      <c r="A4" s="26">
        <v>2007</v>
      </c>
      <c r="B4" s="31">
        <v>64.599999999999994</v>
      </c>
      <c r="C4" s="31">
        <v>18</v>
      </c>
      <c r="D4" s="31">
        <v>15.3</v>
      </c>
      <c r="E4" s="31">
        <v>2.1</v>
      </c>
    </row>
    <row r="5" spans="1:8" x14ac:dyDescent="0.25">
      <c r="A5" s="27">
        <v>2013</v>
      </c>
      <c r="B5" s="32">
        <v>67.2</v>
      </c>
      <c r="C5" s="32">
        <v>18.3</v>
      </c>
      <c r="D5" s="32">
        <v>13</v>
      </c>
      <c r="E5" s="32">
        <v>1.5</v>
      </c>
    </row>
    <row r="6" spans="1:8" x14ac:dyDescent="0.25">
      <c r="A6" s="27">
        <v>2017</v>
      </c>
      <c r="B6" s="32">
        <v>65.2</v>
      </c>
      <c r="C6" s="32">
        <v>20.8</v>
      </c>
      <c r="D6" s="32">
        <v>12.1</v>
      </c>
      <c r="E6" s="32">
        <v>1.8</v>
      </c>
    </row>
    <row r="7" spans="1:8" x14ac:dyDescent="0.25">
      <c r="A7" s="28">
        <v>2018</v>
      </c>
      <c r="B7" s="33">
        <v>65.2</v>
      </c>
      <c r="C7" s="33">
        <v>20.7</v>
      </c>
      <c r="D7" s="33">
        <v>12.3</v>
      </c>
      <c r="E7" s="33">
        <v>1.8</v>
      </c>
    </row>
    <row r="8" spans="1:8" ht="30" customHeight="1" x14ac:dyDescent="0.25">
      <c r="A8" s="159" t="s">
        <v>28</v>
      </c>
      <c r="B8" s="159"/>
      <c r="C8" s="159"/>
      <c r="D8" s="159"/>
      <c r="E8" s="159"/>
      <c r="F8" s="16"/>
      <c r="G8" s="16"/>
      <c r="H8" s="16"/>
    </row>
    <row r="9" spans="1:8" ht="30" customHeight="1" x14ac:dyDescent="0.25">
      <c r="A9" s="156" t="s">
        <v>29</v>
      </c>
      <c r="B9" s="156"/>
      <c r="C9" s="156"/>
      <c r="D9" s="156"/>
      <c r="E9" s="156"/>
      <c r="F9" s="16"/>
      <c r="G9" s="16"/>
      <c r="H9" s="16"/>
    </row>
    <row r="10" spans="1:8" x14ac:dyDescent="0.25">
      <c r="A10" s="156" t="s">
        <v>39</v>
      </c>
      <c r="B10" s="156"/>
      <c r="C10" s="156"/>
      <c r="D10" s="156"/>
      <c r="E10" s="156"/>
      <c r="F10" s="16"/>
      <c r="G10" s="16"/>
      <c r="H10" s="16"/>
    </row>
    <row r="11" spans="1:8" x14ac:dyDescent="0.25">
      <c r="A11" s="125" t="s">
        <v>127</v>
      </c>
    </row>
    <row r="49" spans="4:4" x14ac:dyDescent="0.25">
      <c r="D49" s="139"/>
    </row>
  </sheetData>
  <mergeCells count="5">
    <mergeCell ref="A1:E1"/>
    <mergeCell ref="A2:E2"/>
    <mergeCell ref="A8:E8"/>
    <mergeCell ref="A9:E9"/>
    <mergeCell ref="A10:E1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67" t="e">
        <f>CONCATENATE("Table 5:  Carrier Group Percent of Total Scheduled Passenger Airline FTEs ",A6, " - ", A16)</f>
        <v>#REF!</v>
      </c>
      <c r="B1" s="167"/>
      <c r="C1" s="167"/>
      <c r="D1" s="167"/>
      <c r="E1" s="167"/>
    </row>
    <row r="3" spans="1:5" x14ac:dyDescent="0.25">
      <c r="A3" s="3" t="e">
        <f>CONCATENATE("(",#REF!, " of each year)")</f>
        <v>#REF!</v>
      </c>
    </row>
    <row r="5" spans="1:5" ht="30" x14ac:dyDescent="0.25">
      <c r="A5" s="5" t="e">
        <f>#REF!</f>
        <v>#REF!</v>
      </c>
      <c r="B5" s="2" t="e">
        <f>CONCATENATE(#REF!, " Airlines")</f>
        <v>#REF!</v>
      </c>
      <c r="C5" s="2" t="e">
        <f>CONCATENATE(#REF!, " Airlines")</f>
        <v>#REF!</v>
      </c>
      <c r="D5" s="2" t="e">
        <f>CONCATENATE(#REF!, " Airlines")</f>
        <v>#REF!</v>
      </c>
      <c r="E5" s="2" t="e">
        <f>CONCATENATE(#REF!, " Airlines")</f>
        <v>#REF!</v>
      </c>
    </row>
    <row r="6" spans="1:5" x14ac:dyDescent="0.25">
      <c r="A6" s="4">
        <v>2006</v>
      </c>
      <c r="B6" s="6">
        <v>66.599999999999994</v>
      </c>
      <c r="C6" s="6">
        <v>17</v>
      </c>
      <c r="D6" s="6">
        <v>14.3</v>
      </c>
      <c r="E6" s="6">
        <v>2.1</v>
      </c>
    </row>
    <row r="7" spans="1:5" x14ac:dyDescent="0.25">
      <c r="A7" s="4">
        <v>2012</v>
      </c>
      <c r="B7" s="6">
        <v>67.099999999999994</v>
      </c>
      <c r="C7" s="6">
        <v>17.899999999999999</v>
      </c>
      <c r="D7" s="6">
        <v>13.6</v>
      </c>
      <c r="E7" s="6">
        <v>1.3</v>
      </c>
    </row>
    <row r="8" spans="1:5" x14ac:dyDescent="0.25">
      <c r="A8" s="4">
        <v>2016</v>
      </c>
      <c r="B8" s="6">
        <v>66.099999999999994</v>
      </c>
      <c r="C8" s="6">
        <v>19.7</v>
      </c>
      <c r="D8" s="6">
        <v>12.5</v>
      </c>
      <c r="E8" s="6">
        <v>1.7</v>
      </c>
    </row>
    <row r="9" spans="1:5" x14ac:dyDescent="0.25">
      <c r="A9" s="4">
        <v>2017</v>
      </c>
      <c r="B9" s="6">
        <v>65</v>
      </c>
      <c r="C9" s="6">
        <v>20.7</v>
      </c>
      <c r="D9" s="6">
        <v>12.5</v>
      </c>
      <c r="E9" s="6">
        <v>1.8</v>
      </c>
    </row>
    <row r="10" spans="1:5" x14ac:dyDescent="0.25">
      <c r="A10" s="4" t="e">
        <f>#REF!</f>
        <v>#REF!</v>
      </c>
      <c r="B10" s="6" t="e">
        <f>#REF!</f>
        <v>#REF!</v>
      </c>
      <c r="C10" s="6" t="e">
        <f>#REF!</f>
        <v>#REF!</v>
      </c>
      <c r="D10" s="6" t="e">
        <f>#REF!</f>
        <v>#REF!</v>
      </c>
      <c r="E10" s="6" t="e">
        <f>#REF!</f>
        <v>#REF!</v>
      </c>
    </row>
    <row r="11" spans="1:5" x14ac:dyDescent="0.25">
      <c r="A11" s="4" t="e">
        <f>#REF!</f>
        <v>#REF!</v>
      </c>
      <c r="B11" s="6" t="e">
        <f>#REF!</f>
        <v>#REF!</v>
      </c>
      <c r="C11" s="6" t="e">
        <f>#REF!</f>
        <v>#REF!</v>
      </c>
      <c r="D11" s="6" t="e">
        <f>#REF!</f>
        <v>#REF!</v>
      </c>
      <c r="E11" s="6" t="e">
        <f>#REF!</f>
        <v>#REF!</v>
      </c>
    </row>
    <row r="12" spans="1:5" x14ac:dyDescent="0.25">
      <c r="A12" s="4" t="e">
        <f>#REF!</f>
        <v>#REF!</v>
      </c>
      <c r="B12" s="6" t="e">
        <f>#REF!</f>
        <v>#REF!</v>
      </c>
      <c r="C12" s="6" t="e">
        <f>#REF!</f>
        <v>#REF!</v>
      </c>
      <c r="D12" s="6" t="e">
        <f>#REF!</f>
        <v>#REF!</v>
      </c>
      <c r="E12" s="6" t="e">
        <f>#REF!</f>
        <v>#REF!</v>
      </c>
    </row>
    <row r="13" spans="1:5" x14ac:dyDescent="0.25">
      <c r="A13" s="4" t="e">
        <f>#REF!</f>
        <v>#REF!</v>
      </c>
      <c r="B13" s="6" t="e">
        <f>#REF!</f>
        <v>#REF!</v>
      </c>
      <c r="C13" s="6" t="e">
        <f>#REF!</f>
        <v>#REF!</v>
      </c>
      <c r="D13" s="6" t="e">
        <f>#REF!</f>
        <v>#REF!</v>
      </c>
      <c r="E13" s="6" t="e">
        <f>#REF!</f>
        <v>#REF!</v>
      </c>
    </row>
    <row r="14" spans="1:5" x14ac:dyDescent="0.25">
      <c r="A14" s="4" t="e">
        <f>#REF!</f>
        <v>#REF!</v>
      </c>
      <c r="B14" s="6" t="e">
        <f>#REF!</f>
        <v>#REF!</v>
      </c>
      <c r="C14" s="6" t="e">
        <f>#REF!</f>
        <v>#REF!</v>
      </c>
      <c r="D14" s="6" t="e">
        <f>#REF!</f>
        <v>#REF!</v>
      </c>
      <c r="E14" s="6" t="e">
        <f>#REF!</f>
        <v>#REF!</v>
      </c>
    </row>
    <row r="15" spans="1:5" x14ac:dyDescent="0.25">
      <c r="A15" s="4" t="e">
        <f>#REF!</f>
        <v>#REF!</v>
      </c>
      <c r="B15" s="6" t="e">
        <f>#REF!</f>
        <v>#REF!</v>
      </c>
      <c r="C15" s="6" t="e">
        <f>#REF!</f>
        <v>#REF!</v>
      </c>
      <c r="D15" s="6" t="e">
        <f>#REF!</f>
        <v>#REF!</v>
      </c>
      <c r="E15" s="6" t="e">
        <f>#REF!</f>
        <v>#REF!</v>
      </c>
    </row>
    <row r="16" spans="1:5" x14ac:dyDescent="0.25">
      <c r="A16" s="4" t="e">
        <f>#REF!</f>
        <v>#REF!</v>
      </c>
      <c r="B16" s="6" t="e">
        <f>#REF!</f>
        <v>#REF!</v>
      </c>
      <c r="C16" s="6" t="e">
        <f>#REF!</f>
        <v>#REF!</v>
      </c>
      <c r="D16" s="6" t="e">
        <f>#REF!</f>
        <v>#REF!</v>
      </c>
      <c r="E16" s="6" t="e">
        <f>#REF!</f>
        <v>#REF!</v>
      </c>
    </row>
    <row r="18" spans="1:8" ht="15" customHeight="1" x14ac:dyDescent="0.25">
      <c r="A18" s="168" t="s">
        <v>28</v>
      </c>
      <c r="B18" s="168"/>
      <c r="C18" s="168"/>
      <c r="D18" s="168"/>
      <c r="E18" s="168"/>
      <c r="F18" s="168"/>
      <c r="G18" s="168"/>
      <c r="H18" s="168"/>
    </row>
    <row r="19" spans="1:8" ht="26.25" customHeight="1" x14ac:dyDescent="0.25">
      <c r="A19" s="168" t="s">
        <v>29</v>
      </c>
      <c r="B19" s="168"/>
      <c r="C19" s="168"/>
      <c r="D19" s="168"/>
      <c r="E19" s="168"/>
      <c r="F19" s="168"/>
      <c r="G19" s="168"/>
      <c r="H19" s="168"/>
    </row>
    <row r="20" spans="1:8" ht="15" customHeight="1" x14ac:dyDescent="0.25">
      <c r="A20" s="168" t="s">
        <v>39</v>
      </c>
      <c r="B20" s="168"/>
      <c r="C20" s="168"/>
      <c r="D20" s="168"/>
      <c r="E20" s="168"/>
      <c r="F20" s="168"/>
      <c r="G20" s="168"/>
      <c r="H20" s="168"/>
    </row>
  </sheetData>
  <mergeCells count="4">
    <mergeCell ref="A1:E1"/>
    <mergeCell ref="A18:H18"/>
    <mergeCell ref="A19:H19"/>
    <mergeCell ref="A20:H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49"/>
  <sheetViews>
    <sheetView zoomScale="90" zoomScaleNormal="90" workbookViewId="0">
      <selection activeCell="G3" sqref="G3:I7"/>
    </sheetView>
  </sheetViews>
  <sheetFormatPr defaultColWidth="9.140625" defaultRowHeight="15" x14ac:dyDescent="0.25"/>
  <cols>
    <col min="1" max="1" width="9.140625" style="18"/>
    <col min="2" max="2" width="10.42578125" style="18" bestFit="1" customWidth="1"/>
    <col min="3" max="3" width="11.28515625" style="18" bestFit="1" customWidth="1"/>
    <col min="4" max="4" width="13.42578125" style="18" bestFit="1" customWidth="1"/>
    <col min="5" max="5" width="14.140625" style="18" bestFit="1" customWidth="1"/>
    <col min="6" max="7" width="9.140625" style="18"/>
    <col min="8" max="8" width="10.28515625" style="18" bestFit="1" customWidth="1"/>
    <col min="9" max="16384" width="9.140625" style="18"/>
  </cols>
  <sheetData>
    <row r="1" spans="1:8" s="20" customFormat="1" ht="19.5" customHeight="1" x14ac:dyDescent="0.25">
      <c r="A1" s="154" t="s">
        <v>144</v>
      </c>
      <c r="B1" s="154"/>
      <c r="C1" s="154"/>
      <c r="D1" s="154"/>
      <c r="E1" s="154"/>
    </row>
    <row r="2" spans="1:8" s="20" customFormat="1" x14ac:dyDescent="0.25">
      <c r="A2" s="20" t="s">
        <v>40</v>
      </c>
    </row>
    <row r="3" spans="1:8" s="55" customFormat="1" ht="43.5" x14ac:dyDescent="0.25">
      <c r="A3" s="22" t="s">
        <v>19</v>
      </c>
      <c r="B3" s="22" t="s">
        <v>20</v>
      </c>
      <c r="C3" s="22" t="s">
        <v>21</v>
      </c>
      <c r="D3" s="22" t="s">
        <v>56</v>
      </c>
      <c r="E3" s="22" t="s">
        <v>132</v>
      </c>
      <c r="F3" s="75"/>
    </row>
    <row r="4" spans="1:8" x14ac:dyDescent="0.25">
      <c r="A4" s="79">
        <v>1</v>
      </c>
      <c r="B4" s="26" t="s">
        <v>77</v>
      </c>
      <c r="C4" s="39">
        <v>102198</v>
      </c>
      <c r="D4" s="26" t="s">
        <v>0</v>
      </c>
      <c r="E4" s="26" t="s">
        <v>77</v>
      </c>
      <c r="F4" s="20"/>
      <c r="G4" s="53"/>
      <c r="H4" s="54"/>
    </row>
    <row r="5" spans="1:8" x14ac:dyDescent="0.25">
      <c r="A5" s="48">
        <v>2</v>
      </c>
      <c r="B5" s="27" t="s">
        <v>78</v>
      </c>
      <c r="C5" s="40">
        <v>83031</v>
      </c>
      <c r="D5" s="27" t="s">
        <v>0</v>
      </c>
      <c r="E5" s="27" t="s">
        <v>78</v>
      </c>
      <c r="F5" s="20"/>
    </row>
    <row r="6" spans="1:8" x14ac:dyDescent="0.25">
      <c r="A6" s="48">
        <v>3</v>
      </c>
      <c r="B6" s="27" t="s">
        <v>79</v>
      </c>
      <c r="C6" s="40">
        <v>82860</v>
      </c>
      <c r="D6" s="27" t="s">
        <v>0</v>
      </c>
      <c r="E6" s="27" t="s">
        <v>79</v>
      </c>
      <c r="F6" s="20"/>
    </row>
    <row r="7" spans="1:8" x14ac:dyDescent="0.25">
      <c r="A7" s="48">
        <v>4</v>
      </c>
      <c r="B7" s="27" t="s">
        <v>80</v>
      </c>
      <c r="C7" s="40">
        <v>57483</v>
      </c>
      <c r="D7" s="27" t="s">
        <v>1</v>
      </c>
      <c r="E7" s="27" t="s">
        <v>80</v>
      </c>
      <c r="F7" s="20"/>
    </row>
    <row r="8" spans="1:8" x14ac:dyDescent="0.25">
      <c r="A8" s="48">
        <v>5</v>
      </c>
      <c r="B8" s="27" t="s">
        <v>81</v>
      </c>
      <c r="C8" s="40">
        <v>18183</v>
      </c>
      <c r="D8" s="27" t="s">
        <v>1</v>
      </c>
      <c r="E8" s="27" t="s">
        <v>81</v>
      </c>
      <c r="F8" s="20"/>
    </row>
    <row r="9" spans="1:8" x14ac:dyDescent="0.25">
      <c r="A9" s="48">
        <v>6</v>
      </c>
      <c r="B9" s="27" t="s">
        <v>82</v>
      </c>
      <c r="C9" s="40">
        <v>16653</v>
      </c>
      <c r="D9" s="27" t="s">
        <v>0</v>
      </c>
      <c r="E9" s="27" t="s">
        <v>82</v>
      </c>
      <c r="F9" s="20"/>
    </row>
    <row r="10" spans="1:8" x14ac:dyDescent="0.25">
      <c r="A10" s="48">
        <v>7</v>
      </c>
      <c r="B10" s="27" t="s">
        <v>83</v>
      </c>
      <c r="C10" s="40">
        <v>13352</v>
      </c>
      <c r="D10" s="27" t="s">
        <v>2</v>
      </c>
      <c r="E10" s="27" t="s">
        <v>93</v>
      </c>
      <c r="F10" s="20"/>
    </row>
    <row r="11" spans="1:8" x14ac:dyDescent="0.25">
      <c r="A11" s="48">
        <v>8</v>
      </c>
      <c r="B11" s="27" t="s">
        <v>93</v>
      </c>
      <c r="C11" s="40">
        <v>12821</v>
      </c>
      <c r="D11" s="27" t="s">
        <v>2</v>
      </c>
      <c r="E11" s="27" t="s">
        <v>83</v>
      </c>
      <c r="F11" s="20"/>
    </row>
    <row r="12" spans="1:8" x14ac:dyDescent="0.25">
      <c r="A12" s="48">
        <v>9</v>
      </c>
      <c r="B12" s="27" t="s">
        <v>84</v>
      </c>
      <c r="C12" s="40">
        <v>7068</v>
      </c>
      <c r="D12" s="27" t="s">
        <v>1</v>
      </c>
      <c r="E12" s="27" t="s">
        <v>84</v>
      </c>
      <c r="F12" s="20"/>
    </row>
    <row r="13" spans="1:8" x14ac:dyDescent="0.25">
      <c r="A13" s="64">
        <v>10</v>
      </c>
      <c r="B13" s="36" t="s">
        <v>118</v>
      </c>
      <c r="C13" s="69">
        <v>6288</v>
      </c>
      <c r="D13" s="36" t="s">
        <v>3</v>
      </c>
      <c r="E13" s="36" t="s">
        <v>85</v>
      </c>
      <c r="F13" s="20"/>
    </row>
    <row r="14" spans="1:8" ht="30" customHeight="1" x14ac:dyDescent="0.25">
      <c r="A14" s="169" t="s">
        <v>28</v>
      </c>
      <c r="B14" s="169"/>
      <c r="C14" s="169"/>
      <c r="D14" s="169"/>
      <c r="E14" s="169"/>
    </row>
    <row r="15" spans="1:8" ht="15" customHeight="1" x14ac:dyDescent="0.25">
      <c r="A15" s="163" t="s">
        <v>29</v>
      </c>
      <c r="B15" s="163"/>
      <c r="C15" s="163"/>
      <c r="D15" s="163"/>
      <c r="E15" s="163"/>
    </row>
    <row r="16" spans="1:8" x14ac:dyDescent="0.25">
      <c r="A16" s="163" t="s">
        <v>41</v>
      </c>
      <c r="B16" s="163"/>
      <c r="C16" s="163"/>
      <c r="D16" s="163"/>
      <c r="E16" s="163"/>
    </row>
    <row r="49" spans="4:4" x14ac:dyDescent="0.25">
      <c r="D49" s="138"/>
    </row>
  </sheetData>
  <mergeCells count="4">
    <mergeCell ref="A1:E1"/>
    <mergeCell ref="A15:E15"/>
    <mergeCell ref="A16:E16"/>
    <mergeCell ref="A14:E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N s D A A B Q S w M E F A A C A A g A W 2 T H T P m u 5 0 q n A A A A + A A A A B I A H A B D b 2 5 m a W c v U G F j a 2 F n Z S 5 4 b W w g o h g A K K A U A A A A A A A A A A A A A A A A A A A A A A A A A A A A h Y 9 N D o I w G E S v Q r q n P 8 A C y U d Z u J X E h G j c N r V C I x R D i + V u L j y S V 5 B E U X c u Z / I m e f O 4 3 a G Y u j a 4 q s H q 3 u S I Y Y o C Z W R / 1 K b O 0 e h O Y Y o K D l s h z 6 J W w Q w b m 0 1 W 5 6 h x 7 p I R 4 r 3 H P s b 9 U J O I U k Y O 5 a a S j e p E q I 1 1 w k i F P q v j / x X i s H / J 8 A j H K U 6 S F c M s Z U C W G k p t v k g 0 G 2 M K 5 K e E 9 d i 6 c V B c m X B X A V k i k P c L / g R Q S w M E F A A C A A g A W 2 T H 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t k x 0 x Y n 0 6 Z 0 g A A A B 4 B A A A T A B w A R m 9 y b X V s Y X M v U 2 V j d G l v b j E u b S C i G A A o o B Q A A A A A A A A A A A A A A A A A A A A A A A A A A A B N T 0 1 L w 0 A Q v Q f 6 H x 6 5 b I K p m G O I F W J J P V W r W y i e Z J s M J r A f Z b I 5 7 L 9 3 T Q 4 6 l 5 l 5 H / O Y i T o / O g u 5 9 r L e J J t k G h R T j / e Z O J T Y Q Z N P E E u 6 m T u K w F t / 7 e 4 X O k v 7 y e 5 O 0 U r E a Y F U k o 6 n c H T W D 6 / K U C b K q q q 2 A n e Q 5 4 9 s w f O 4 i O 1 D K X I 0 8 k 9 a 4 J M U F 5 C z y d r j 6 X B u F 3 4 d c W B n 0 I z c m p t 2 w Z D 1 U W c U B 1 w G Y s J e M Y / E X 3 v l 6 d t F + P F J N F q L 5 I X d f M N z W I P W E D j u i X E N C E u k + a X q N E 9 G + + / T + g d Q S w E C L Q A U A A I A C A B b Z M d M + a 7 n S q c A A A D 4 A A A A E g A A A A A A A A A A A A A A A A A A A A A A Q 2 9 u Z m l n L 1 B h Y 2 t h Z 2 U u e G 1 s U E s B A i 0 A F A A C A A g A W 2 T H T A / K 6 a u k A A A A 6 Q A A A B M A A A A A A A A A A A A A A A A A 8 w A A A F t D b 2 5 0 Z W 5 0 X 1 R 5 c G V z X S 5 4 b W x Q S w E C L Q A U A A I A C A B b Z M d M W J 9 O m d I A A A A e A Q A A E w A A A A A A A A A A A A A A A A D k A Q A A R m 9 y b X V s Y X M v U 2 V j d G l v b j E u b V B L B Q Y A A A A A A w A D A M I A A A A D 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C A A A A A A A A N 0 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E x h c 3 R V c G R h d G V k I i B W Y W x 1 Z T 0 i Z D I w M T g t M D Y t M D d U M T Y 6 M z M 6 M T I u N j c 5 M z M y N 1 o i I C 8 + P E V u d H J 5 I F R 5 c G U 9 I k Z p b G x D b 2 x 1 b W 5 U e X B l c y I g V m F s d W U 9 I n N C Z 3 d F I i A v P j x F b n R y e S B U e X B l P S J G a W x s Z W R D b 2 1 w b G V 0 Z V J l c 3 V s d F R v V 2 9 y a 3 N o Z W V 0 I i B W Y W x 1 Z T 0 i b D E i I C 8 + P E V u d H J 5 I F R 5 c G U 9 I k F k Z G V k V G 9 E Y X R h T W 9 k Z W w i I F Z h b H V l P S J s M C I g L z 4 8 R W 5 0 c n k g V H l w Z T 0 i U m V j b 3 Z l c n l U Y X J n Z X R T a G V l d C I g V m F s d W U 9 I n N T a G V l d D E i I C 8 + P E V u d H J 5 I F R 5 c G U 9 I l J l Y 2 9 2 Z X J 5 V G F y Z 2 V 0 Q 2 9 s d W 1 u I i B W Y W x 1 Z T 0 i b D E i I C 8 + P E V u d H J 5 I F R 5 c G U 9 I l J l Y 2 9 2 Z X J 5 V G F y Z 2 V 0 U m 9 3 I i B W Y W x 1 Z T 0 i b D E i I C 8 + P E V u d H J 5 I F R 5 c G U 9 I k 5 h b W V V c G R h d G V k Q W Z 0 Z X J G a W x s I i B W Y W x 1 Z T 0 i b D A i I C 8 + P E V u d H J 5 I F R 5 c G U 9 I l F 1 Z X J 5 S U Q i I F Z h b H V l P S J z Y j M 5 Z W Q y M j g t O G Q 0 N S 0 0 N D B i L T k w Z j A t M 2 V j N z M 4 N j A 0 Z D h i I i A v P j x F b n R y e S B U e X B l P S J S Z W x h d G l v b n N o a X B J b m Z v Q 2 9 u d G F p b m V y I i B W Y W x 1 Z T 0 i c 3 s m c X V v d D t j b 2 x 1 b W 5 D b 3 V u d C Z x d W 9 0 O z o z L C Z x d W 9 0 O 2 t l e U N v b H V t b k 5 h b W V z J n F 1 b 3 Q 7 O l t d L C Z x d W 9 0 O 3 F 1 Z X J 5 U m V s Y X R p b 2 5 z a G l w c y Z x d W 9 0 O z p b X S w m c X V v d D t j b 2 x 1 b W 5 J Z G V u d G l 0 a W V z J n F 1 b 3 Q 7 O l s m c X V v d D t T Z W N 0 a W 9 u M S 9 R d W V y e T E v U 2 9 1 c m N l L n t N b 2 5 0 a E 5 h b W U s M H 0 m c X V v d D s s J n F 1 b 3 Q 7 U 2 V j d G l v b j E v U X V l c n k x L 1 N v d X J j Z S 5 7 W W V h c i w x f S Z x d W 9 0 O y w m c X V v d D t T Z W N 0 a W 9 u M S 9 R d W V y e T E v U 2 9 1 c m N l L n t F T V B G V E U s M n 0 m c X V v d D t d L C Z x d W 9 0 O 0 N v b H V t b k N v d W 5 0 J n F 1 b 3 Q 7 O j M s J n F 1 b 3 Q 7 S 2 V 5 Q 2 9 s d W 1 u T m F t Z X M m c X V v d D s 6 W 1 0 s J n F 1 b 3 Q 7 Q 2 9 s d W 1 u S W R l b n R p d G l l c y Z x d W 9 0 O z p b J n F 1 b 3 Q 7 U 2 V j d G l v b j E v U X V l c n k x L 1 N v d X J j Z S 5 7 T W 9 u d G h O Y W 1 l L D B 9 J n F 1 b 3 Q 7 L C Z x d W 9 0 O 1 N l Y 3 R p b 2 4 x L 1 F 1 Z X J 5 M S 9 T b 3 V y Y 2 U u e 1 l l Y X I s M X 0 m c X V v d D s s J n F 1 b 3 Q 7 U 2 V j d G l v b j E v U X V l c n k x L 1 N v d X J j Z S 5 7 R U 1 Q R l R F L D J 9 J n F 1 b 3 Q 7 X S w m c X V v d D t S Z W x h d G l v b n N o a X B J b m Z v J n F 1 b 3 Q 7 O l t d f S I g L z 4 8 R W 5 0 c n k g V H l w Z T 0 i R m l s b E V y c m 9 y Q 2 9 k Z S I g V m F s d W U 9 I n N V b m t u b 3 d u I i A v P j x F b n R y e S B U e X B l P S J G a W x s Q 2 9 s d W 1 u T m F t Z X M i I F Z h b H V l P S J z W y Z x d W 9 0 O 0 1 v b n R o T m F t Z S Z x d W 9 0 O y w m c X V v d D t Z Z W F y J n F 1 b 3 Q 7 L C Z x d W 9 0 O 0 V N U E Z U R S Z x d W 9 0 O 1 0 i I C 8 + P E V u d H J 5 I F R 5 c G U 9 I k Z p b G x D b 3 V u d C I g V m F s d W U 9 I m w z N D A i I C 8 + P E V u d H J 5 I F R 5 c G U 9 I k Z p b G x F c n J v c k N v d W 5 0 I i B W Y W x 1 Z T 0 i b D A i I C 8 + P E V u d H J 5 I F R 5 c G U 9 I k Z p b G x T d G F 0 d X M i I F Z h b H V l P S J z Q 2 9 t c G x l d G U i I C 8 + P E V u d H J 5 I F R 5 c G U 9 I k Z p b G x U Y X J n Z X Q i I F Z h b H V l P S J z U X V l c n k x I i A v P j w v U 3 R h Y m x l R W 5 0 c m l l c z 4 8 L 0 l 0 Z W 0 + P E l 0 Z W 0 + P E l 0 Z W 1 M b 2 N h d G l v b j 4 8 S X R l b V R 5 c G U + R m 9 y b X V s Y T w v S X R l b V R 5 c G U + P E l 0 Z W 1 Q Y X R o P l N l Y 3 R p b 2 4 x L 1 F 1 Z X J 5 M S 9 T b 3 V y Y 2 U 8 L 0 l 0 Z W 1 Q Y X R o P j w v S X R l b U x v Y 2 F 0 a W 9 u P j x T d G F i b G V F b n R y a W V z I C 8 + P C 9 J d G V t P j w v S X R l b X M + P C 9 M b 2 N h b F B h Y 2 t h Z 2 V N Z X R h Z G F 0 Y U Z p b G U + F g A A A F B L B Q Y A A A A A A A A A A A A A A A A A A A A A A A D a A A A A A Q A A A N C M n d 8 B F d E R j H o A w E / C l + s B A A A A N D H P M v h v p 0 y x H u b Q Q / f J A Q A A A A A C A A A A A A A D Z g A A w A A A A B A A A A D V c q E k E c N q M t k m V M v r j i n L A A A A A A S A A A C g A A A A E A A A A E I 6 a g O o + t h k P w y 9 D 5 F 5 3 v t Q A A A A 9 6 + E v G E G 8 c F 5 T G a C P 7 U q a d a d R g I / J y P / E p Z x w N s Q X g u y L t l a p b z g H x V A d K U c J O 7 M e d C 7 f z 6 6 e M I W a q L k D v U P T Q F G A h 1 q s F V i 2 A J e 6 t N t n Q 0 U A A A A a s t 7 F X / y c 4 S X E f W 6 2 J b y G M Q Q O 7 I = < / D a t a M a s h u p > 
</file>

<file path=customXml/itemProps1.xml><?xml version="1.0" encoding="utf-8"?>
<ds:datastoreItem xmlns:ds="http://schemas.openxmlformats.org/officeDocument/2006/customXml" ds:itemID="{FCC3F2B8-45A2-43FB-9D77-DFAE7A72AA5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Historical</vt:lpstr>
      <vt:lpstr>Table1</vt:lpstr>
      <vt:lpstr>Table1a</vt:lpstr>
      <vt:lpstr>Table2</vt:lpstr>
      <vt:lpstr>Table3</vt:lpstr>
      <vt:lpstr>Table4</vt:lpstr>
      <vt:lpstr>Table5</vt:lpstr>
      <vt:lpstr>Table5(old)</vt:lpstr>
      <vt:lpstr>Table6</vt:lpstr>
      <vt:lpstr>Table7</vt:lpstr>
      <vt:lpstr>Table8</vt:lpstr>
      <vt:lpstr>Table9</vt:lpstr>
      <vt:lpstr>Table10</vt:lpstr>
      <vt:lpstr>Table11</vt:lpstr>
      <vt:lpstr>Table12</vt:lpstr>
      <vt:lpstr>Table13</vt:lpstr>
      <vt:lpstr>Table14</vt:lpstr>
      <vt:lpstr>Table15</vt:lpstr>
      <vt:lpstr>SameMonthPreviousQuery</vt:lpstr>
      <vt:lpstr>Table1</vt:lpstr>
      <vt:lpstr>Table10</vt:lpstr>
      <vt:lpstr>Table11</vt:lpstr>
      <vt:lpstr>Table12</vt:lpstr>
      <vt:lpstr>Table13</vt:lpstr>
      <vt:lpstr>Table14</vt:lpstr>
      <vt:lpstr>Table15</vt:lpstr>
      <vt:lpstr>Table1a</vt:lpstr>
      <vt:lpstr>Table2</vt:lpstr>
      <vt:lpstr>Table3</vt:lpstr>
      <vt:lpstr>Table4!Table4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Test</cp:lastModifiedBy>
  <cp:lastPrinted>2017-11-09T16:18:04Z</cp:lastPrinted>
  <dcterms:created xsi:type="dcterms:W3CDTF">2016-08-10T16:03:36Z</dcterms:created>
  <dcterms:modified xsi:type="dcterms:W3CDTF">2018-06-19T13:52:12Z</dcterms:modified>
</cp:coreProperties>
</file>